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Administrator\Downloads\2024 05 31 القبض على خلفية التنقيب في الآثار 2020-2022\data\"/>
    </mc:Choice>
  </mc:AlternateContent>
  <xr:revisionPtr revIDLastSave="0" documentId="13_ncr:1_{A3BD9306-E0D0-46CA-B974-E31547771014}" xr6:coauthVersionLast="47" xr6:coauthVersionMax="47" xr10:uidLastSave="{00000000-0000-0000-0000-000000000000}"/>
  <bookViews>
    <workbookView xWindow="-108" yWindow="-108" windowWidth="23256" windowHeight="12456" tabRatio="451" xr2:uid="{00000000-000D-0000-FFFF-FFFF00000000}"/>
  </bookViews>
  <sheets>
    <sheet name="data" sheetId="1" r:id="rId1"/>
    <sheet name="Stats" sheetId="9" r:id="rId2"/>
  </sheets>
  <definedNames>
    <definedName name="_xlnm._FilterDatabase" localSheetId="0" hidden="1">data!$A$2:$AW$2</definedName>
    <definedName name="_xlnm._FilterDatabase" localSheetId="1" hidden="1">Stats!$A$5:$G$5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4" i="9" l="1"/>
  <c r="C385" i="9"/>
  <c r="C386" i="9"/>
  <c r="C383" i="9"/>
  <c r="B384" i="9"/>
  <c r="B385" i="9"/>
  <c r="D385" i="9" s="1"/>
  <c r="B386" i="9"/>
  <c r="D386" i="9" s="1"/>
  <c r="B383" i="9"/>
  <c r="C368" i="9"/>
  <c r="C369" i="9"/>
  <c r="C370" i="9"/>
  <c r="C371" i="9"/>
  <c r="C372" i="9"/>
  <c r="C373" i="9"/>
  <c r="C374" i="9"/>
  <c r="C367" i="9"/>
  <c r="B368" i="9"/>
  <c r="D368" i="9" s="1"/>
  <c r="B369" i="9"/>
  <c r="D369" i="9" s="1"/>
  <c r="B370" i="9"/>
  <c r="D370" i="9" s="1"/>
  <c r="B371" i="9"/>
  <c r="D371" i="9" s="1"/>
  <c r="B372" i="9"/>
  <c r="D372" i="9" s="1"/>
  <c r="B373" i="9"/>
  <c r="D373" i="9" s="1"/>
  <c r="B374" i="9"/>
  <c r="D374" i="9" s="1"/>
  <c r="B367" i="9"/>
  <c r="B387" i="9" l="1"/>
  <c r="D384" i="9"/>
  <c r="C387" i="9"/>
  <c r="B375" i="9"/>
  <c r="C375" i="9"/>
  <c r="D367" i="9"/>
  <c r="D383" i="9"/>
  <c r="B333" i="9"/>
  <c r="B312" i="9"/>
  <c r="C312" i="9"/>
  <c r="D312" i="9"/>
  <c r="E312" i="9"/>
  <c r="F312" i="9"/>
  <c r="B313" i="9"/>
  <c r="C313" i="9"/>
  <c r="D313" i="9"/>
  <c r="E313" i="9"/>
  <c r="F313" i="9"/>
  <c r="B314" i="9"/>
  <c r="C314" i="9"/>
  <c r="D314" i="9"/>
  <c r="E314" i="9"/>
  <c r="F314" i="9"/>
  <c r="B315" i="9"/>
  <c r="C315" i="9"/>
  <c r="D315" i="9"/>
  <c r="E315" i="9"/>
  <c r="F315" i="9"/>
  <c r="B316" i="9"/>
  <c r="C316" i="9"/>
  <c r="D316" i="9"/>
  <c r="E316" i="9"/>
  <c r="F316" i="9"/>
  <c r="B317" i="9"/>
  <c r="C317" i="9"/>
  <c r="D317" i="9"/>
  <c r="E317" i="9"/>
  <c r="F317" i="9"/>
  <c r="C311" i="9"/>
  <c r="D311" i="9"/>
  <c r="E311" i="9"/>
  <c r="F311" i="9"/>
  <c r="B311" i="9"/>
  <c r="B299" i="9"/>
  <c r="C299" i="9"/>
  <c r="D299" i="9"/>
  <c r="E299" i="9"/>
  <c r="B296" i="9"/>
  <c r="C296" i="9"/>
  <c r="D296" i="9"/>
  <c r="E296" i="9"/>
  <c r="B297" i="9"/>
  <c r="C297" i="9"/>
  <c r="D297" i="9"/>
  <c r="E297" i="9"/>
  <c r="B298" i="9"/>
  <c r="C298" i="9"/>
  <c r="D298" i="9"/>
  <c r="E298" i="9"/>
  <c r="B301" i="9"/>
  <c r="C301" i="9"/>
  <c r="D301" i="9"/>
  <c r="E301" i="9"/>
  <c r="C300" i="9"/>
  <c r="D300" i="9"/>
  <c r="E300" i="9"/>
  <c r="B300" i="9"/>
  <c r="B281" i="9"/>
  <c r="C281" i="9"/>
  <c r="D281" i="9"/>
  <c r="E281" i="9"/>
  <c r="F281" i="9"/>
  <c r="G281" i="9"/>
  <c r="B282" i="9"/>
  <c r="C282" i="9"/>
  <c r="D282" i="9"/>
  <c r="E282" i="9"/>
  <c r="F282" i="9"/>
  <c r="G282" i="9"/>
  <c r="B283" i="9"/>
  <c r="C283" i="9"/>
  <c r="D283" i="9"/>
  <c r="E283" i="9"/>
  <c r="F283" i="9"/>
  <c r="G283" i="9"/>
  <c r="B284" i="9"/>
  <c r="C284" i="9"/>
  <c r="D284" i="9"/>
  <c r="E284" i="9"/>
  <c r="F284" i="9"/>
  <c r="G284" i="9"/>
  <c r="B285" i="9"/>
  <c r="C285" i="9"/>
  <c r="D285" i="9"/>
  <c r="E285" i="9"/>
  <c r="F285" i="9"/>
  <c r="G285" i="9"/>
  <c r="B286" i="9"/>
  <c r="C286" i="9"/>
  <c r="D286" i="9"/>
  <c r="E286" i="9"/>
  <c r="F286" i="9"/>
  <c r="G286" i="9"/>
  <c r="B287" i="9"/>
  <c r="C287" i="9"/>
  <c r="D287" i="9"/>
  <c r="E287" i="9"/>
  <c r="F287" i="9"/>
  <c r="G287" i="9"/>
  <c r="C280" i="9"/>
  <c r="D280" i="9"/>
  <c r="E280" i="9"/>
  <c r="F280" i="9"/>
  <c r="G280" i="9"/>
  <c r="B280" i="9"/>
  <c r="B273" i="9"/>
  <c r="B240" i="9"/>
  <c r="C240" i="9"/>
  <c r="D240" i="9"/>
  <c r="E240" i="9"/>
  <c r="F240" i="9"/>
  <c r="B241" i="9"/>
  <c r="C241" i="9"/>
  <c r="D241" i="9"/>
  <c r="E241" i="9"/>
  <c r="F241" i="9"/>
  <c r="B242" i="9"/>
  <c r="C242" i="9"/>
  <c r="D242" i="9"/>
  <c r="E242" i="9"/>
  <c r="F242" i="9"/>
  <c r="B243" i="9"/>
  <c r="C243" i="9"/>
  <c r="D243" i="9"/>
  <c r="E243" i="9"/>
  <c r="F243" i="9"/>
  <c r="B244" i="9"/>
  <c r="C244" i="9"/>
  <c r="D244" i="9"/>
  <c r="E244" i="9"/>
  <c r="F244" i="9"/>
  <c r="B245" i="9"/>
  <c r="C245" i="9"/>
  <c r="D245" i="9"/>
  <c r="E245" i="9"/>
  <c r="F245" i="9"/>
  <c r="C239" i="9"/>
  <c r="D239" i="9"/>
  <c r="E239" i="9"/>
  <c r="F239" i="9"/>
  <c r="B239" i="9"/>
  <c r="B254" i="9"/>
  <c r="C254" i="9"/>
  <c r="D254" i="9"/>
  <c r="E254" i="9"/>
  <c r="F254" i="9"/>
  <c r="G254" i="9"/>
  <c r="B255" i="9"/>
  <c r="C255" i="9"/>
  <c r="D255" i="9"/>
  <c r="E255" i="9"/>
  <c r="F255" i="9"/>
  <c r="G255" i="9"/>
  <c r="B256" i="9"/>
  <c r="C256" i="9"/>
  <c r="D256" i="9"/>
  <c r="E256" i="9"/>
  <c r="F256" i="9"/>
  <c r="G256" i="9"/>
  <c r="B257" i="9"/>
  <c r="C257" i="9"/>
  <c r="D257" i="9"/>
  <c r="E257" i="9"/>
  <c r="F257" i="9"/>
  <c r="G257" i="9"/>
  <c r="B258" i="9"/>
  <c r="C258" i="9"/>
  <c r="D258" i="9"/>
  <c r="E258" i="9"/>
  <c r="F258" i="9"/>
  <c r="G258" i="9"/>
  <c r="B259" i="9"/>
  <c r="C259" i="9"/>
  <c r="D259" i="9"/>
  <c r="E259" i="9"/>
  <c r="F259" i="9"/>
  <c r="G259" i="9"/>
  <c r="C253" i="9"/>
  <c r="D253" i="9"/>
  <c r="E253" i="9"/>
  <c r="F253" i="9"/>
  <c r="G253" i="9"/>
  <c r="B253" i="9"/>
  <c r="B228" i="9"/>
  <c r="C228" i="9"/>
  <c r="D228" i="9"/>
  <c r="E228" i="9"/>
  <c r="F228" i="9"/>
  <c r="B225" i="9"/>
  <c r="C225" i="9"/>
  <c r="D225" i="9"/>
  <c r="E225" i="9"/>
  <c r="F225" i="9"/>
  <c r="B226" i="9"/>
  <c r="C226" i="9"/>
  <c r="D226" i="9"/>
  <c r="E226" i="9"/>
  <c r="F226" i="9"/>
  <c r="B227" i="9"/>
  <c r="C227" i="9"/>
  <c r="D227" i="9"/>
  <c r="E227" i="9"/>
  <c r="F227" i="9"/>
  <c r="B230" i="9"/>
  <c r="C230" i="9"/>
  <c r="D230" i="9"/>
  <c r="E230" i="9"/>
  <c r="F230" i="9"/>
  <c r="C229" i="9"/>
  <c r="D229" i="9"/>
  <c r="E229" i="9"/>
  <c r="F229" i="9"/>
  <c r="B229" i="9"/>
  <c r="B195" i="9"/>
  <c r="C195" i="9"/>
  <c r="D195" i="9"/>
  <c r="E195" i="9"/>
  <c r="B196" i="9"/>
  <c r="C196" i="9"/>
  <c r="D196" i="9"/>
  <c r="E196" i="9"/>
  <c r="B214" i="9"/>
  <c r="C214" i="9"/>
  <c r="D214" i="9"/>
  <c r="E214" i="9"/>
  <c r="B203" i="9"/>
  <c r="C203" i="9"/>
  <c r="D203" i="9"/>
  <c r="E203" i="9"/>
  <c r="B198" i="9"/>
  <c r="C198" i="9"/>
  <c r="D198" i="9"/>
  <c r="E198" i="9"/>
  <c r="B210" i="9"/>
  <c r="C210" i="9"/>
  <c r="D210" i="9"/>
  <c r="E210" i="9"/>
  <c r="B208" i="9"/>
  <c r="C208" i="9"/>
  <c r="D208" i="9"/>
  <c r="E208" i="9"/>
  <c r="B193" i="9"/>
  <c r="C193" i="9"/>
  <c r="D193" i="9"/>
  <c r="E193" i="9"/>
  <c r="B209" i="9"/>
  <c r="C209" i="9"/>
  <c r="D209" i="9"/>
  <c r="E209" i="9"/>
  <c r="B199" i="9"/>
  <c r="C199" i="9"/>
  <c r="D199" i="9"/>
  <c r="E199" i="9"/>
  <c r="B213" i="9"/>
  <c r="C213" i="9"/>
  <c r="D213" i="9"/>
  <c r="E213" i="9"/>
  <c r="B204" i="9"/>
  <c r="C204" i="9"/>
  <c r="D204" i="9"/>
  <c r="E204" i="9"/>
  <c r="B197" i="9"/>
  <c r="C197" i="9"/>
  <c r="D197" i="9"/>
  <c r="E197" i="9"/>
  <c r="B211" i="9"/>
  <c r="C211" i="9"/>
  <c r="D211" i="9"/>
  <c r="E211" i="9"/>
  <c r="B202" i="9"/>
  <c r="C202" i="9"/>
  <c r="D202" i="9"/>
  <c r="E202" i="9"/>
  <c r="B206" i="9"/>
  <c r="C206" i="9"/>
  <c r="D206" i="9"/>
  <c r="E206" i="9"/>
  <c r="B215" i="9"/>
  <c r="C215" i="9"/>
  <c r="D215" i="9"/>
  <c r="E215" i="9"/>
  <c r="B212" i="9"/>
  <c r="C212" i="9"/>
  <c r="D212" i="9"/>
  <c r="E212" i="9"/>
  <c r="B201" i="9"/>
  <c r="C201" i="9"/>
  <c r="D201" i="9"/>
  <c r="E201" i="9"/>
  <c r="B200" i="9"/>
  <c r="C200" i="9"/>
  <c r="D200" i="9"/>
  <c r="E200" i="9"/>
  <c r="B194" i="9"/>
  <c r="C194" i="9"/>
  <c r="D194" i="9"/>
  <c r="E194" i="9"/>
  <c r="B205" i="9"/>
  <c r="C205" i="9"/>
  <c r="D205" i="9"/>
  <c r="E205" i="9"/>
  <c r="C207" i="9"/>
  <c r="D207" i="9"/>
  <c r="E207" i="9"/>
  <c r="B207" i="9"/>
  <c r="B167" i="9"/>
  <c r="C167" i="9"/>
  <c r="D167" i="9"/>
  <c r="E167" i="9"/>
  <c r="F167" i="9"/>
  <c r="G167" i="9"/>
  <c r="H167" i="9"/>
  <c r="I167" i="9"/>
  <c r="B179" i="9"/>
  <c r="C179" i="9"/>
  <c r="D179" i="9"/>
  <c r="E179" i="9"/>
  <c r="F179" i="9"/>
  <c r="G179" i="9"/>
  <c r="H179" i="9"/>
  <c r="I179" i="9"/>
  <c r="B177" i="9"/>
  <c r="C177" i="9"/>
  <c r="D177" i="9"/>
  <c r="E177" i="9"/>
  <c r="F177" i="9"/>
  <c r="G177" i="9"/>
  <c r="H177" i="9"/>
  <c r="I177" i="9"/>
  <c r="B162" i="9"/>
  <c r="C162" i="9"/>
  <c r="D162" i="9"/>
  <c r="E162" i="9"/>
  <c r="F162" i="9"/>
  <c r="G162" i="9"/>
  <c r="H162" i="9"/>
  <c r="I162" i="9"/>
  <c r="B178" i="9"/>
  <c r="C178" i="9"/>
  <c r="D178" i="9"/>
  <c r="E178" i="9"/>
  <c r="F178" i="9"/>
  <c r="G178" i="9"/>
  <c r="H178" i="9"/>
  <c r="I178" i="9"/>
  <c r="B168" i="9"/>
  <c r="C168" i="9"/>
  <c r="D168" i="9"/>
  <c r="E168" i="9"/>
  <c r="F168" i="9"/>
  <c r="G168" i="9"/>
  <c r="H168" i="9"/>
  <c r="I168" i="9"/>
  <c r="B182" i="9"/>
  <c r="C182" i="9"/>
  <c r="D182" i="9"/>
  <c r="E182" i="9"/>
  <c r="F182" i="9"/>
  <c r="G182" i="9"/>
  <c r="H182" i="9"/>
  <c r="I182" i="9"/>
  <c r="B173" i="9"/>
  <c r="C173" i="9"/>
  <c r="D173" i="9"/>
  <c r="E173" i="9"/>
  <c r="F173" i="9"/>
  <c r="G173" i="9"/>
  <c r="H173" i="9"/>
  <c r="I173" i="9"/>
  <c r="B166" i="9"/>
  <c r="C166" i="9"/>
  <c r="D166" i="9"/>
  <c r="E166" i="9"/>
  <c r="F166" i="9"/>
  <c r="G166" i="9"/>
  <c r="H166" i="9"/>
  <c r="I166" i="9"/>
  <c r="B180" i="9"/>
  <c r="C180" i="9"/>
  <c r="D180" i="9"/>
  <c r="E180" i="9"/>
  <c r="F180" i="9"/>
  <c r="G180" i="9"/>
  <c r="H180" i="9"/>
  <c r="I180" i="9"/>
  <c r="B171" i="9"/>
  <c r="C171" i="9"/>
  <c r="D171" i="9"/>
  <c r="E171" i="9"/>
  <c r="F171" i="9"/>
  <c r="G171" i="9"/>
  <c r="H171" i="9"/>
  <c r="I171" i="9"/>
  <c r="B175" i="9"/>
  <c r="C175" i="9"/>
  <c r="D175" i="9"/>
  <c r="E175" i="9"/>
  <c r="F175" i="9"/>
  <c r="G175" i="9"/>
  <c r="H175" i="9"/>
  <c r="I175" i="9"/>
  <c r="B184" i="9"/>
  <c r="C184" i="9"/>
  <c r="D184" i="9"/>
  <c r="E184" i="9"/>
  <c r="F184" i="9"/>
  <c r="G184" i="9"/>
  <c r="H184" i="9"/>
  <c r="I184" i="9"/>
  <c r="B181" i="9"/>
  <c r="C181" i="9"/>
  <c r="D181" i="9"/>
  <c r="E181" i="9"/>
  <c r="F181" i="9"/>
  <c r="G181" i="9"/>
  <c r="H181" i="9"/>
  <c r="I181" i="9"/>
  <c r="B170" i="9"/>
  <c r="C170" i="9"/>
  <c r="D170" i="9"/>
  <c r="E170" i="9"/>
  <c r="F170" i="9"/>
  <c r="G170" i="9"/>
  <c r="H170" i="9"/>
  <c r="I170" i="9"/>
  <c r="B169" i="9"/>
  <c r="C169" i="9"/>
  <c r="D169" i="9"/>
  <c r="E169" i="9"/>
  <c r="F169" i="9"/>
  <c r="G169" i="9"/>
  <c r="H169" i="9"/>
  <c r="I169" i="9"/>
  <c r="B163" i="9"/>
  <c r="C163" i="9"/>
  <c r="D163" i="9"/>
  <c r="E163" i="9"/>
  <c r="F163" i="9"/>
  <c r="G163" i="9"/>
  <c r="H163" i="9"/>
  <c r="I163" i="9"/>
  <c r="B174" i="9"/>
  <c r="C174" i="9"/>
  <c r="D174" i="9"/>
  <c r="E174" i="9"/>
  <c r="F174" i="9"/>
  <c r="G174" i="9"/>
  <c r="H174" i="9"/>
  <c r="I174" i="9"/>
  <c r="B164" i="9"/>
  <c r="C164" i="9"/>
  <c r="D164" i="9"/>
  <c r="E164" i="9"/>
  <c r="F164" i="9"/>
  <c r="G164" i="9"/>
  <c r="H164" i="9"/>
  <c r="I164" i="9"/>
  <c r="B165" i="9"/>
  <c r="C165" i="9"/>
  <c r="D165" i="9"/>
  <c r="E165" i="9"/>
  <c r="F165" i="9"/>
  <c r="G165" i="9"/>
  <c r="H165" i="9"/>
  <c r="I165" i="9"/>
  <c r="B183" i="9"/>
  <c r="C183" i="9"/>
  <c r="D183" i="9"/>
  <c r="E183" i="9"/>
  <c r="F183" i="9"/>
  <c r="G183" i="9"/>
  <c r="H183" i="9"/>
  <c r="I183" i="9"/>
  <c r="B172" i="9"/>
  <c r="C172" i="9"/>
  <c r="D172" i="9"/>
  <c r="E172" i="9"/>
  <c r="F172" i="9"/>
  <c r="G172" i="9"/>
  <c r="H172" i="9"/>
  <c r="I172" i="9"/>
  <c r="C176" i="9"/>
  <c r="D176" i="9"/>
  <c r="E176" i="9"/>
  <c r="F176" i="9"/>
  <c r="G176" i="9"/>
  <c r="H176" i="9"/>
  <c r="I176" i="9"/>
  <c r="B176" i="9"/>
  <c r="D148" i="9"/>
  <c r="D150" i="9"/>
  <c r="D138" i="9"/>
  <c r="D153" i="9"/>
  <c r="D143" i="9"/>
  <c r="D146" i="9"/>
  <c r="D130" i="9"/>
  <c r="D139" i="9"/>
  <c r="D144" i="9"/>
  <c r="D152" i="9"/>
  <c r="D134" i="9"/>
  <c r="D135" i="9"/>
  <c r="D145" i="9"/>
  <c r="D136" i="9"/>
  <c r="D149" i="9"/>
  <c r="D151" i="9"/>
  <c r="D140" i="9"/>
  <c r="D137" i="9"/>
  <c r="D141" i="9"/>
  <c r="D131" i="9"/>
  <c r="D142" i="9"/>
  <c r="D132" i="9"/>
  <c r="D133" i="9"/>
  <c r="D147" i="9"/>
  <c r="D122" i="9"/>
  <c r="D109" i="9"/>
  <c r="D114" i="9"/>
  <c r="D101" i="9"/>
  <c r="D116" i="9"/>
  <c r="D105" i="9"/>
  <c r="D119" i="9"/>
  <c r="D111" i="9"/>
  <c r="D104" i="9"/>
  <c r="D117" i="9"/>
  <c r="D112" i="9"/>
  <c r="D115" i="9"/>
  <c r="D121" i="9"/>
  <c r="D118" i="9"/>
  <c r="D108" i="9"/>
  <c r="D107" i="9"/>
  <c r="D102" i="9"/>
  <c r="D113" i="9"/>
  <c r="D100" i="9"/>
  <c r="D99" i="9"/>
  <c r="D120" i="9"/>
  <c r="D106" i="9"/>
  <c r="D103" i="9"/>
  <c r="D110" i="9"/>
  <c r="D387" i="9" l="1"/>
  <c r="F318" i="9"/>
  <c r="G312" i="9"/>
  <c r="H282" i="9"/>
  <c r="G317" i="9"/>
  <c r="D318" i="9"/>
  <c r="G315" i="9"/>
  <c r="C318" i="9"/>
  <c r="G316" i="9"/>
  <c r="G313" i="9"/>
  <c r="D375" i="9"/>
  <c r="B288" i="9"/>
  <c r="B318" i="9"/>
  <c r="G314" i="9"/>
  <c r="E318" i="9"/>
  <c r="H281" i="9"/>
  <c r="F300" i="9"/>
  <c r="G288" i="9"/>
  <c r="H286" i="9"/>
  <c r="G260" i="9"/>
  <c r="E288" i="9"/>
  <c r="H287" i="9"/>
  <c r="H285" i="9"/>
  <c r="H283" i="9"/>
  <c r="F288" i="9"/>
  <c r="D288" i="9"/>
  <c r="C288" i="9"/>
  <c r="H284" i="9"/>
  <c r="F298" i="9"/>
  <c r="F296" i="9"/>
  <c r="G311" i="9"/>
  <c r="F260" i="9"/>
  <c r="E260" i="9"/>
  <c r="F246" i="9"/>
  <c r="D260" i="9"/>
  <c r="E246" i="9"/>
  <c r="F301" i="9"/>
  <c r="F297" i="9"/>
  <c r="F299" i="9"/>
  <c r="E302" i="9"/>
  <c r="H280" i="9"/>
  <c r="D302" i="9"/>
  <c r="C302" i="9"/>
  <c r="B302" i="9"/>
  <c r="C260" i="9"/>
  <c r="H256" i="9"/>
  <c r="D246" i="9"/>
  <c r="G243" i="9"/>
  <c r="C246" i="9"/>
  <c r="H257" i="9"/>
  <c r="G241" i="9"/>
  <c r="H253" i="9"/>
  <c r="G244" i="9"/>
  <c r="H258" i="9"/>
  <c r="H254" i="9"/>
  <c r="G239" i="9"/>
  <c r="G242" i="9"/>
  <c r="H259" i="9"/>
  <c r="H255" i="9"/>
  <c r="G245" i="9"/>
  <c r="G240" i="9"/>
  <c r="B260" i="9"/>
  <c r="B246" i="9"/>
  <c r="G228" i="9"/>
  <c r="G227" i="9"/>
  <c r="D231" i="9"/>
  <c r="C231" i="9"/>
  <c r="G229" i="9"/>
  <c r="G225" i="9"/>
  <c r="G230" i="9"/>
  <c r="G226" i="9"/>
  <c r="F231" i="9"/>
  <c r="E231" i="9"/>
  <c r="B231" i="9"/>
  <c r="J172" i="9"/>
  <c r="J183" i="9"/>
  <c r="J165" i="9"/>
  <c r="J164" i="9"/>
  <c r="J174" i="9"/>
  <c r="J163" i="9"/>
  <c r="J169" i="9"/>
  <c r="J170" i="9"/>
  <c r="J181" i="9"/>
  <c r="J184" i="9"/>
  <c r="J175" i="9"/>
  <c r="J171" i="9"/>
  <c r="J180" i="9"/>
  <c r="J166" i="9"/>
  <c r="J173" i="9"/>
  <c r="J182" i="9"/>
  <c r="J168" i="9"/>
  <c r="J178" i="9"/>
  <c r="J177" i="9"/>
  <c r="J179" i="9"/>
  <c r="J167" i="9"/>
  <c r="F207" i="9"/>
  <c r="E216" i="9"/>
  <c r="D216" i="9"/>
  <c r="C216" i="9"/>
  <c r="F205" i="9"/>
  <c r="F200" i="9"/>
  <c r="F212" i="9"/>
  <c r="F206" i="9"/>
  <c r="F211" i="9"/>
  <c r="F204" i="9"/>
  <c r="F199" i="9"/>
  <c r="F193" i="9"/>
  <c r="F210" i="9"/>
  <c r="F203" i="9"/>
  <c r="F196" i="9"/>
  <c r="F194" i="9"/>
  <c r="F201" i="9"/>
  <c r="F215" i="9"/>
  <c r="F202" i="9"/>
  <c r="F197" i="9"/>
  <c r="F213" i="9"/>
  <c r="F209" i="9"/>
  <c r="F208" i="9"/>
  <c r="F198" i="9"/>
  <c r="F214" i="9"/>
  <c r="F195" i="9"/>
  <c r="B216" i="9"/>
  <c r="J176" i="9"/>
  <c r="I185" i="9"/>
  <c r="H185" i="9"/>
  <c r="G185" i="9"/>
  <c r="F185" i="9"/>
  <c r="E185" i="9"/>
  <c r="D185" i="9"/>
  <c r="C185" i="9"/>
  <c r="B185" i="9"/>
  <c r="J162" i="9"/>
  <c r="B57" i="9"/>
  <c r="C57" i="9"/>
  <c r="D57" i="9"/>
  <c r="E57" i="9"/>
  <c r="F57" i="9"/>
  <c r="G57" i="9"/>
  <c r="H57" i="9"/>
  <c r="B46" i="9"/>
  <c r="C46" i="9"/>
  <c r="D46" i="9"/>
  <c r="E46" i="9"/>
  <c r="F46" i="9"/>
  <c r="G46" i="9"/>
  <c r="H46" i="9"/>
  <c r="B45" i="9"/>
  <c r="C45" i="9"/>
  <c r="D45" i="9"/>
  <c r="E45" i="9"/>
  <c r="F45" i="9"/>
  <c r="G45" i="9"/>
  <c r="H45" i="9"/>
  <c r="B39" i="9"/>
  <c r="C39" i="9"/>
  <c r="D39" i="9"/>
  <c r="E39" i="9"/>
  <c r="F39" i="9"/>
  <c r="G39" i="9"/>
  <c r="H39" i="9"/>
  <c r="B50" i="9"/>
  <c r="C50" i="9"/>
  <c r="D50" i="9"/>
  <c r="E50" i="9"/>
  <c r="F50" i="9"/>
  <c r="G50" i="9"/>
  <c r="H50" i="9"/>
  <c r="B40" i="9"/>
  <c r="C40" i="9"/>
  <c r="D40" i="9"/>
  <c r="E40" i="9"/>
  <c r="F40" i="9"/>
  <c r="G40" i="9"/>
  <c r="H40" i="9"/>
  <c r="B41" i="9"/>
  <c r="C41" i="9"/>
  <c r="D41" i="9"/>
  <c r="E41" i="9"/>
  <c r="F41" i="9"/>
  <c r="G41" i="9"/>
  <c r="H41" i="9"/>
  <c r="B59" i="9"/>
  <c r="C59" i="9"/>
  <c r="D59" i="9"/>
  <c r="E59" i="9"/>
  <c r="F59" i="9"/>
  <c r="G59" i="9"/>
  <c r="H59" i="9"/>
  <c r="B48" i="9"/>
  <c r="C48" i="9"/>
  <c r="D48" i="9"/>
  <c r="E48" i="9"/>
  <c r="F48" i="9"/>
  <c r="G48" i="9"/>
  <c r="H48" i="9"/>
  <c r="B43" i="9"/>
  <c r="C43" i="9"/>
  <c r="D43" i="9"/>
  <c r="E43" i="9"/>
  <c r="F43" i="9"/>
  <c r="G43" i="9"/>
  <c r="H43" i="9"/>
  <c r="B55" i="9"/>
  <c r="C55" i="9"/>
  <c r="D55" i="9"/>
  <c r="E55" i="9"/>
  <c r="F55" i="9"/>
  <c r="G55" i="9"/>
  <c r="H55" i="9"/>
  <c r="B53" i="9"/>
  <c r="C53" i="9"/>
  <c r="D53" i="9"/>
  <c r="E53" i="9"/>
  <c r="F53" i="9"/>
  <c r="G53" i="9"/>
  <c r="H53" i="9"/>
  <c r="B38" i="9"/>
  <c r="C38" i="9"/>
  <c r="D38" i="9"/>
  <c r="E38" i="9"/>
  <c r="F38" i="9"/>
  <c r="G38" i="9"/>
  <c r="H38" i="9"/>
  <c r="B54" i="9"/>
  <c r="C54" i="9"/>
  <c r="D54" i="9"/>
  <c r="E54" i="9"/>
  <c r="F54" i="9"/>
  <c r="G54" i="9"/>
  <c r="H54" i="9"/>
  <c r="B44" i="9"/>
  <c r="C44" i="9"/>
  <c r="D44" i="9"/>
  <c r="E44" i="9"/>
  <c r="F44" i="9"/>
  <c r="G44" i="9"/>
  <c r="H44" i="9"/>
  <c r="B58" i="9"/>
  <c r="C58" i="9"/>
  <c r="D58" i="9"/>
  <c r="E58" i="9"/>
  <c r="F58" i="9"/>
  <c r="G58" i="9"/>
  <c r="H58" i="9"/>
  <c r="B49" i="9"/>
  <c r="C49" i="9"/>
  <c r="D49" i="9"/>
  <c r="E49" i="9"/>
  <c r="F49" i="9"/>
  <c r="G49" i="9"/>
  <c r="H49" i="9"/>
  <c r="B42" i="9"/>
  <c r="C42" i="9"/>
  <c r="D42" i="9"/>
  <c r="E42" i="9"/>
  <c r="F42" i="9"/>
  <c r="G42" i="9"/>
  <c r="H42" i="9"/>
  <c r="B56" i="9"/>
  <c r="C56" i="9"/>
  <c r="D56" i="9"/>
  <c r="E56" i="9"/>
  <c r="F56" i="9"/>
  <c r="G56" i="9"/>
  <c r="H56" i="9"/>
  <c r="B47" i="9"/>
  <c r="C47" i="9"/>
  <c r="D47" i="9"/>
  <c r="E47" i="9"/>
  <c r="F47" i="9"/>
  <c r="G47" i="9"/>
  <c r="H47" i="9"/>
  <c r="B51" i="9"/>
  <c r="C51" i="9"/>
  <c r="D51" i="9"/>
  <c r="E51" i="9"/>
  <c r="F51" i="9"/>
  <c r="G51" i="9"/>
  <c r="H51" i="9"/>
  <c r="B60" i="9"/>
  <c r="C60" i="9"/>
  <c r="D60" i="9"/>
  <c r="E60" i="9"/>
  <c r="F60" i="9"/>
  <c r="G60" i="9"/>
  <c r="H60" i="9"/>
  <c r="C52" i="9"/>
  <c r="D52" i="9"/>
  <c r="E52" i="9"/>
  <c r="F52" i="9"/>
  <c r="G52" i="9"/>
  <c r="H52" i="9"/>
  <c r="B52" i="9"/>
  <c r="B23" i="9"/>
  <c r="C23" i="9"/>
  <c r="D23" i="9"/>
  <c r="E23" i="9"/>
  <c r="F23" i="9"/>
  <c r="G23" i="9"/>
  <c r="B21" i="9"/>
  <c r="C21" i="9"/>
  <c r="D21" i="9"/>
  <c r="E21" i="9"/>
  <c r="F21" i="9"/>
  <c r="G21" i="9"/>
  <c r="B6" i="9"/>
  <c r="C6" i="9"/>
  <c r="D6" i="9"/>
  <c r="E6" i="9"/>
  <c r="F6" i="9"/>
  <c r="G6" i="9"/>
  <c r="B22" i="9"/>
  <c r="C22" i="9"/>
  <c r="D22" i="9"/>
  <c r="E22" i="9"/>
  <c r="F22" i="9"/>
  <c r="G22" i="9"/>
  <c r="B12" i="9"/>
  <c r="C12" i="9"/>
  <c r="D12" i="9"/>
  <c r="E12" i="9"/>
  <c r="F12" i="9"/>
  <c r="G12" i="9"/>
  <c r="B26" i="9"/>
  <c r="C26" i="9"/>
  <c r="D26" i="9"/>
  <c r="E26" i="9"/>
  <c r="F26" i="9"/>
  <c r="G26" i="9"/>
  <c r="B17" i="9"/>
  <c r="C17" i="9"/>
  <c r="D17" i="9"/>
  <c r="E17" i="9"/>
  <c r="F17" i="9"/>
  <c r="G17" i="9"/>
  <c r="B10" i="9"/>
  <c r="C10" i="9"/>
  <c r="D10" i="9"/>
  <c r="E10" i="9"/>
  <c r="F10" i="9"/>
  <c r="G10" i="9"/>
  <c r="B24" i="9"/>
  <c r="C24" i="9"/>
  <c r="D24" i="9"/>
  <c r="E24" i="9"/>
  <c r="F24" i="9"/>
  <c r="G24" i="9"/>
  <c r="B15" i="9"/>
  <c r="C15" i="9"/>
  <c r="D15" i="9"/>
  <c r="E15" i="9"/>
  <c r="F15" i="9"/>
  <c r="G15" i="9"/>
  <c r="B19" i="9"/>
  <c r="C19" i="9"/>
  <c r="D19" i="9"/>
  <c r="E19" i="9"/>
  <c r="F19" i="9"/>
  <c r="G19" i="9"/>
  <c r="B28" i="9"/>
  <c r="C28" i="9"/>
  <c r="D28" i="9"/>
  <c r="E28" i="9"/>
  <c r="F28" i="9"/>
  <c r="G28" i="9"/>
  <c r="B25" i="9"/>
  <c r="C25" i="9"/>
  <c r="D25" i="9"/>
  <c r="E25" i="9"/>
  <c r="F25" i="9"/>
  <c r="G25" i="9"/>
  <c r="B14" i="9"/>
  <c r="C14" i="9"/>
  <c r="D14" i="9"/>
  <c r="E14" i="9"/>
  <c r="F14" i="9"/>
  <c r="G14" i="9"/>
  <c r="B13" i="9"/>
  <c r="C13" i="9"/>
  <c r="D13" i="9"/>
  <c r="E13" i="9"/>
  <c r="F13" i="9"/>
  <c r="G13" i="9"/>
  <c r="B7" i="9"/>
  <c r="C7" i="9"/>
  <c r="D7" i="9"/>
  <c r="E7" i="9"/>
  <c r="F7" i="9"/>
  <c r="G7" i="9"/>
  <c r="B18" i="9"/>
  <c r="C18" i="9"/>
  <c r="D18" i="9"/>
  <c r="E18" i="9"/>
  <c r="F18" i="9"/>
  <c r="G18" i="9"/>
  <c r="B8" i="9"/>
  <c r="C8" i="9"/>
  <c r="D8" i="9"/>
  <c r="E8" i="9"/>
  <c r="F8" i="9"/>
  <c r="G8" i="9"/>
  <c r="B9" i="9"/>
  <c r="C9" i="9"/>
  <c r="D9" i="9"/>
  <c r="E9" i="9"/>
  <c r="F9" i="9"/>
  <c r="G9" i="9"/>
  <c r="B27" i="9"/>
  <c r="C27" i="9"/>
  <c r="D27" i="9"/>
  <c r="E27" i="9"/>
  <c r="F27" i="9"/>
  <c r="G27" i="9"/>
  <c r="B16" i="9"/>
  <c r="C16" i="9"/>
  <c r="D16" i="9"/>
  <c r="E16" i="9"/>
  <c r="F16" i="9"/>
  <c r="G16" i="9"/>
  <c r="B11" i="9"/>
  <c r="C11" i="9"/>
  <c r="D11" i="9"/>
  <c r="E11" i="9"/>
  <c r="F11" i="9"/>
  <c r="G11" i="9"/>
  <c r="C20" i="9"/>
  <c r="D20" i="9"/>
  <c r="E20" i="9"/>
  <c r="F20" i="9"/>
  <c r="G20" i="9"/>
  <c r="B20" i="9"/>
  <c r="G318" i="9" l="1"/>
  <c r="H260" i="9"/>
  <c r="F302" i="9"/>
  <c r="H288" i="9"/>
  <c r="G246" i="9"/>
  <c r="G231" i="9"/>
  <c r="J185" i="9"/>
  <c r="F216" i="9"/>
  <c r="I51" i="9"/>
  <c r="I49" i="9"/>
  <c r="I48" i="9"/>
  <c r="I57" i="9"/>
  <c r="H11" i="9"/>
  <c r="H8" i="9"/>
  <c r="H14" i="9"/>
  <c r="H15" i="9"/>
  <c r="H26" i="9"/>
  <c r="D29" i="9"/>
  <c r="H21" i="9"/>
  <c r="I42" i="9"/>
  <c r="E61" i="9"/>
  <c r="I43" i="9"/>
  <c r="I46" i="9"/>
  <c r="H20" i="9"/>
  <c r="C29" i="9"/>
  <c r="I56" i="9"/>
  <c r="D61" i="9"/>
  <c r="I55" i="9"/>
  <c r="I45" i="9"/>
  <c r="H9" i="9"/>
  <c r="H13" i="9"/>
  <c r="H19" i="9"/>
  <c r="H17" i="9"/>
  <c r="H6" i="9"/>
  <c r="I47" i="9"/>
  <c r="C61" i="9"/>
  <c r="I53" i="9"/>
  <c r="I39" i="9"/>
  <c r="B61" i="9"/>
  <c r="I50" i="9"/>
  <c r="H27" i="9"/>
  <c r="H7" i="9"/>
  <c r="H28" i="9"/>
  <c r="H10" i="9"/>
  <c r="H22" i="9"/>
  <c r="I60" i="9"/>
  <c r="I54" i="9"/>
  <c r="I40" i="9"/>
  <c r="G29" i="9"/>
  <c r="I44" i="9"/>
  <c r="H61" i="9"/>
  <c r="I41" i="9"/>
  <c r="H16" i="9"/>
  <c r="H18" i="9"/>
  <c r="H25" i="9"/>
  <c r="H24" i="9"/>
  <c r="H12" i="9"/>
  <c r="F29" i="9"/>
  <c r="H23" i="9"/>
  <c r="I58" i="9"/>
  <c r="G61" i="9"/>
  <c r="I59" i="9"/>
  <c r="E29" i="9"/>
  <c r="I52" i="9"/>
  <c r="F61" i="9"/>
  <c r="I38" i="9"/>
  <c r="B29" i="9"/>
  <c r="I61" i="9" l="1"/>
  <c r="H29" i="9"/>
</calcChain>
</file>

<file path=xl/sharedStrings.xml><?xml version="1.0" encoding="utf-8"?>
<sst xmlns="http://schemas.openxmlformats.org/spreadsheetml/2006/main" count="14397" uniqueCount="3306">
  <si>
    <t xml:space="preserve">تاريخ الواقعة </t>
  </si>
  <si>
    <t xml:space="preserve">المحافظة </t>
  </si>
  <si>
    <t xml:space="preserve">الدائرة </t>
  </si>
  <si>
    <t xml:space="preserve">المنطقة كما ورد بالخبر </t>
  </si>
  <si>
    <t xml:space="preserve">الواقعة كما ورد بالخبر </t>
  </si>
  <si>
    <t xml:space="preserve">بيانات المصابين </t>
  </si>
  <si>
    <t xml:space="preserve">بيانات الوفيات </t>
  </si>
  <si>
    <t>الخليفة</t>
  </si>
  <si>
    <t>مكان الواقعة كما ورد بالخبر</t>
  </si>
  <si>
    <t>4 عاطلين - مقيمين بدائرة القسم</t>
  </si>
  <si>
    <t xml:space="preserve">حفرة قطرها (1متر بعمق 5 أمتار ، أدوات الحفر والتنقيب) </t>
  </si>
  <si>
    <t>شقة بالطابق الأرضى بأحد العقارات في منطقة الخليفة</t>
  </si>
  <si>
    <t xml:space="preserve">قررت النيابة حبس المتهمين 4 أيام على ذمة التحقيقات </t>
  </si>
  <si>
    <t xml:space="preserve"> </t>
  </si>
  <si>
    <t>منطقة الخليفة</t>
  </si>
  <si>
    <t xml:space="preserve">نص الخبر كما ورد بالمصدر </t>
  </si>
  <si>
    <t xml:space="preserve">اعترف 4 أشخاص متهمين بأعمال حفر بأحد العقارات في منطقة الخليفة، بقصد التنقيب عن الآثار،أمام نيابة المقطم والخليفة الحزئيّة ، أن هدفهم تحقيق الثراء السريع.
وقررت النيابة حبس المتهمين 4 أيام على ذمة التحقيقات ، ووجهت لهم تهمة التنقيب عن الآثار، وطالبت رجال المباحث بسرعة التحريات حول المتهمين للوقوف على نشاطهم لاستكمال التحقيقات.
تلقى اللواء نبيل سليم مدير مباحث العاصمة ، بلاغا بورود معلومات لوحده البحث الجنائى بقسم شرطة الخليفة بقيام مجموعة من الأشخاص بالتنقيب عن الآثار بأحد العقارات بدائرة القسم. بالانتقال أمكن ضبط (4 عاطلين - مقيمين بدائرة القسم) .. حال قيامهم بأعمال حفر بقصد التنقيب عن الآثار داخل شقة بالطابق الأرضى بذات العقار المشار إليه (ملك إثنين من المتهمين)، وعثر بداخلها على حفرة قطرها (1متر بعمق 5 أمتار ، أدوات الحفر والتنقيب) ، وبمواجهتهم إعترفوا بقيامهم بأعمال الحفر بقصد التنقيب عن الآثار، وتم إتخاذ الإجراءات القانونية.
يذكر أن المادة 49 بالدستور تلزم الدولة بحماية الآثار والحفاظ عليها ورعاية مناطقها وصيانتها وترميمها واسترداد ما استولي عليه منها وتنظيم التنقيب عنها والإشرف عليه، كما تحظر إهداء أو مبادلة أى شئ منها، وأن الاعتداء عليها والاتجار فيها جريمة لا تسقط بالتقادم، بينما القانون رقم 117 لسنة 1983 نص في الماده 1 على ما يعتبر أثرا كل عقار أو منقول أنتجته الحضارات المختلفة أو أحدثته الفنون والعلوم والآداب والأديان من عصر ما قبل التاريخ، وخلال العصور التاريخية المتعاقبة.
</t>
  </si>
  <si>
    <t>https://www.youm7.com/story/2020/6/11/%D8%A7%D8%B9%D8%AA%D8%B1%D8%A7%D9%81%D8%A7%D8%AA-4-%D9%85%D8%AA%D9%87%D9%85%D9%8A%D9%86-%D8%A8%D8%A7%D9%84%D8%AA%D9%86%D9%82%D9%8A%D8%A8-%D8%B9%D9%86-%D8%A7%D9%84%D8%A2%D8%AB%D8%A7%D8%B1-%D9%87%D8%AF%D9%81%D9%86%D8%A7-%D8%AA%D8%AD%D9%82%D9%8A%D9%82-%D8%A7%D9%84%D8%AB%D8%B1%D8%A7%D8%A1-%D8%A7%D9%84%D8%B3%D8%B1%D9%8A%D8%B9/4816926</t>
  </si>
  <si>
    <t>بمواجهتهم إعترفوا بقيامهم بأعمال الحفر بقصد التنقيب عن الآثار</t>
  </si>
  <si>
    <t>دمياط</t>
  </si>
  <si>
    <t>أسفل أحد المنازل فى منطقة سوق الحسبة وسط مدينة دمياط</t>
  </si>
  <si>
    <t>منطقة سوق الحسبة وسط مدينة دمياط</t>
  </si>
  <si>
    <t>دمياط ثان</t>
  </si>
  <si>
    <t>(ح. ع"، "وس. ا ")</t>
  </si>
  <si>
    <t>عثر بداخل المنزل على حفرة وعدد من أدوات التنقيب</t>
  </si>
  <si>
    <t>بمواجهتهما اعترفا بقيامهما بأعمال الحفر بقصد التنقيب عن الآثار باستخدام الأدوات المضبوطة بحوزتهما</t>
  </si>
  <si>
    <t>محضر رقم 3893 لسنة 2020 إدارى قسم شرطة ثان دمياط</t>
  </si>
  <si>
    <t>قررت النيابة العامة بدمياط حبس شخصين ، 4 أيام على ذمة التحقيقات، وذلك بلاتهامهم بالتنقيب عن الآثار أسفل أحد المنازل فى منطقة سوق الحسبة وسط مدينة دمياط</t>
  </si>
  <si>
    <t>https://www.youm7.com/story/2020/6/11/%D8%AD%D8%A8%D8%B3-%D8%B4%D8%AE%D8%B5%D9%8A%D9%86-%D8%B6%D8%A8%D8%B7%D8%A7-%D8%A3%D8%AB%D9%86%D8%A7%D8%A1-%D8%A7%D9%84%D8%AA%D9%86%D9%82%D9%8A%D8%A8-%D8%B9%D9%86-%D8%A7%D9%84%D8%A2%D8%AB%D8%A7%D8%B1-%D8%A3%D8%B3%D9%81%D9%84-%D8%A3%D8%AD%D8%AF-%D8%A7%D9%84%D9%85%D9%86%D8%A7%D8%B2%D9%84/4820051</t>
  </si>
  <si>
    <t xml:space="preserve">قررت النيابة العامة بدمياط حبس شخصين ، 4 أيام على ذمة التحقيقات، وذلك بلاتهامهم بالتنقيب عن الآثار أسفل أحد المنازل فى منطقة سوق الحسبة وسط مدينة دمياط ، وذلك استمراراً لجهود أجهزة وزارة الداخلية لمكافحة الجريمة بشتى صورها لاسيما مكافحة جرائم حيازة الآثار والحفر والتنقيب عن القطع الآثرية.
تعود تفاصيل الواقعة تلقى اللواء إسماعيل حسين مدير أمن دمياط، اخطارا من العميد محسن نجيب مأمور قسم شرطة ثان دمياط بلاغا يفيد بورود معلومات وتحريات وحدة مباحث القسم برئاسة المقدم مهاب حسن بقيام شخصين (ح. ع"، "وس. ا ") بالتنقيب عن الآثار أسفل منزل بمنطقة ميدان سوق الحسبة بدائرة القسم، وعقب تقنين الإجراءات تم ضبطهما حال قيامهما بالتنقيب عن الآثار، وعثر بداخل المنزل على حفرة وعدد من أدوات التنقيب، وبمواجهتهما اعترفا بقيامهما بأعمال الحفر بقصد التنقيب عن الآثار باستخدام الأدوات المضبوطة بحوزتهما، وتم إتخاذ الإجراءات القانونية وتحرر عن ذلك  المحضر رقم 3893 لسنة 2020 إدارى قسم شرطة ثان دمياط.
AD
ويشير قانون العقوبات إلى أن عقوبة الاتجار فى الآثار طبقا لنص القانون رقم 117 لسنة 1983، تصل إلى السجن لمدة تتراوح بين 5 إلى 7 سنوات، والغرامة من 5 آلاف جنيه إلى 7 آلاف جنيه.
ونص الدستور فى المادة (49) التى تلزم الدولة بحماية الآثار والحفاظ عليها، ورعاية مناطقها، وصيانتها، وترميمها، واسترداد ما استولى عليه منها، وتنظيم التنقيب عنها والإشراف عليه، إلا أن ترسانة قوانين الآثار التى بدأت منذ نحو 179 عاماً بمرسوم عام 1835، وتحظر التصدير غير المصرح به للآثار خارج مصر، حتى صدور قانون رقم 117 لسنة 1983 وتعديلاته فى 2010، مروراً بعشرات التعديلات القانونية، لم تمنع وجود ثغرات سمحت بالعبث بالآثار المصرية، سواء بتهريبها أو الاتجار بها أو بهدم قصور ومبانٍ أثرية لا مثيل لها، حيث حذر خبراء الآثار من الثغرات الموجودة بقانون حماية الآثار رقم 117 لسنة 1983 والمعدل بالقانون رقم 3 لسنة 2010، بسبب ضعف عقوبة تهريب وسرقة الآثار والتنقيب العشوائى عنها.
</t>
  </si>
  <si>
    <t>البدرشين</t>
  </si>
  <si>
    <t>داخل منزل</t>
  </si>
  <si>
    <t>لقي عاملان مصرعهما بعدما انهارت عليهما حفرة أثناء تنقيبهما عن الآثار</t>
  </si>
  <si>
    <t>عاملان</t>
  </si>
  <si>
    <t>https://www.youm7.com/story/2020/6/24/%D8%A7%D9%86%D9%87%D9%8A%D8%A7%D8%B1-%D8%AD%D9%81%D8%B1%D8%A9-%D9%8A%D8%AA%D8%B3%D8%A8%D8%A8-%D9%81%D9%8A-%D9%85%D8%B5%D8%B1%D8%B9-%D8%B4%D8%AE%D8%B5%D9%8A%D9%86-%D8%A3%D8%AB%D9%86%D8%A7%D8%A1-%D8%A7%D9%84%D8%AA%D9%86%D9%82%D9%8A%D8%A8-%D8%B9%D9%86-%D8%A7%D9%84%D8%A2%D8%AB%D8%A7%D8%B1/4843594</t>
  </si>
  <si>
    <t>لقي عاملان مصرعهما بعدما انهارت عليهما حفرة أثناء تنقيبهما عن الآثار في البدرشين، وحرر محضر بالواقعة وتولت النيابة التحقيق، حيث تلقى مركز شرطة البدرشين بلاغا يفيد مصرع شخصين داخل منزل تابع لدائرة المركز، وانتقل رجال المباحث إلى محل الواقعة، وتبين أنه خلال تنقيب عاملين عن الآثار، انهارت عليهما حفرة مما أسفر عن مصرعهما.
وتم ضبط مالك المنزل، واتخاذ الإجراءات القانونية اللازمة تجاه الواقعة، وأخطرت النيابة للتحقيق. وتنص عقوبة التنقيب عن الآثار بقانون العقوبات بموجب المادة 41 من القانون، تتضمن ان كل من حاول التنقيب عن الآثار أسفل منزله يعاقب بالسجن من سنة الـ3 سنوات، بالإضافة إلى غرامة 50 ألف جنيه، وأن العقوبة قد تصل إلى السجن المؤبد حال نجاح المتهمين من خلال النبش والتنقيب فى استخراج قطع أثرية ففى هذه الحالة تقترن جريمة التنقيب بجريمة أخرى وهى الاتجار فى الآثار.  
AD
وكان مجلس النواب، قد وافق على تطبيق مشروع قانون حماية الآثار من الاتجار بها، وهي عقوبة السجن المؤبد وغرامة لا تقل عن مليون جنيه ولا تزيد عن 10 ملايين جنيه، على كل من قام بتهريب أثر إلى خارج مصر مع علمه بذلك، ويحكم في هذه الحالة بمصادرة الأثر محل الجريمة والأجهزة والأدوات والآلات والسيارات المستخدمة فيها لصالح المجلس الأعلى للآثار، وذلك دون الإخلال بحقوق الغير حسن النية.
كما يفرض مشروع القانون عقوبة السجن المؤبد وغرامة لا تقل عن مليون جنيه ولا تزيد على خمسة ملايين جنيه كل من سرق أثرا أو جزءا من أثر سواء كان الأثر من الآثار المسجلة المملوكة للدولة أو المعدة للتسجيل أو المستخرجة من الحفائر الأثرية للوزارة أو من أعمال البعثات والهيئات والجامعات المصرح لها بالتنقيب بقصد التهريب.    
وتكون العقوبة السجن المشدد لكل من قام بالحفر خلسة أو بإخفاء الأثر أو جزء منه بقصد التهريب، ويُحكم في جميع الأحوال بمصادرة الأثر والأجهزة والأدوات والآلات والسيارات المستخدمة في الجريمة لصالح المجلس الأعلى للآثار، وذلك مع عدم الإخلال بحقوق الغير حسن النية.</t>
  </si>
  <si>
    <t>لقي عاملان مصرعهما بعدما انهارت عليهما حفرة أثناء تنقيبهما عن الآثار في البدرشين، وحرر محضر بالواقعة وتولت النيابة التحقيق، حيث تلقى مركز شرطة البدرشين بلاغا يفيد مصرع شخصين داخل منزل تابع لدائرة المركز، وانتقل رجال المباحث إلى محل الواقعة، وتبين أنه خلال تنقيب عاملين عن الآثار، انهارت عليهما حفرة مما أسفر عن مصرعهما.</t>
  </si>
  <si>
    <t>الجيزة</t>
  </si>
  <si>
    <t>بمنطقة الجرن بقرية ميت رهينة</t>
  </si>
  <si>
    <t>تم ضبط مالك المنزل، واتخاذ الإجراءات القانونية اللازمة تجاه الواقعة، وأخطرت النيابة للتحقيق</t>
  </si>
  <si>
    <t>https://www.youm7.com/story/2020/6/25/%D8%B5%D9%88%D8%B1-%D8%AA%D8%AD%D8%B1%D9%8A%D8%A7%D8%AA-%D9%81%D9%89-%D9%85%D8%B5%D8%B1%D8%B9-%D8%B9%D8%A7%D9%85%D9%84%D9%8A%D9%86-%D8%AE%D9%84%D8%A7%D9%84-%D8%A7%D9%84%D8%AA%D9%86%D9%82%D9%8A%D8%A8-%D8%B9%D9%86-%D8%A7%D9%84%D8%A2%D8%AB%D8%A7%D8%B1-%D8%A8%D8%A7%D9%84%D8%A8%D8%AF%D8%B1%D8%B4%D9%8A%D9%86/4844184</t>
  </si>
  <si>
    <t>صاحب المنزل الذي تم ضبطه</t>
  </si>
  <si>
    <t>م.ع.ا.ع 30 سنة، عامل، ومقيم قرية أبو بدوى التابعة لمركز بيلا، و"ا.م.ا" 35سنة، عامل، ومقيم بقرية محلة أبو على التابعة لمركز المحلة الكبرى بالغربية</t>
  </si>
  <si>
    <t>انهارت عليهما حفرة مما أسفر عن مصرعهما</t>
  </si>
  <si>
    <t>إحدى الأراضى الزراعية بقرية الحوة</t>
  </si>
  <si>
    <t>بيلا</t>
  </si>
  <si>
    <t>كفر الشيخ</t>
  </si>
  <si>
    <t>تمكنت مباحث مركز بيلا من القبض على مالك الأرض، وتحفظت على الأدوات المستخدمة فى الحفر، وتحرر المحضر اللازم، وتم تحرير محضر بالواقعة وتولت النيابة العامة التحقيقات</t>
  </si>
  <si>
    <t>صاحب المنزل</t>
  </si>
  <si>
    <t>https://www.youm7.com/story/2020/6/27/%D9%85%D8%B5%D8%B1%D8%B9-%D8%B9%D8%A7%D9%85%D9%84%D9%8A%D9%86-%D8%A3%D8%AB%D9%86%D8%A7%D8%A1-%D8%A8%D8%AD%D8%AB%D9%87%D9%85%D8%A7-%D8%B9%D9%86-%D8%A2%D8%AB%D8%A7%D8%B1-%D9%81%D9%89-%D8%A3%D8%B1%D8%B6-%D8%B2%D8%B1%D8%A7%D8%B9%D9%8A%D8%A9-%D8%A8%D9%82%D8%B1%D9%8A%D8%A9/4847284</t>
  </si>
  <si>
    <t>لقى عاملان مصرعهما، أثناء قيامهما بالحفر فى أرض زراعية للتنقيب عن الآثار خلسة فى إحدى الأراضى الزراعية بقرية الحوة التابعة لمركز بيلا بمحافظة كفر الشيخ.
تلقى اللواء محمود حسن مدير أمن كفر الشيخ، إخطارًا من اللواء هيثم عطا، مدير المباحث الجنائية، يفيد بورود بلاغ لمأمور مركز بيلا، من أهالى قرية الحوة التابعة لمركز بيلا، بسقوط شخصين داخل حفرة وانهيارها عليهما، فى إحدى الأراضى الزراعية بالقرية.
AD
على الفور انتقل العقيد توفيق جاد، رئيس فرع البحث الجنائى بالحامول، والرائد أحمد قطاطو، رئيس مباحث مركز بيلا، ومعاونوه، لمكان البلاغ، وتبين قيام كلا من "م.ع.ا.ع" 30 سنة، عامل، ومقيم قرية أبو بدوى التابعة لمركز بيلا، و"ا.م.ا" 35سنة، عامل، ومقيم بقرية محلة أبو على التابعة لمركز المحلة الكبرى بالغربية، بالتنقيب عن الآثار فى أرض زراعية ملك "ر.ا.أ" 54 سنة، فلاح، ومقيم بقرية الحوة، انهارت عليهما حفرة مما أسفر عن مصرعهما، وتم نقل الجثتين إلى مشرحة مستشفى بيلا المركزى تحت تصرف النيابة العامة.
تمكنت مباحث مركز بيلا من القبض على مالك الأرض، وتحفظت على الأدوات المستخدمة فى الحفر، وتحرر المحضر اللازم، وتم تحرير محضر بالواقعة وتولت النيابة العامة التحقيقات.</t>
  </si>
  <si>
    <t>https://www.youm7.com/story/2020/7/2/%D8%A7%D9%86%D9%87%D9%8A%D8%A7%D8%B1-%D8%AD%D9%81%D8%B1%D8%A9-%D9%8A%D8%AA%D8%B3%D8%A8%D8%A8-%D9%81%D9%89-%D9%85%D8%B5%D8%B1%D8%B9-4-%D8%A3%D8%B4%D8%AE%D8%A7%D8%B5-%D8%AE%D9%84%D8%A7%D9%84-%D8%A7%D9%84%D8%AA%D9%86%D9%82%D9%8A%D8%A8-%D8%B9%D9%86/4857713</t>
  </si>
  <si>
    <t>تجرى مباحث الجيزة ترحياتها، فى واقعة مصرع 4 أشخاص، انهارت عليهم حفرة أثناء التنقيب عن الاثار بالعياط، وحرر محضر بالواقعة، وأخطرت النيابة للتحقيق.
تلقت غرفة النجدة بالجيزة، بلاغا يفيد مصرع 4 أشخاص داخل عقار بالعياط، انتقل رجال المباحث إلى محل الواقعة، وتبين أنه خلال تنقيب المتوفين عن الاثار، انهارت عليهم حفرة، مما أسفر عن مصرعهم.
AD
تم الاستعانة برجال الحماية المدنية، وتمكنوا من انتشال الجثث، وحرر محضر بالواقعة، وتم اتخاذ الإجراءات القانونية اللازمة تجاه مالك المنزل، وتولت النيابة التحقيق.</t>
  </si>
  <si>
    <t>حرر محضر بالواقعة، وتم اتخاذ الإجراءات القانونية اللازمة تجاه مالك المنزل، وتولت النيابة التحقيق</t>
  </si>
  <si>
    <t>العياط</t>
  </si>
  <si>
    <t>تبين أنه خلال تنقيب المتوفين عن الاثار، انهارت عليهم حفرة، مما أسفر عن مصرعهم</t>
  </si>
  <si>
    <t>مصرع 4 أشخاص، انهارت عليهم حفرة أثناء التنقيب عن الاثار بالعياط</t>
  </si>
  <si>
    <t>اثنين منهم أشقاء وهما "فهد" و"عبده"، ويقيمون بإحدى القرى التابعة لمركز شرطة الصف 4 أشخاص</t>
  </si>
  <si>
    <t>3 أشخاص من المشاركين فى عملية التنقيب</t>
  </si>
  <si>
    <t>الأدوات المستخدمة فى الحفر، بالإضافة إلى اسطوانات أكسجين، ومولد كهرباء</t>
  </si>
  <si>
    <t>https://www.youm7.com/story/2020/7/2/%D8%AA%D9%81%D8%A7%D8%B5%D9%8A%D9%84-%D9%85%D8%B5%D8%B1%D8%B9-4-%D8%A3%D8%B4%D8%AE%D8%A7%D8%B5-%D8%AE%D9%84%D8%A7%D9%84-%D8%A7%D9%84%D8%AA%D9%86%D9%82%D9%8A%D8%A8-%D8%B9%D9%86-%D8%A7%D9%84%D8%A2%D8%AB%D8%A7%D8%B1-%D8%A8%D8%A7%D9%84%D8%B9%D9%8A%D8%A7%D8%B7-%D8%A8%D9%8A%D9%86%D9%87%D9%85/4858017</t>
  </si>
  <si>
    <t>طالب- عاطل مُقيمان بدائرة مركز شرطة إسنا بالأقصر</t>
  </si>
  <si>
    <t>كشف أثرى عن "إمتداد لمعبد إسنا"</t>
  </si>
  <si>
    <t>https://www.youm7.com/story/2020/7/3/%D8%AA%D9%86%D9%82%D9%8A%D8%A8-%D8%B4%D8%AE%D8%B5%D9%8A%D9%86-%D8%B9%D9%86-%D8%A7%D9%84%D8%A2%D8%AB%D8%A7%D8%B1-%D9%8A%D9%82%D9%88%D8%AF-%D9%84%D9%83%D8%B4%D9%81-%D8%A3%D8%AB%D8%B1%D9%89-%D8%AC%D8%AF%D9%8A%D8%AF-%D9%81%D9%8A-%D8%A5%D8%B3%D9%86%D8%A7/4856724</t>
  </si>
  <si>
    <t xml:space="preserve">نجحت أجهزة الأمن في ضبط شخصين بالأقصر لتنقيبهما عن الآثار ، مما أدى ل كشف أثرى عن "إمتداد لمعبد إسنا".
وأكدت معلومات وتحريات الإدارة العامة لشرطة السياحة والآثار بالإشتراك مع قطاع الأمن العام، قيام شخصان "طالب- عاطل مُقيمان بدائرة مركز شرطة إسنا بالأقصر" بالحفر خلسة بمنزل أحدهما بقصد البحث والتنقيب عن الآثار.
وعقب تقنين الإجراءات تم إستهداف المنزل بالتنسيق مع قطاع الأمن العام ومديرية أمن الأقصر، وضبط المتهمين، وبحوزتهما الأدوات المستخدمة فى الحفر، وتبين وجود حفرة دائرية الشكل "بقطر 1,5م وعمق 5 م" يوجد فى نهايتها  حفرتين.
وتبين أن الحفرة الأولى جانبية بإتجاه الشمال الشرقى بطول 3 م، و يوجد به جدار من الحجر الرملى عليه رسومات ونقوش ملونة وكتابات باللغة الهيروغليفية بالنقش الغائر، والثانية بالإتجاه الغربى بطول 2 متر، تنتهى بسرداب فى الإتجاه الشمالى يقع بين جدارين من الحجر الرملى أحدهما عليه رسومات ونقوش ملونة وكتابات باللغة الهيروغليفية بالنقش البارز عليه خرطوشة تحمل إسم "الملك بطليموس" ونقش ملون للمعبودة "نيت" "من المعبودات الرئيسية لمعبد إسنا"، والجدار الثانى خالى من النقوش أو الكتابات.
AD
وبإجراء المعاينة بمعرفة مفتشى آثار الأقصر، أفادوا بأن الحفر بقصد البحث والتنقيب عن الآثار وأن الجدار يعد مُكتشفاً أثرياً والرسومات والكتابات والنقوش ترجع للعصر البطلمى وإمتداد لمعبد إسنا الذى يقع على بُعد حوالى 200 متر من الحفر المضبوط، وبمواجهة المذكوران إعترفا بالحفر والتنقيب بقصد البحث عن الآثار، وتم إتخاذ الإجراءات القانونية.
جاء ذلك ا
AD
ستمراراً لجهود أجهزة وزارة الداخلية الرامية إلى مكافحة الجريمة بشتى صورها والعمل على ملاحقة وضبط مرتكبيها لاسيما جرائم البحث والتنقيب غيرالمشروع عن الآثار وضبط مرتكبيها.
 </t>
  </si>
  <si>
    <t>الأقصر</t>
  </si>
  <si>
    <t>منزل</t>
  </si>
  <si>
    <t>بمواجهة المذكوران إعترفا بالحفر والتنقيب بقصد البحث عن الآثار</t>
  </si>
  <si>
    <t>تم إتخاذ الإجراءات القانونية</t>
  </si>
  <si>
    <t>قيام شخصان "طالب- عاطل مُقيمان بدائرة مركز شرطة إسنا بالأقصر" بالحفر خلسة بمنزل أحدهما بقصد البحث والتنقيب عن الآثار</t>
  </si>
  <si>
    <t>إسنا</t>
  </si>
  <si>
    <t>إمتداد لمعبد إسنا</t>
  </si>
  <si>
    <t>سوهاج</t>
  </si>
  <si>
    <t>ضبط عامل بسوهاج لحفره بقصد التنقيب عن الآثار</t>
  </si>
  <si>
    <t>تم العثور على كشف أثرى عبارة عن صالة معبد مشيد بها 6 أعمدة كاملة على قواعد من الحجر الجيرى عليها رسومات لم يتم تحديدها نظراً لوجود طبقة طينية تغطى تلك الرسومات وعلى بُعد 20 متر يوجد جدران حوائط من الحجر الجيرى على هيئة وشكل معبد.</t>
  </si>
  <si>
    <t>عامل</t>
  </si>
  <si>
    <t>https://www.youm7.com/story/2020/7/3/%D9%87%D9%88%D8%B3-%D8%A7%D9%84%D8%B9%D8%AB%D9%88%D8%B1-%D8%B9%D9%84%D9%89-%D8%A7%D9%84%D8%A2%D8%AB%D8%A7%D8%B1-%D8%AA%D9%86%D9%82%D9%8A%D8%A8-%D8%A7%D9%84%D8%A3%D9%87%D8%A7%D9%84%D9%89-%D9%8A%D9%82%D9%88%D8%AF-%D9%84%D8%A7%D9%83%D8%AA%D8%B4%D8%A7%D9%81%D8%A7%D8%AA-%D8%A3%D8%AB%D8%B1%D9%8A%D8%A9/4858990</t>
  </si>
  <si>
    <t>يشغل بال العديد من الناس وهم تحقيق الغنى الفاحش بأسهل الطرق الممكنة، وهذا ما يجعل عدد كبير منهم لديه هوس بالبحث والتنقيب عن الآثار، ويمشى وراء أوهام تقوده فى النهاية إلى الموت بسبب سقوط سقف المنزل الذى يتم التنقيب أسفله أو بالقبض عليه ليودع فى السجن سنوات طويلة، وبالتالى نجد أن معدلات قضايا التنقيب والاتجار فى الآثار كل عام تزداد عن العام الذى سبقه وهذا ما كشفته من قبل الدراسات البحثية التى قام بها المركز القومى للبحوث الاجتماعية والجنائية، أن هناك ما يعادل 2000 قضية كل عام.
وكان آخر تلك الحوادث ما حدث اليوم حيث نجحت أجهزة الأمن فى ضبط شخصين بالأقصر لتنقيبهما عن الآثار، ما أدى لكشف أثرى عن "امتداد لمعبد إسنا".
AD
التنقيب عن الاثار
التنقيب عن الاثار
وتبين أن الحفرة الأولى جانبية باتجاه الشمال الشرقى بطول 3 م، ويوجد به جدار من الحجر الرملى عليه رسومات ونقوش ملونة وكتابات باللغة الهيروغليفية بالنقش الغائر، والثانية بالاتجاه الغربى بطول 2 متر، تنتهى بسرداب فى الاتجاه الشمالى يقع بين جدارين من الحجر الرملى أحدهما عليه رسومات ونقوش ملونة وكتابات باللغة الهيروغليفية بالنقش البارز عليه خرطوشة تحمل اسم "الملك بطليموس" ونقش ملون للمعبودة "نيت" من المعبودات الرئيسية لمعبد إسنا، والجدار الثانى خالى من النقوش أو الكتابات.
وبإجراء المعاينة بمعرفة مفتشى آثار الأقصر، أفادوا بأن الحفر بقصد البحث والتنقيب عن الآثار وأن الجدار يعد مُكتشفاً أثرياً والرسومات والكتابات والنقوش ترجع للعصر البطلمى وامتداد لمعبد إسنا الذى يقع على بُعد 200 متر من الحفر المضبوط، وبمواجهة المذكوران اعترفا بالحفر والتنقيب بقصد البحث عن الآثار، وتم اتخاذ الإجراءات القانونية.
وفى واقعة أخرى كشفت أجهزة الأمن عن تفاصيل واقعة ضبط عامل بسوهاج لحفره بقصد التنقيب عن الآثار، فى إطار جهود أجهزة وزارة الداخلية لمكافحة الجريمة بشتى صورها، وتم العثور على كشف أثرى عبارة عن صالة معبد مشيد بها 6 أعمدة كاملة على قواعد من الحجر الجيرى عليها رسومات لم يتم تحديدها نظراً لوجود طبقة طينية تغطى تلك الرسومات وعلى بُعد 20 متر يوجد جدران حوائط من الحجر الجيرى على هيئة وشكل معبد.
إحدى الكتل التى تم العثور عليها
إحدى الكتل التى تم العثور عليها
عام 2019 قامت وزارة الآثار بأعمال الحفر الأثرى والعلمى فى قطعة أرض يمتلكها أحد المواطنين بالقرب من معبد الإله بتاح بمنطقة ميت رهينة، والذى ألقت شرطة السياحة والآثار القبض عليه متلبسا بالحفر خلسة، وكشف النقاب عن كتل أثرية ضخمة مغمورة فى المياه الجوفية.</t>
  </si>
  <si>
    <t>https://www.youm7.com/story/2020/6/10/%D8%AD%D8%A8%D8%B3-4-%D8%B9%D8%A7%D8%B7%D9%84%D9%8A%D9%86-%D9%84%D8%AA%D9%86%D9%82%D9%8A%D8%A8%D9%87%D9%85-%D8%B9%D9%86-%D8%A7%D9%84%D8%A2%D8%AB%D8%A7%D8%B1-%D8%AF%D8%A7%D8%AE%D9%84-%D8%B9%D9%82%D8%A7%D8%B1-%D9%81%D9%89-%D8%A7%D9%84%D8%AE%D9%84%D9%8A%D9%81%D8%A9/4816902</t>
  </si>
  <si>
    <t>ضبط (4 عاطلين - مقيمين بدائرة القسم) .. حال قيامهم بأعمال حفر بقصد التنقيب عن الآثار داخل شقة بالطابق الأرضى بذات العقار المشار إليه (ملك إثنين من المتهمين) ، وعثر بداخلها على حفرة قطرها (1متر بعمق 5 أمتار ، أدوات الحفر والتنقيب) ، وبمواجهتهم إعترفوا بقيامهم بأعمال الحفر بقصد التنقيب عن الآثار</t>
  </si>
  <si>
    <t>https://www.youm7.com/story/2020/6/9/%D8%B3%D9%82%D9%88%D8%B7-4-%D8%B9%D8%A7%D8%B7%D9%84%D9%8A%D9%86-%D8%A3%D8%AB%D9%86%D8%A7%D8%A1-%D8%A7%D9%84%D8%AA%D9%86%D9%82%D9%8A%D8%A8-%D8%B9%D9%86-%D8%A7%D9%84%D8%A2%D8%AB%D8%A7%D8%B1-%D8%AF%D8%A7%D8%AE%D9%84-%D8%B9%D9%82%D8%A7%D8%B1-%D9%81%D9%89/4815564</t>
  </si>
  <si>
    <t>أحد المنازل</t>
  </si>
  <si>
    <t>القاهرة</t>
  </si>
  <si>
    <t>تاجر، وعامل خردة "له معلومات جنائية"</t>
  </si>
  <si>
    <t>15 مايو</t>
  </si>
  <si>
    <t>قيام شخصين (تاجر، وعامل خردة "له معلومات جنائية") بالتنقيب عن الآثار بمنزل الثانى بدائرة القسم، وعقب تقنين الإجراءات تم ضبطهما حال قيامهما بالتنقيب عن الآثار، وعثر بداخل المنزل على حفرة وعدد من أدوات التنقيب، وبمواجهتهما اعترفا بقيامهما بأعمال الحفر بقصد التنقيب عن الآثار</t>
  </si>
  <si>
    <t>https://www.youm7.com/story/2020/6/8/%D8%AA%D8%AC%D8%AF%D9%8A%D8%AF-%D8%AD%D8%A8%D8%B3-%D8%B4%D8%AE%D8%B5%D9%8A%D9%86-%D9%84%D8%AA%D9%86%D9%82%D9%8A%D8%A8%D9%87%D9%85%D8%A7-%D8%B9%D9%86-%D8%A7%D9%84%D8%A2%D8%AB%D8%A7%D8%B1-%D8%AF%D8%A7%D8%AE%D9%84-%D9%85%D9%86%D8%B2%D9%84-%D9%81%D9%89-15/4813486</t>
  </si>
  <si>
    <t>قرر قاضى المعارضات بمحكمة جنح التبين، تجديد حبس شخصين 15 يوما على ذمة التحقيق، ضبطا أثناء تنقيبهما عن الآثار داخل أحد المنازل فى 15 مايو، وذلك استمراراً لجهود أجهزة وزارة الداخلية لمكافحة الجريمة بشتى صورها لاسيما مكافحة جرائم حيازة الآثار والحفر والتنقيب عن القطع الآثرية وضبط مرتكبيها.
تلقى اللواء نبيل سليم مدير مباحث العاصمة بلاغا يفيد بورود معلومات وتحريات وحدة مباحث قسم شرطة 15 مايو بمديرية أمن القاهرة، بقيام شخصين (تاجر، وعامل خردة "له معلومات جنائية") بالتنقيب عن الآثار بمنزل الثانى بدائرة القسم، وعقب تقنين الإجراءات تم ضبطهما حال قيامهما بالتنقيب عن الآثار، وعثر بداخل المنزل على حفرة وعدد من أدوات التنقيب، وبمواجهتهما اعترفا بقيامهما بأعمال الحفر بقصد التنقيب عن الآثار باستخدام الأدوات المضبوطة بحوزتهما، وتم إتخاذ الإجراءات القانونية.
AD
ويشير قانون العقوبات إلى أن عقوبة الاتجار فى الآثار طبقا لنص القانون رقم 117 لسنة 1983، تصل إلى السجن لمدة تتراوح بين 5 إلى 7 سنوات، والغرامة من 5 آلاف جنيه إلى 7 آلاف جنيه.
ونص الدستور فى المادة (49) التى تلزم الدولة بحماية الآثار والحفاظ عليها، ورعاية مناطقها، وصيانتها، وترميمها، واسترداد ما استولى عليه منها، وتنظيم التنقيب عنها والإشراف عليه، إلا أن ترسانة قوانين الآثار التى بدأت منذ نحو 179 عاماً بمرسوم عام 1835، وتحظر التصدير غير المصرح به للآثار خارج مصر، حتى صدور قانون رقم 117 لسنة 1983 وتعديلاته فى 2010، مروراً بعشرات التعديلات القانونية، لم تمنع وجود ثغرات سمحت بالعبث بالآثار المصرية، سواء بتهريبها أو الاتجار بها أو بهدم قصور ومبانٍ أثرية لا مثيل لها، حيث حذر خبراء الآثار من الثغرات الموجودة بقانون حماية الآثار رقم 117 لسنة 1983 والمعدل بالقانون رقم 3 لسنة 2010، بسبب ضعف عقوبة تهريب وسرقة الآثار والتنقيب العشوائى عنها.
كان مجلس النواب ، قد وافق على تعديل قانون حماية الآثار، ليتضمن تغليظ كافة العقوبات المرتبطة بالجرائم الخاصة بالآثار، سواء سرقة أو تهريب أو تنقيب أو إتلاف.
وبموجب التعديلات الجديدة لقانون الآثار، التى تنتظر تصديق رئيس الجمهورية عبد الفتاح السيسي، قبل سريانها، يعاقب كل من قام بسرقة أو حيازة أثر أو إخفائه أو جمع آثار بقصد التهريب أو اشترك فى ذلك مع علمه بالغرض، بالسجن المؤبد 25 عاما، وبغرامة لا تقل عن 50 ألف ولا تزيد على 250 ألف جنيه، أى ما يعادل 14 ألف دولار أمريكى.</t>
  </si>
  <si>
    <t>قرر قاضى المعارضات بمحكمة جنح التبين، تجديد حبس شخصين 15 يوما على ذمة التحقيق</t>
  </si>
  <si>
    <t>3 أشخاص</t>
  </si>
  <si>
    <t>منطقة ترب اليهود</t>
  </si>
  <si>
    <t>عقار مجاور بترب اليهود</t>
  </si>
  <si>
    <t>البساتين</t>
  </si>
  <si>
    <t>بين أنه أثناء قيام عدد من الاشخاص بالتنقيب عن الآثار، انهارت عليهم الرمال، مما اسفر عن مصرع 3 منهم، كما أسفر الحادث عن انهيار بأجزاء عقار مجاور</t>
  </si>
  <si>
    <t>لقى 3 أشخاص مصرعهم إثر انهيار الرمال عليهم اثناء تنقيبهم عن مقبرة أثرية بمنطقة ترب اليهود بالبساتين، وانتقل رجال المباحث الى المكان، بالإضافة إلى رجال الحماية المدنية للبحث عن الجثامين، وتلقى قسم شرطة البساتين، بلاغا من الأهالى بوقوع انهيار بحفرة وسقوط لحوائط عقار مجاور بترب اليهود، وعلى الفور انتقلت أجهزة الأمن لمكان الحادث، وتبين أنه أثناء قيام عدد من الاشخاص بالتنقيب عن الآثار، انهارت عليهم الرمال، مما اسفر عن مصرع 3 منهم، كما أسفر الحادث عن انهيار بأجزاء عقار مجاور،  ويقوم رجال الإنقاذ البرى بجهود مضنية لانتشال الجثامين وجارى اتخاذ الأجراءات القانونية اللازمة تجاه الواقعة.</t>
  </si>
  <si>
    <t>https://www.youm7.com/story/2020/6/5/%D9%85%D8%B5%D8%B1%D8%B9-3-%D8%A3%D8%B4%D8%AE%D8%A7%D8%B5-%D8%A5%D8%AB%D8%B1-%D8%A7%D9%86%D9%87%D9%8A%D8%A7%D8%B1-%D8%A7%D9%84%D8%B1%D9%85%D8%A7%D9%84-%D8%B9%D9%84%D9%8A%D9%87%D9%85-%D8%A7%D8%AB%D9%86%D8%A7%D8%A1-%D8%AA%D9%86%D9%82%D9%8A%D8%A8%D9%87%D9%85-%D8%B9%D9%86/4809502</t>
  </si>
  <si>
    <t>لقى 3 أشخاص مصرعهم إثر انهيار الرمال عليهم اثناء تنقيبهم عن مقبرة أثرية</t>
  </si>
  <si>
    <t>https://www.youm7.com/story/2020/6/3/%D8%AD%D8%A8%D8%B3-%D8%B4%D8%AE%D8%B5%D9%8A%D9%86-%D9%84%D8%AA%D9%86%D9%82%D9%8A%D8%A8%D9%87%D9%85%D8%A7-%D8%B9%D9%86-%D8%A7%D9%84%D8%A2%D8%AB%D8%A7%D8%B1-%D8%AF%D8%A7%D8%AE%D9%84-%D9%85%D9%86%D8%B2%D9%84-%D9%81%D9%89-%D8%A7%D9%84%D8%AE%D9%84%D9%8A%D9%81%D8%A9/4805615</t>
  </si>
  <si>
    <t>بشارع بن غزالة المتفرع من شارع مصطفى كامل</t>
  </si>
  <si>
    <t>الإسكندرية</t>
  </si>
  <si>
    <t>تحرر محضر إدارى برقم 3758 لعام 2020م بقسم شرطة رمل أول، وسيتم تحويله للنيابة المختصة</t>
  </si>
  <si>
    <t>كلف محافظ الإسكندرية بالتحرك الفورى لمعاينة موقع بلاغ يفيد بوجود أعمال حفر وتخريب بنطاق حى شرق، حيث توجهت الأجهزة التنفيذية المعنية إلى موقع البلاغ وتمكنت من ضبط وإيقاف أعمال حفر للتنقيب عن الآثار بشارع بن غزالة المتفرع من شارع مصطفى كامل، واتخاذ الإجراءات القانونية الرادعة تجاه المخالفين.
يأتى ذلك استمرارا لرصد ومتابعة المخالفات على مدار الساعة وإيقافها فى المهد.
ومن جانبها، أوضحت رئيس حى شرق، أن الأعمال المخالفة عبارة عن حفر بهدف التنقيب عن الآثار، مما أثر ذلك على العقار المجاور والذى تم وضعه فى خطة فحص لجنة المنشآت الآيلة للسقوط.
وأشارت رئيس حى شرق إلى أنه تم إيقاف الأعمال فى حينها واتخاذ الإجراءات اللازمة حيال المخالفين، بحضور قوات شرطة ومباحث قسم رمل أول وتحرر محضر إدارى برقم 3758 لعام 2020م بقسم شرطة رمل أول، وسيتم تحويله للنيابة المختصة.</t>
  </si>
  <si>
    <t>https://www.youm7.com/story/2020/5/27/%D8%B5%D9%88%D8%B1-%D8%B6%D8%A8%D8%B7-%D9%88%D8%A5%D9%8A%D9%82%D8%A7%D9%81-%D8%A3%D8%B9%D9%85%D8%A7%D9%84-%D8%AA%D9%86%D9%82%D9%8A%D8%A8-%D8%B9%D9%86-%D8%A7%D9%84%D8%A2%D8%AB%D8%A7%D8%B1-%D8%A8%D8%B4%D8%A7%D8%B1%D8%B9-%D9%85%D8%B5%D8%B7%D9%81%D9%89-%D9%83%D8%A7%D9%85%D9%84/4793697</t>
  </si>
  <si>
    <t>بلاغ يفيد بوجود أعمال حفر وتخريب بنطاق حى شرق، حيث توجهت الأجهزة التنفيذية المعنية إلى موقع البلاغ وتمكنت من ضبط وإيقاف أعمال حفر للتنقيب عن الآثار بشارع بن غزالة المتفرع من شارع مصطفى كامل</t>
  </si>
  <si>
    <t>المعادى</t>
  </si>
  <si>
    <t>ضبط ثلاثة أشخاص، لقيامهم بالتنقيب عن الآثار داخل عقار ملك أحدهم، وعثر بداخله على حفرة قطرها 2 متر بعمق 8 متر ، وأدوات التنقيب</t>
  </si>
  <si>
    <t>https://www.youm7.com/story/2020/5/22/%D8%A7%D9%84%D9%86%D9%8A%D8%A7%D8%A8%D8%A9-%D8%AA%D8%B3%D8%AA%D8%AF%D8%B9%D9%89-%D8%B6%D8%A7%D8%A8%D8%B7-%D8%A7%D9%84%D8%AA%D8%AD%D8%B1%D9%8A%D8%A7%D8%AA-%D9%81%D9%89-%D9%88%D8%A7%D9%82%D8%B9%D8%A9-%D8%B6%D8%A8%D8%B7-3-%D9%85%D8%AA%D9%87%D9%85%D9%8A%D9%86-%D8%A8%D8%A7%D9%84%D8%AA%D9%86%D9%82%D9%8A%D8%A8/4788301</t>
  </si>
  <si>
    <t>أمرت نيابة المعادى برئاسة المستشار تامر عاشور،بإستدعاء ضابط التحريات فى واقعة ضبط   3 أشخاص، لتنقيبهم عن الآثار داخل منزل فى منطقة المعادى، وحرر محضر بالواقعة، وتلقى اللواء نبيل سليم مدير مباحث العاصمة، بلاغا يفيد بتمكن رجال مباحث قسم شرطة المعادى بمديرية أمن القاهرة، من ضبط ثلاثة أشخاص، لقيامهم بالتنقيب عن الآثار داخل عقار ملك أحدهم، وعثر بداخله على حفرة قطرها 2 متر بعمق 8 متر ، وأدوات التنقيب، وتم اتخاذ الإجراءات القانونية اللازمة تجاه المتهمين.</t>
  </si>
  <si>
    <t>https://www.youm7.com/story/2020/5/21/%D8%AD%D8%A8%D8%B3-3-%D8%A3%D8%B4%D8%AE%D8%A7%D8%B5-%D9%88%D8%B1%D8%A7%D8%A1-%D8%A7%D9%84%D8%AA%D9%86%D9%82%D9%8A%D8%A8-%D8%B9%D9%86-%D8%A7%D9%84%D8%A2%D8%AB%D8%A7%D8%B1-%D8%AF%D8%A7%D8%AE%D9%84-%D8%B9%D9%82%D8%A7%D8%B1-%D9%81%D9%89/4786566</t>
  </si>
  <si>
    <t>أمرت نيابة المعادى برئاسة المستشار تامر عاشور، بحبس  3 أشخاص 4 أيام على ذمة التحقيق، لتنقيبهم عن الآثار داخل منزل فى منطقة المعادى، وحرر محضر بالواقعة</t>
  </si>
  <si>
    <t>داخل العقار  ملك  أحدهم</t>
  </si>
  <si>
    <t>مدينة نصر ثان</t>
  </si>
  <si>
    <t>ضبط (أربعة أشخاص) وبحوزتهم ( فرد خرطوش ، عدد 4 طلقات) حال قيامهم بالتنقيب عن الآثار داخل العقار  ملك  أحدهم وعثر بداخله على حفرة قطرها  2 متر بعمق 30 متر ، وأدوات التنقيب</t>
  </si>
  <si>
    <t>أربعة أشخاص</t>
  </si>
  <si>
    <t>https://www.youm7.com/story/2020/5/20/%D8%B3%D9%82%D9%88%D8%B7-7-%D8%A3%D8%B4%D8%AE%D8%A7%D8%B5-%D8%A3%D8%AB%D9%86%D8%A7%D8%A1-%D8%A7%D9%84%D8%AA%D9%86%D9%82%D9%8A%D8%A8-%D8%B9%D9%86-%D8%A7%D9%84%D8%A2%D8%AB%D8%A7%D8%B1-%D8%A8%D9%85%D9%86%D8%A7%D8%B2%D9%84-%D9%81%D9%89-%D8%A7%D9%84%D9%85%D8%B9%D8%A7%D8%AF%D9%89/4784386</t>
  </si>
  <si>
    <t xml:space="preserve">نجح رجال المباحث بمديرية أمن القاهرة، باشراف اللواء أشرف الجندى مدير الأمن ،  فى ضبط 7 أشخاص لقيامهم بالتنقيب عن الآثار وضبط آخر بحوزته قطع أثرية بقصد الإتجار فى مدينة نصر والتبين والمعادى، وحرر محضر بالواقعة .
وإستمراراً لجهود أجهزة وزارة الداخلية لمكافحة الجريمة بشتى صورها لا سيما ضبط مُتجرى وحائزى القطع الأثرية، فقد تلقى اللواء نبيل سليم مدير مباحث العاصمة ، بلاغا يفيد بتمكن وحدة مباحث قسم شرطة التبين بمديرية أمن القاهرة،  من ضبط (أحد الأشخاص - مقيم بمحافظة بنى سويف) وبحوزته (تمثال حجرى فرعونى منقوش عليه كتابات فرعونية - قطعة زجاجية بيضاوية الشكل منقوش عليها كتابات فرعونية - قطعة أثرية صغيرة الحجم منقوش عليها "مفتاح الحياة") جميعهم يشتبه فى أثريتهم (هاتف محمول - مبلغ مالى).
كما تمكنت مباحث قسم شرطة المعادى بمديرية أمن القاهرة من ضبط (ثلاثة أشخاص) حال قيامهم بالتنقيب عن الآثار داخل عقار  ملك  أحدهم وعثر بداخله على حفرة قطرها 2 متر بعمق 8 متر ، وأدوات التنقيب. 
كما تمكن رجال مباحث قسم شرطة مدينة نصر ثان بمديرية أمن القاهرة من ضبط (أربعة أشخاص) وبحوزتهم ( فرد خرطوش ، عدد 4 طلقات) حال قيامهم بالتنقيب عن الآثار داخل العقار  ملك  أحدهم وعثر بداخله على حفرة قطرها  2 متر بعمق 30 متر ، وأدوات التنقيب، وتم إتخاذ الإجراءات القانونية.
</t>
  </si>
  <si>
    <t>حفرة قطرها 3 أمتار بعمق 6 أمتار وأدوات التنقيب وكمية من الأجولة بداخلها مخلفات حفر</t>
  </si>
  <si>
    <t>مسجل خطر</t>
  </si>
  <si>
    <t>ضبط مسجل خطر حال التنقيب عن الآثار بمدخل العقار ملكه بالطابق الأرضى.
وعثر بداخله على حفرة قطرها 3 أمتار بعمق 6 أمتار وأدوات التنقيب وكمية من الأجولة بداخلها مخلفات حفر، وبمواجهته أمام النقيب محمد هانى معاون المباحث اعترف بقيامه بأعمال الحفر بقصد التنقيب عن الآثار</t>
  </si>
  <si>
    <t>قررت نيابة بولاق أبوالعلا الجزئية، إحالة مسجل خطر، إلى محكمة الجنح، بتهمة التنقيب عن الآثار داخل منزل، بدون تصريح</t>
  </si>
  <si>
    <t xml:space="preserve">قررت نيابة بولاق أبوالعلا الجزئية، إحالة مسجل خطر، إلى محكمة الجنح، بتهمة التنقيب عن الآثار داخل منزل، بدون تصريح. حيث تلقى اللواء نبيل سليم مدير مباحث العاصمة إخطارًا من المقدم محمد الشموتى رئيس مباحث قسم شرطة بولاق أبوالعلا مفادة تمكن وحدة مباحث القسم من ضبط مسجل خطر حال التنقيب عن الآثار بمدخل العقار ملكه بالطابق الأرضى.
وعثر بداخله على حفرة قطرها 3 أمتار بعمق 6 أمتار وأدوات التنقيب وكمية من الأجولة بداخلها مخلفات حفر، وبمواجهته أمام النقيب محمد هانى معاون المباحث اعترف بقيامه بأعمال الحفر بقصد التنقيب عن الآثار، وتم تحرير محضر بالواقعة وتولت النيابة التحقيق.
 </t>
  </si>
  <si>
    <t>https://www.youm7.com/story/2020/5/16/%D8%A5%D8%AD%D8%A7%D9%84%D8%A9-%D9%85%D8%B3%D8%AC%D9%84-%D8%AE%D8%B7%D8%B1-%D9%84%D8%AA%D9%86%D9%82%D9%8A%D8%A8%D9%87-%D8%B9%D9%86-%D8%A7%D9%84%D8%A2%D8%AB%D8%A7%D8%B1-%D9%81%D9%89-%D8%A8%D9%88%D9%84%D8%A7%D9%82-%D8%A3%D8%A8%D9%88-%D8%A7%D9%84%D8%B9%D9%84%D8%A7/4776748</t>
  </si>
  <si>
    <t>القليوبية</t>
  </si>
  <si>
    <t>شبين القناطر</t>
  </si>
  <si>
    <t>عرب جهينة</t>
  </si>
  <si>
    <t>منزل المدعو"هـ.م"</t>
  </si>
  <si>
    <t>ه.م 39عاما، صاحب المنزل، و"م.ح" 21عاما، طالب، و"ح.م"53 عاما، سائق، و"و.م" 35عاما، و"م.ا"20عاما، طالب، و"ش.م" 28 عاما، و"ع" 15عاما، و"ص.م" 17عاما، و"ت.م" ربة منزل</t>
  </si>
  <si>
    <t>عثر على حفرة هائلة بأحد الغرف الكائنة بالمنزل المذكور، وبها أدوات تنقيب عن الأثار</t>
  </si>
  <si>
    <t>بمواجهة المتهمين، اعترفوا بحفر تلك الحفرة بأدوات التنقيب ظنا منهم عن وجود اثار بتلك المنطقة</t>
  </si>
  <si>
    <t>https://www.youm7.com/story/2020/5/13/%D8%A5%D8%AE%D9%84%D8%A7%D8%A1-%D8%B3%D8%A8%D9%8A%D9%84-9-%D9%85%D8%AA%D9%87%D9%85%D9%8A%D9%86-%D8%A8%D8%A7%D9%84%D8%AA%D9%86%D9%82%D9%8A%D8%A8-%D8%B9%D9%86-%D8%A7%D9%84%D8%A3%D8%AB%D8%A7%D8%B1-%D8%A8%D8%B4%D8%A8%D9%8A%D9%86-%D8%A7%D9%84%D9%82%D9%86%D8%A7%D8%B7%D8%B1-%D8%A8%D9%83%D9%81%D8%A7%D9%84%D8%A9/4772302</t>
  </si>
  <si>
    <t>قررت نيابة مركز شبين القناطر بمحافظة القليوبية، بإشراف المستشار على حسن المحامى العام الأول لنيابات شمال بنها، إخلاء سبيل 9 أشخاص بكفالة مالية قدرها 5 آلاف جنيه، على إثر ضبطهم بالتنقيب عن الأثار بمنزل كائن بدائرة المركز، تلقى اللواء جمال الرشيدى مدير أمن القليوبية، إخطارا من العميد أحمد صلاح مأمور مركز شرطة شبين القناطر، بتلقية بلاغا من الأهالى بتضررهم من وجود أعمال حفر بمنزل المدعو"هـ.م"، مقيم عرب جهينة بشبين القناطر، ظنا منهم بوجود آثار بتلك المنطقة.
جرى إخطار اللواء هشام سليم مدير مباحث المديرية والعميد حازم عزت رئيس مباحث المديرية.
AD
على الفور، انتقل الرائد أيمن سليمان رئيس مباحث مركز شرطة شبين القناطر، لمكان الواقعة حيث لاحظ وجود كمية هائلة من التراب بالمنزل المذكور، وبدخوله  تم ضبط كلا من "ه.م" 39عاما، صاحب المنزل، و"م.ح" 21عاما، طالب، و"ح.م"53 عاما، سائق، و"و.م" 35عاما، و"م.ا"20عاما، طالب، و"ش.م" 28 عاما، و"ع" 15عاما، و"ص.م" 17عاما، و"ت.م" ربة منزل، وعثر على حفرة هائلة بأحد الغرف الكائنة بالمنزل المذكور، وبها أدوات تنقيب عن الأثار.
بمواجهة المتهمين، اعترفوا بحفر تلك الحفرة بأدوات التنقيب ظنا منهم عن وجود اثار بتلك المنطقة.
تم التحفظ على ادوات التنقيب والمتهمين وعرضهم على النيابة العامة ،وقررت نيابة مركز شبين القناطر بمحافظة القليوبية بأشراف المستشار على حسن المحامى العام الأول لنيابات شمال بنها، بإخلاء سبيلهم بكفالة مالية قدرها 5 آلاف جنيه.</t>
  </si>
  <si>
    <t>قررت نيابة مركز شبين القناطر بمحافظة القليوبية بأشراف المستشار على حسن المحامى العام الأول لنيابات شمال بنها، بإخلاء سبيلهم بكفالة مالية قدرها 5 آلاف جنيه</t>
  </si>
  <si>
    <t>https://www.youm7.com/story/2020/5/12/%D8%B6%D8%A8%D8%B7-9-%D8%A3%D8%B4%D8%AE%D8%A7%D8%B5-%D8%A3%D8%AB%D9%86%D8%A7%D8%A1-%D8%AA%D9%86%D9%82%D9%8A%D8%A8%D9%87%D9%85-%D8%B9%D9%86-%D8%A7%D9%84%D8%A2%D8%AB%D8%A7%D8%B1-%D8%A8%D8%B4%D8%A8%D9%8A%D9%86-%D8%A7%D9%84%D9%82%D9%86%D8%A7%D8%B7%D8%B1/4770039</t>
  </si>
  <si>
    <t xml:space="preserve">القبض علي 9 أشخاص أثناء تنقيبهم عن الآثار بمنزل بعرب جهينة دائرة مركز شرطة شبين القناطر، وتم ضبط أدوات التنقيب والتحفظ عليها وبمواجهة المتهمين اعترفوا باستخدامها للتنقيب بها ظنا منهم بوجود آثار بتلك المنطقة </t>
  </si>
  <si>
    <t>تحرر محضر بالواقعة</t>
  </si>
  <si>
    <t>جرجا</t>
  </si>
  <si>
    <t>منزل عامل بالأوقاف مطلوب ضبطه بأحد القضايا</t>
  </si>
  <si>
    <t>تم تحرير محضرا بالواقعة برقم 917 إدارى القسم وجار العرض على النيابة العامة لتتولى التحقيق</t>
  </si>
  <si>
    <t>https://www.youm7.com/story/2020/5/5/%D8%B6%D8%A8%D8%B7-5-%D9%85%D8%AA%D9%87%D9%85%D9%8A%D9%86-%D8%A3%D8%AB%D9%86%D8%A7%D8%A1-%D8%A7%D9%84%D8%AD%D9%81%D8%B1-%D9%88%D8%A7%D9%84%D8%AA%D9%86%D9%82%D9%8A%D8%A8-%D8%B9%D9%86-%D8%A7%D9%84%D8%A2%D8%AB%D8%A7%D8%B1-%D8%A8%D9%85%D9%86%D8%B2%D9%84-%D9%85%D9%88%D8%B8%D9%81/4758797</t>
  </si>
  <si>
    <t>تمكن ضباط وحدة مباحث قسم شرطة جرجا جنوب محافظة سوهاج بإشراف اللواء عبدالحميد أبوموسى مدير إدارة المباحث الجنائية وقادها الرائد مصطفى فرغل رئيس وحدة مباحث قسم شرطة جرجا من ضبط 5 أشخاص أثناء القيام بأعمال الحفر عن التنقيب عن الاثار بدائرة المركز.
ترجع الواقعة عقب تلقى اللواء دكتور حسن محمود مساعد الوزير مدير أمن سوهاج بلاغا من اللواء جمال إبراهيم نائب المدير لقطاع الجنوب يفيد بضبط عدد من الأشخاص أثناء الحفر عن الأثار بمنزل عامل بالأوقاف مطلوب ضبطه بأحد القضايا.
وبالفحص تبين من التحريات التي أشرف عليها اللواء عبدالحميد أبوموسى مدير إدارة المباحث الجنائية وقادها العقيد أحمد شوقى زيدان رئيس فرع بحث الجنوب والرائد مصطفى فرغل رئيس وحدة مباحث القسم والنقيب محمود ذكى معاون أول المباحث أنه أثناء أستهداف المحكوم عليه م . إ . م 48 سنة عامل موظف بالأوقاف والمطلوب التنفيذ عليه في 17 قضية تم ضبطه وبرفقته 4 أخرين يقيمون بدائرة القسم أثناء الحفروالتنقيب عن الأثار وعثر على حفره بقطر 2 متر وعمق 7 متر ونصف وبسؤال المتهمين قرروا قيامهم بأعمال الحفروالتنقيب بحثا عن الاثار بمنزل الأول تم التحفظ على أدوات الحفر وكلفت إدارة البحث الجنائى بالتحرى في الواقعة وتم تحرير محضرا بالواقعة برقم 917 إدارى القسم وجار العرض على النيابة العامة لتتولى التحقيق.</t>
  </si>
  <si>
    <t>أثناء أستهداف المحكوم عليه م . إ . م 48 سنة عامل موظف بالأوقاف والمطلوب التنفيذ عليه في 17 قضية تم ضبطه وبرفقته 4 أخرين يقيمون بدائرة القسم أثناء الحفروالتنقيب عن الأثار وعثر على حفره بقطر 2 متر وعمق 7 متر ونصف وبسؤال المتهمين قرروا قيامهم بأعمال الحفروالتنقيب بحثا عن الاثار بمنزل الأول</t>
  </si>
  <si>
    <t>تم التحفظ على أدوات الحفر</t>
  </si>
  <si>
    <t>بسؤال المتهمين قرروا قيامهم بأعمال الحفروالتنقيب بحثا عن الاثار</t>
  </si>
  <si>
    <t>م . إ . م 48 سنة عامل موظف بالأوقاف والمطلوب التنفيذ عليه في 17 قضية وبرفقته 4 أخرين</t>
  </si>
  <si>
    <t>بعرضه على النيابة امرت بحبسه 4 أيام على ذمة التحقيق الا أن محكمة الجنح أخلت سبيله بكفالة 5 آلاف جنيه</t>
  </si>
  <si>
    <t>https://www.youm7.com/story/2020/5/3/%D8%AC%D9%86%D8%AD-%D8%B3%D9%88%D9%87%D8%A7%D8%AC-%D8%AA%D8%AE%D9%84%D9%89-%D8%B3%D8%A8%D9%8A%D9%84-%D9%85%D8%AA%D9%87%D9%85-%D8%A8%D8%A7%D9%84%D8%AA%D9%86%D9%82%D9%8A%D8%A8-%D8%B9%D9%86-%D8%A7%D9%84%D8%A2%D8%AB%D8%A7%D8%B1-%D8%A8%D9%83%D9%81%D8%A7%D9%84%D8%A9-5/4755492</t>
  </si>
  <si>
    <t>قررت محكمة جنح أخميم بسوهاج  إخلاء سبيل المتهم "أ.أ.م" عاطل بكفالة 5 آلاف جنيه  لاتهامه بالتنقيب عن الآثار، فى منزله، بدائرة مركز أخميم.
بدأت الواقعة بدائرة مركز أخميم، عندما وردت معلومات لضباط مباحث المركز، عن قيام المتهم بالحفر داخل منزله للتنقيب عن الآثار، وبحوزته بعض الآلات والمعدات الخاصة بالحفر، وبعد تقنين الإجراءات تأكدت صحة المعلومات الواردة، وتم القبض على المتهم أثناء الحفر فى المنزل، وبمواجهته اعترف بالتنقيب عن الآثار،  وبعرضه على النيابة امرت بحبسه 4 أيام على ذمة التحقيق الا أن محكمة الجنح أخلت سبيله بكفالة 5 آلاف جنيه</t>
  </si>
  <si>
    <t>أ.أ.م عاطل</t>
  </si>
  <si>
    <t>أخميم</t>
  </si>
  <si>
    <t>داخل منزله</t>
  </si>
  <si>
    <t>قيام المتهم بالحفر داخل منزله للتنقيب عن الآثار، وبحوزته بعض الآلات والمعدات الخاصة بالحفر، وبعد تقنين الإجراءات تأكدت صحة المعلومات الواردة، وتم القبض على المتهم أثناء الحفر فى المنزل، وبمواجهته اعترف بالتنقيب عن الآثار</t>
  </si>
  <si>
    <t>بحوزته بعض الآلات والمعدات الخاصة بالحفر</t>
  </si>
  <si>
    <t>بمواجهته اعترف بالتنقيب عن الآثار</t>
  </si>
  <si>
    <t>ع. ا، "د. ع"، "ر. م"، "س. م"، عاطلين</t>
  </si>
  <si>
    <t>إحدى الشقق المستأجرة</t>
  </si>
  <si>
    <t>https://www.youm7.com/story/2020/4/25/%D8%A5%D8%AD%D8%A7%D9%84%D8%A9-4-%D9%85%D8%AA%D9%87%D9%85%D9%8A%D9%86-%D8%A8%D8%A7%D9%84%D8%AA%D9%86%D9%82%D9%8A%D8%A8-%D8%B9%D9%86-%D8%A7%D9%84%D8%A2%D8%AB%D8%A7%D8%B1-%D9%81%D9%89-%D8%A7%D9%84%D8%AA%D8%AC%D9%85%D8%B9-%D9%84%D9%85%D8%AD%D9%83%D9%85%D8%A9-%D8%A7%D9%84%D8%AC%D9%86%D8%AD/4742637</t>
  </si>
  <si>
    <t>قررت نيابة القاهرة الجديدة، إحالة 4 متهمين بالتنقيب عن الآثار بالقاهرة الجديدة، لمحكمة الجنح، وكشفت التحقيقات أن المتهمين هم "ع. ا"، "د. ع"، "ر. م"، "س. م"، عاطلين.واعترف المتهمون بارتكابهم واقعة التنقيب عن الآثار، بعد استئجار إحدى الشقق بالطابق الأول، وقاموا بالحفر محاولين التنقيب عن الآثار.
بداية الواقعة بورود  بلاغ لقسم شرطة التجمع، يفيد قيام عاطلين بالتنقيب عن الآثار داخل إحدى الشقق المستأجرة بدائرة القسم، وبالانتقال والفحص تبين صحة البلاغ، وبإجراء التحريات اللازمة تم ضبط المتهمين أثناء تنقيبهم عن الآثار، وتم اتخاذ الإجراءات القانونية، وتحرر المحضر اللازم وتولت النيابة التحقيق.</t>
  </si>
  <si>
    <t>تحرر المحضر اللازم وتولت النيابة التحقيق</t>
  </si>
  <si>
    <t>اعترف المتهمون بارتكابهم واقعة التنقيب عن الآثار، بعد استئجار إحدى الشقق بالطابق الأول، وقاموا بالحفر محاولين التنقيب عن الآثار</t>
  </si>
  <si>
    <t>التجمع</t>
  </si>
  <si>
    <t>إحدى الشقق بالطابق الأول</t>
  </si>
  <si>
    <t>قيام عاطلين بالتنقيب عن الآثار داخل إحدى الشقق المستأجرة بدائرة القسم، وبالانتقال والفحص تبين صحة البلاغ، وبإجراء التحريات اللازمة تم ضبط المتهمين أثناء تنقيبهم عن الآثار، وتم اتخاذ الإجراءات القانونية، وتحرر المحضر اللازم وتولت النيابة التحقيق</t>
  </si>
  <si>
    <t>قررت نيابة القاهرة الجديدة، إحالة 4 متهمين بالتنقيب عن الآثار بالقاهرة الجديدة، لمحكمة الجنح</t>
  </si>
  <si>
    <t>المنيا</t>
  </si>
  <si>
    <t>سمالوط</t>
  </si>
  <si>
    <t>قرية 3مهاجرين زمام</t>
  </si>
  <si>
    <t>قرية 2</t>
  </si>
  <si>
    <t>داخل حظيرة مواشي بمنزل</t>
  </si>
  <si>
    <t xml:space="preserve">منزل خ. ج .م " 40 سنه  فلاح </t>
  </si>
  <si>
    <t xml:space="preserve">عثر على حفرة على شكل مربع عرضها 2متر بقطر ،2.5وعمق 5امتار </t>
  </si>
  <si>
    <t>معترفا بالحفر والتنقيب عن الآثار</t>
  </si>
  <si>
    <t>https://www.youm7.com/story/2020/4/14/%D8%A7%D9%84%D9%82%D8%A8%D8%B6-%D8%B9%D9%84%D9%89-12-%D9%85%D8%AA%D9%87%D9%85%D8%A7-%D8%A8%D8%B3%D9%85%D8%A7%D9%84%D9%88%D8%B7-%D9%84%D8%AA%D9%86%D9%82%D9%8A%D8%A8%D9%87%D9%85-%D8%B9%D9%86-%D8%A7%D9%84%D8%A2%D8%AB%D8%A7%D8%B1-%D9%81%D9%89-%D9%85%D8%AD%D8%A7%D9%81%D8%B8%D8%A9/4725636</t>
  </si>
  <si>
    <t>ألقت الأجهزة الأمنية بالتنسيق مع مركز شرطة سمالوط  ومباحث السياحة والآثار، من ضبط 12 شخصا بتهمة التنقيب والحفر عن الآثار بقريتي  3 مهاجرين وقرية 2 التابعين  لمركز شرطة سمالوط غرب.
تلقي اللواء رضا العمدة مدير الإدارة العامة  لشرطة السياحة والآثار  إخطارا من العميد محمد عبد الظاهر مساعد منطقة شمال الصعيد لشرطة   السياحة والآثار   يفيد  ورود معلومة سرية
 عن قيام " ع. ع.ف"   بالحفر والتنقيب عن الآثار داخل مسكنه بقرية 3مهاجرين زمام مركز سمالوط غرب. 
أفادت تحريات العقيد نادر حمدى رئيس مباحث شرطة السياحة والاثاربالمنيا والتى  اشرف عليها اللواء مدحت منتصر مدير المباحث صحة  المعلومة  فتم تقنين الاجراءات القانونية ووضع خطة امنية محكمة وتم مراقبة المتهم.
عقب تقنين الاجراءات القانونية داهم العقيد عماد شاكر  والرائد محمد عبدالعزيز بالتنسيق مع المقدم الحسينى الشارونى  رئيس مباحث مركز شرطة سمالوط غرب بمداهمة منزل المتهم وبتفتيشه  تم ضبط 10 أشخاص آخرون ، أثناء تواجدهم داخل حفرة مربعة الشكل أبعادها 3متر في 3,متر  بعمق 4امتار  ولها سرداب بطول 3متر  وبعمق 10متر  من ناحية الجنوب  وأدوات الحفر 2غلق و3كوريك و3 فاس وشافط مياه وموتور لشفط المياه وحبال وسالم خشبي.
اعترف المتهمون بأن صاحب المنزل المتهم الأول اتفق معهم على الحفر والتنقيب نظير اقتسام المقبرة الأثرية  تحرر عن الواقعة  المحضر رقم 1177ادارى مركز شرطة سمالوط غرب.
من ناحية أخرى تم ضبط المتهم خ. ج .م " 40 سنه  فلاح مقيم قرية 2.التابعةلمركز شرطة سمالوط غرب أثناء الحفر والتنقيب داخل حظيرة مواشي بمنزله وعثر على حفرة على شكل مربع عرضها 2متر بقطر ،2.5وعمق 5امتار معترفا بالحفر والتنقيب عن الآثار حرر محضر بالواقعة وجارى العرض على النيابه لتباشر التحقيق.</t>
  </si>
  <si>
    <t>تحرر عن الواقعة  المحضر رقم 1177ادارى مركز شرطة سمالوط غرب</t>
  </si>
  <si>
    <t>اعترف المتهمون بأن صاحب المنزل المتهم الأول اتفق معهم على الحفر والتنقيب نظير اقتسام المقبرة الأثرية</t>
  </si>
  <si>
    <t>منزل ع. ع.ف</t>
  </si>
  <si>
    <t>خ. ج .م " 40 سنه  فلاح مقيم قرية 2</t>
  </si>
  <si>
    <t>بمداهمة منزل المتهم وبتفتيشه  تم ضبط 10 أشخاص آخرون ، أثناء تواجدهم داخل حفرة مربعة الشكل أبعادها 3متر في 3,متر  بعمق 4امتار  ولها سرداب بطول 3متر  وبعمق 10متر  من ناحية الجنوب  وأدوات الحفر 2غلق و3كوريك و3 فاس وشافط مياه وموتور لشفط المياه وحبال وسالم خشبي.
اعترف المتهمون بأن صاحب المنزل المتهم الأول اتفق معهم على الحفر والتنقيب نظير اقتسام المقبرة الأثرية</t>
  </si>
  <si>
    <t>ع. ع.ف و 10 أشخاص آخرون</t>
  </si>
  <si>
    <t>حفرة مربعة الشكل أبعادها 3متر في 3,متر  بعمق 4امتار  ولها سرداب بطول 3متر  وبعمق 10متر  من ناحية الجنوب  وأدوات الحفر 2غلق و3كوريك و3 فاس وشافط مياه وموتور لشفط المياه وحبال وسالم خشبي.</t>
  </si>
  <si>
    <t>تم ضبط المتهم خ. ج .م " 40 سنه  فلاح مقيم قرية 2.التابعةلمركز شرطة سمالوط غرب أثناء الحفر والتنقيب داخل حظيرة مواشي بمنزله وعثر على حفرة على شكل مربع عرضها 2متر بقطر ،2.5وعمق 5امتار معترفا بالحفر والتنقيب عن الآثار</t>
  </si>
  <si>
    <t>حرر محضر بالواقعة وجارى العرض على النيابه لتباشر التحقيق</t>
  </si>
  <si>
    <t>https://www.youm7.com/story/2020/4/13/%D8%AA%D8%AC%D8%AF%D9%8A%D8%AF-%D8%AD%D8%A8%D8%B3-%D9%85%D8%A7%D9%84%D9%83-%D8%B9%D9%82%D8%A7%D8%B1-%D9%88%D8%B9%D8%A7%D9%85%D9%84-%D8%A8%D8%AA%D9%87%D9%85%D8%A9-%D8%A7%D9%84%D8%AA%D9%86%D9%82%D9%8A%D8%A8-%D8%B9%D9%86-%D8%A7%D9%84%D8%A2%D8%AB%D8%A7%D8%B1-%D9%81%D9%89/4723603</t>
  </si>
  <si>
    <t>جدد قاضى المعارضات، بمحكمة جنح الزيتون، تجديد حبس شخصين، بتهمة التنقيب عن الآثار، 15 يوما على ذمة التحقيق بدائرة القسم.
كان قسم شرطة الزيتون تلقي معلومات، تفيد بقيام مالك العقار بالحفر أسفل العقار، بقصد التنقيب عن الآثار بالاشتراك مع آخر
بإجراء التحريات، وجمع المعلومات تبين صحة الواقعة، وبإعداد الأكمنة اللازمة بأماكن ترددهما تمكن ضباط وحدة مباحث القسم من ضبطهما، وتبين أنهما كلا من أحمد.ي عاطل ومقيم بذات العنوان عبد السلام. ط " مالك العقار " وبمواجهتهما اعترفا بشروعهما بالتنقيب عـن الآثار .
تم أتخاذ كافة الإجراءات القانوينة اللازمة، وتم تحرير المحضر اللازم بالواقعة، وأخطرت النيابة العامة، التى أمرت بحبس المتهم على ذمة التحقيق .
وتنص عقوبة التنقيب عن الآثار بقانون العقوبات بموجب المادة 41 من القانون، تتضمن ان كل من حاول التنقيب عن الآثار أسفل منزله يعاقب بالسجن من سنة الـ3 سنوات، بالإضافة إلى غرامة 50 ألف جنيه، وأن العقوبة قد تصل إلى السجن المؤبد حال نجاح المتهمين من خلال النبش والتنقيب فى استخراج قطع أثرية ففى هذه الحالة تقترن جريمة التنقيب بجريمة أخرى وهى الاتجار فى الآثار.
وكان مجلس النواب، قد وافق على تطبيق مشروع قانون حماية الآثار من الاتجار بها، وهي عقوبة السجن المؤبد وغرامة لا تقل عن مليون جنيه ولا تزيد عن 10 ملايين جنيه، على كل من قام بتهريب أثر إلى خارج مصر مع علمه بذلك، ويحكم في هذه الحالة بمصادرة الأثر محل الجريمة والأجهزة والأدوات والآلات والسيارات المستخدمة فيها لصالح المجلس الأعلى للآثار، وذلك دون الإخلال بحقوق الغير حسن النية.
كما يفرض مشروع القانون عقوبة السجن المؤبد وغرامة لا تقل عن مليون جنيه ولا تزيد على خمسة ملايين جنيه كل من سرق أثرا أو جزءا من أثر سواء كان الأثر من الآثار المسجلة المملوكة للدولة أو المعدة للتسجيل أو المستخرجة من الحفائر الأثرية للوزارة أو من أعمال البعثات والهيئات والجامعات المصرح لها بالتنقيب بقصد التهريب.
وتكون العقوبة السجن المشدد لكل من قام بالحفر خلسة أو بإخفاء الأثر أو جزء منه بقصد التهريب، ويُحكم في جميع الأحوال بمصادرة الأثر والأجهزة والأدوات والآلات والسيارات المستخدمة في الجريمة لصالح المجلس الأعلى للآثار، وذلك مع عدم الإخلال بحقوق الغير حسن النية.
 .</t>
  </si>
  <si>
    <t>الزيتون</t>
  </si>
  <si>
    <t xml:space="preserve">عبد السلام. ط " مالك العقار " </t>
  </si>
  <si>
    <t>أحمد.ي عاطل ومقيم بذات العنوان عبد السلام. ط " مالك العقار "</t>
  </si>
  <si>
    <t>بمواجهتهما اعترفا بشروعهما بالتنقيب عـن الآثار</t>
  </si>
  <si>
    <t>عقار</t>
  </si>
  <si>
    <t>جدد قاضى المعارضات، بمحكمة جنح الزيتون، تجديد حبس شخصين، بتهمة التنقيب عن الآثار، 15 يوما على ذمة التحقيق بدائرة القسم.</t>
  </si>
  <si>
    <t xml:space="preserve">تم تحرير المحضر اللازم بالواقعة </t>
  </si>
  <si>
    <t>تم ضبط قطعة من الفخار على شكل قمع "مزراب مياه" بطول 10سم يرجع للعصر اليونانى الرومانى، وبالتنسيق مع مفتشى آثار المنطقة أفادوا بأن الجدار المكتشف</t>
  </si>
  <si>
    <t>تم تحرير محضر وأخطر اللواء شريف عبد الحميد مدير أمن قنا، وتولت النيابة التحقيقات.الواقعة، وأخطرت النيابة لتولي التحقيقات</t>
  </si>
  <si>
    <t>https://www.youm7.com/story/2020/4/8/%D8%AD%D8%A8%D8%B3-%D8%B9%D8%A7%D8%B7%D9%84-%D8%A8%D8%AA%D9%87%D9%85%D8%A9-%D8%A7%D9%84%D8%AA%D9%86%D9%82%D9%8A%D8%A8-%D8%B9%D9%86-%D8%A7%D9%84%D8%A2%D8%AB%D8%A7%D8%B1-%D8%A8%D9%85%D8%AD%D8%A7%D9%81%D8%B8%D8%A9-%D9%82%D9%86%D8%A7/4714552</t>
  </si>
  <si>
    <t>قررت نيابة مركز دشنا  حبس عاطل 4 أيام على ذمة التحقيقات فى واقعة أتهامه بالقيام بأعمال حفر بداخل مسكنه بقصد التنقيب عن الآثار بعد أن تمكنت أجهزة الأمن بمديرية أمن قنا، بالتنسيق مع شرطة السياحة والآثار من ضبط واعترف بإرتكاب الواقعة.
كانت معلومات وردت للواء محمد ضبش مدير المباحث تفيد قيام أحد الأشخاص عامل مقيم بدائرة مركز شرطة دشنا بمديرية أمن قنا بالحفر والتنقيب عن الآثار داخل مسكنه.
AD
عقب تقنين الإجراءات تم إستهدافه بمأمورية برئاسة قطاع الأمن العام، بالإشتراك مع إدارة البحث الجنائى لشرطة السياحة والآثار، أسفرت عن ضبطه وبحوزته الأدوات المستخدمة فى الحفر، وتبين وجود حفرتين عبارة عن"الأولى مستطيلة الشكل بقطر 2م وعمق 6م أحد جدرانها مكتشف أثرى - الثانية دائرية الشكل بقطر 1,5م وبعمق 4,5م وبها شواهد أثرية".
كما تم ضبط قطعة من الفخار على شكل قمع "مزراب مياه" بطول 10سم يرجع للعصر اليونانى الرومانى، وبالتنسيق مع مفتشى آثار المنطقة أفادوا بأن الجدار المكتشف أثرى وأن الحفر بقصد التنقيب عن الآثار تم إتخاذ الإجراءات القانونية، تم تحرير محضر وأخطر اللواء شريف عبد الحميد مدير أمن قنا، وتولت النيابة التحقيقات.الواقعة، وأخطرت النيابة لتولي التحقيقات.</t>
  </si>
  <si>
    <t>دشنا</t>
  </si>
  <si>
    <t>قنا</t>
  </si>
  <si>
    <t>عامل مقيم بدائرة مركز شرطة دشنا</t>
  </si>
  <si>
    <t>داخل مسكنه</t>
  </si>
  <si>
    <t>داخل فيلا بشرق النيل</t>
  </si>
  <si>
    <t>بني سويف الجديدة</t>
  </si>
  <si>
    <t>بني سويف</t>
  </si>
  <si>
    <t>https://www.youm7.com/story/2020/4/8/%D8%AD%D8%A8%D8%B3-5-%D8%A3%D8%B4%D8%AE%D8%A7%D8%B5-%D9%84%D8%AA%D9%86%D9%82%D9%8A%D8%A8%D9%87%D9%85-%D8%B9%D9%86-%D8%A7%D9%84%D8%A2%D8%AB%D8%A7%D8%B1-%D8%AF%D8%A7%D8%AE%D9%84-%D9%81%D9%8A%D9%84%D8%A7-%D9%81%D9%89-%D8%A8%D9%86%D9%89/4714024</t>
  </si>
  <si>
    <t>قررت النيابة العامة فى بنى سويف، اليوم الأربعاء، حبس 5 أشخاص لاتهامهم بالتنقيب عن الآثار داخل فيلا بشرق النيل.
AD
وتلقى اللواء زكريا صالح مساعد وزير الداخلية مدير أمن بني سويف، إخطارا يفيد بورود معلومات إلى ضباط وحدة مباحث قسم شرطة بني سويف الجديدة، مفادها قيام أحمد. ر. ا 37 عاما، مدير شركة، مقيم فيلا بالحي الأول دائرة القسم، بالتنقيب عن الآثار داخل الفيلا الخاصة به.
وتبين من التحريات الأولية أنه وبتقنين الإجراءات تم ضبط المتهم وبرفقته كل من: أحمد. خ. م 24 عاما، عامل، وعوض. م. ع 36 عاما، عامل، وممدوح. م. م 23 عاما، عامل، وجميعهم مقيمين المحلة بمحافظة الغربية، وهشام. م. ع 34 عاما، سائق، مقيم مدينة بنى سويف.
AD
وضبطت القوات بحوزة المتهمين أدوات الحفر وهي عبارة عن  2 دقاق، و3 موتور غاطس، وسلم خشبي، وحبل، وخرطوم مياه كبير الحجم، وبالمعاينة تبين وجود حفرة بعمق 10 أمتار وقطر مترين تقريباً داخل سور الفيلا ملك المتهم الأول.
AD
وبمواجهة المتهمين أقروا بقيامهم بالتنقيب عن الآثار بالفيلا بحثاً عن القطع الأثرية، وتم تعيين الحراسة اللازمة على الفيلا، وكلفت إدارة البحث الجنائي بالتحري عن الواقعة، وتحرر المحضر رقم 729 جنح قسم شرطة بني سويف الجديدة، وتولت النيابة العامة التحقيق.</t>
  </si>
  <si>
    <t>تحرر المحضر رقم 729 جنح قسم شرطة بني سويف الجديدة</t>
  </si>
  <si>
    <t>أحمد. ر. ا 37 عاما، مدير شركة</t>
  </si>
  <si>
    <t>فيلا بالحي الأول دائرة القسم</t>
  </si>
  <si>
    <t>أحمد. ر. ا 37 عاما، مدير شركة، مقيم فيلا بالحي الأول دائرة القسم أحمد. خ. م 24 عاما، عامل، وعوض. م. ع 36 عاما، عامل، وممدوح. م. م 23 عاما، عامل، وجميعهم مقيمين المحلة بمحافظة الغربية، وهشام. م. ع 34 عاما، سائق، مقيم مدينة بنى سويف.</t>
  </si>
  <si>
    <t>بمواجهة المتهمين أقروا بقيامهم بالتنقيب عن الآثار بالفيلا بحثاً عن القطع الأثرية</t>
  </si>
  <si>
    <t>القناطر الخيرية</t>
  </si>
  <si>
    <t>منطقة عزبة الإصلاح</t>
  </si>
  <si>
    <t xml:space="preserve"> "ع.م" عامل، و"أ.م" حداد، و"س.م" مقاول</t>
  </si>
  <si>
    <t>بمواجهتهم أقروا بارتكاب الواقعة، مؤكدين أنهم اشتروا المنزل مؤخرًا وأقنعهم أحد الدجالين بوجود كنز أثري أسفله، فقرروا التنقيب عنه</t>
  </si>
  <si>
    <t>https://www.youm7.com/story/2020/4/5/%D8%A5%D8%AE%D9%84%D8%A7%D8%A1-%D8%B3%D8%A8%D9%8A%D9%84-%D8%A7%D9%84%D9%85%D8%AA%D9%87%D9%85%D9%8A%D9%86-%D8%A8%D8%A7%D9%84%D8%AA%D9%86%D9%82%D9%8A%D8%A8-%D8%B9%D9%86-%D8%A7%D9%84%D8%A2%D8%AB%D8%A7%D8%B1-%D8%A8%D8%A7%D9%84%D9%82%D9%86%D8%A7%D8%B7%D8%B1-%D8%A7%D9%84%D8%AE%D9%8A%D8%B1%D9%8A%D8%A9-%D8%A8%D9%83%D9%81%D8%A7%D9%84%D8%A9-%D9%85%D8%A7%D9%84%D9%8A%D8%A9/4708187</t>
  </si>
  <si>
    <t>قرر المستشار محمد الفايد رئيس نيابة مركز شرطة القناطر الخيرية، إخلاء سبيل ثلاثة أشخاص متهمين بالتنقيب عن الآثار بمنزل بدائرة المركز بكفالة مالية قدرها 5 آلاف جنيه لكل واحد منهما، كما أمرت النيابة العامة بتحريات المباحث الجنائية حول الواقعة وملابساتها.
وكان قد تلقى اللواء جمال الرشيدى مدير أمن القليوبية، إخطارًا من العميد ابراهيم الطويل مأمور مركز القناطر الخيرية بورود بلاغ بقيام بعض الأشخاص بأعمال حفر داخل أحد المنازل للتنقيب عن الآثار بمنطقة عزبة الإصلاح، مستغلين فترة حظر التجول وعدم  خروج المواطنين.
AD
وأكدت التحريات صحة البلاغ، وتمت مداهمة موقع الحفر داخل المنزل، وأمكن ضبط كل من "ع.م" عامل، و"أ.م" حداد، و"س.م" مقاول، حال قيامهم بأعمال الحفر والتنقيب عن الآثار.
بمواجهتهم أقروا بارتكاب الواقعة، مؤكدين أنهم اشتروا المنزل مؤخرًا وأقنعهم أحد الدجالين بوجود كنز أثري أسفله، فقرروا التنقيب عنه مستغلين حالة حظر التجول وما يصاحبها من هدوء وعدم خروج المواطنين.
وتحرر عن ذلك المحضر رقم 4182 إداري مركز القناطر الخيرية لسنة 2020 م وتولت النيابة التحقيق.
كما ألقى ضباط مرور شبرا الخيمة بمحافظة القليوبية، القبض على عاطلين، وهرب آخر، بحوزتهما كمية من مخدر الحشيش خلال حظر التجول وتم التحفظ على المضبوطات والمتهمان وجارٍ ضبط المتهم الهارب وتولت النيابة التحقيق. تلقى اللواء جمال الرشيدى مدير أمن القليوبية إخطارًا من العميد أحمد صبيح وكيل إدارة مرور القليوبية، بضبط عاطلين وهروب آخر بحوزته كمية من الحشيش المخدر وقت حظر التجول بميدان المؤسسة بشبرا الخيمة.</t>
  </si>
  <si>
    <t>قرر المستشار محمد الفايد رئيس نيابة مركز شرطة القناطر الخيرية، إخلاء سبيل ثلاثة أشخاص متهمين بالتنقيب عن الآثار بمنزل بدائرة المركز بكفالة مالية قدرها 5 آلاف جنيه لكل واحد منهما، كما أمرت النيابة العامة بتحريات المباحث الجنائية حول الواقعة وملابساتها.</t>
  </si>
  <si>
    <t>محضر رقم 4182 إداري مركز القناطر الخيرية لسنة 2020 م وتولت النيابة التحقيق</t>
  </si>
  <si>
    <t>داخل أحد المنازل</t>
  </si>
  <si>
    <t>ضبط كل من "ع.م" عامل، و"أ.م" حداد، و"س.م" مقاول، حال قيامهم بأعمال الحفر والتنقيب عن الآثار.
بمواجهتهم أقروا بارتكاب الواقعة، مؤكدين أنهم اشتروا المنزل مؤخرًا وأقنعهم أحد الدجالين بوجود كنز أثري أسفله، فقرروا التنقيب عنه مستغلين حالة حظر التجول وما يصاحبها من هدوء وعدم خروج المواطنين.</t>
  </si>
  <si>
    <t>https://www.youm7.com/story/2020/4/8/%D8%A7%D9%84%D9%82%D8%A8%D8%B6-%D8%B9%D9%84%D9%89-3-%D8%A3%D8%B4%D8%AE%D8%A7%D8%B5-%D9%84%D8%AA%D9%86%D9%82%D9%8A%D8%A8%D9%87%D9%85-%D8%B9%D9%86-%D8%A7%D9%84%D8%A2%D8%AB%D8%A7%D8%B1-%D8%AF%D8%A7%D8%AE%D9%84-%D8%B9%D9%82%D8%A7%D8%B1-%D8%A8%D9%85%D9%86%D8%B7%D9%82%D8%A9/4714371</t>
  </si>
  <si>
    <t>ألقى رجال مباحث مديرية أمن القاهرة تحت إشراف اللواء اشرف الجندى مساعد الوزير لأمن العاصمة ، القبض على3 أشخاص لقيامهم بأعمال حفر بداخل أحد العقارات بالخليفة بقصد التنقيب عن الآثار، وحرر محضر بالواقعة.
تلقى اللواء نبيل سليم مدير مباحث القاهرة ، بلاغا بتمكن وحدة مباحث قسم الخليفة ، عقب معلومات وتحريات مُسبقة وتقنين الإجراءات، من ضبط 3 أشخاص حال قيامهم بالتنقيب عن الآثار داخل أحد العقارات بدائرة القسم.. حيث تم العثور على حفرة قطرها  "متر" بعمق (4 أمتار) وعثر بحوزتهم على (الأدوات المستخدمة فى الحفر والتنقيب) ، وتحرر المحضر اللازم وتولت النيابة التحقيق.</t>
  </si>
  <si>
    <t>بداخل أحد العقارات</t>
  </si>
  <si>
    <t>تم العثور على حفرة قطرها  "متر" بعمق (4 أمتار) وعثر بحوزتهم على (الأدوات المستخدمة فى الحفر والتنقيب)</t>
  </si>
  <si>
    <t xml:space="preserve">قررت نيابة الخليفة والمقطم الجزئية ، حبس 3 أشخاص  4 أيام على ذمة التحقيقات ، لقيامهم بأعمال حفر بداخل أحد العقارات بالخليفة بقصد التنقيب عن الآثار، كما أمرت النيابة بسرعة التحريات حول المتهمين للوقوف على نشاطهم لاستكمال التحقيقات. </t>
  </si>
  <si>
    <t>https://www.youm7.com/story/2020/4/10/%D8%AD%D8%A8%D8%B3-3-%D8%A3%D8%B4%D8%AE%D8%A7%D8%B5-%D9%84%D8%AA%D9%86%D9%82%D9%8A%D8%A8%D9%87%D9%85-%D8%B9%D9%86-%D8%A7%D9%84%D8%A2%D8%AB%D8%A7%D8%B1-%D8%AF%D8%A7%D8%AE%D9%84-%D8%B9%D9%82%D8%A7%D8%B1-%D8%A8%D9%85%D9%86%D8%B7%D9%82%D8%A9-%D8%A7%D9%84%D8%AE%D9%84%D9%8A%D9%81%D8%A9/4717330</t>
  </si>
  <si>
    <t>تم تحرير محضرا بالواقعة وجار العرض على النيابة العامة لتتولى التحقيق</t>
  </si>
  <si>
    <t>https://www.youm7.com/story/2020/3/23/%D8%B6%D8%A8%D8%B7-3-%D8%A3%D8%B4%D8%AE%D8%A7%D8%B5-%D8%A3%D8%AB%D9%86%D8%A7%D8%A1-%D8%A7%D9%84%D8%AD%D9%81%D8%B1-%D9%88%D8%A7%D9%84%D8%AA%D9%86%D9%82%D9%8A%D8%A8-%D8%B9%D9%86-%D8%A7%D9%84%D8%A3%D8%AB%D8%A7%D8%B1-%D8%A8%D9%85%D9%86%D8%B2%D9%84-%D8%B3%D8%A7%D8%A6%D9%82/4683970</t>
  </si>
  <si>
    <t>تمكن ضباط وحدة مباحث مركز شرطة أخميم بإشراف اللواء عبدالحميد أبوموسى مدير إدارة المباحث الجنائية وقادها المقدم طارق أبوسديره رئيس وحدة مباحث مركز شرطة أخميم بسوهاج من ضبط 3 أشخاص أثناء قيامهم بأعمال الحفر والتنقيب عن الأثار داخل منزل بدائرة المركز.
يفيد بتقدم أحد الأشخاص ببلاغ يفيد بقيام سائق بأعمال الحفر والتنقيب عن الاثار داخل منزله بمساعدة أخرين.
وعلى الفور تم الدفع بمأمورية من مركز شرطة أخميم برئاسة المقدم طارق أبوسديره رئيس وحدة مباحث مركز شرطة أخميم والرائد إبراهيم صقر معاون أول مباحث المركز وتبين من التحريات بتلقى غرفه عمليات النجدة بلاغا بقيام المدعو رضا ا ه ح 54 سنة سائق يقيم دائرة المركز بالحفر والتنقيب بحثاً عن الاثار بمنزله تبين عدم تواجده.
وتم ضبط كل من عنتر ا ه ح 65 سنة سائق وتامر ا ه ح 43 سنة ميكانيكي شقيقي مالك المنزل ونجل عمومتهم محمد م م ح 30 سنة عامل ويقيمون بذات الناحية وتبين وجود حفرة دائرية الشكل بقطر 2 متر وبعمق 12 متر تقريباً، وتم ضبط أدوات الحفر المستخدمة.
بمواجهة المتهمين اعترفوا بقيامهم بالحفر والتنقيب بحثاً عن الآثار تم تحرير محضرا بالواقعة وجار العرض على النيابة العامة لتتولى التحقيق.</t>
  </si>
  <si>
    <t>ملك رضا ا ه ح 54 سنة سائق</t>
  </si>
  <si>
    <t>المدعو رضا ا ه ح 54 سنة سائق عنتر ا ه ح 65 سنة سائق وتامر ا ه ح 43 سنة ميكانيكي شقيقي مالك المنزل ونجل عمومتهم محمد م م ح 30 سنة عامل</t>
  </si>
  <si>
    <t>بمواجهة المتهمين اعترفوا بقيامهم بالحفر والتنقيب بحثاً عن الآثار</t>
  </si>
  <si>
    <t>قيام المدعو رضا ا ه ح 54 سنة سائق يقيم دائرة المركز بالحفر والتنقيب بحثاً عن الاثار بمنزله تبين عدم تواجده.
وتم ضبط كل من عنتر ا ه ح 65 سنة سائق وتامر ا ه ح 43 سنة ميكانيكي شقيقي مالك المنزل ونجل عمومتهم محمد م م ح 30 سنة عامل ويقيمون بذات الناحية وتبين وجود حفرة دائرية الشكل بقطر 2 متر وبعمق 12 متر تقريباً، وتم ضبط أدوات الحفر المستخدمة.</t>
  </si>
  <si>
    <t>بولاق أبو العلا</t>
  </si>
  <si>
    <t xml:space="preserve">ضبط كل من" م. ع. د"، 51 سنة، عاطل، و"ح. إ. إ"، 24 سنة، فنى الومیتال، "م. ا. إ، 19 سنة، عامل،" م. م. أ"، 35 سنة، عامل، أثناء استقلالھم السیارة رقم ر ل ل 739 مودیل 2010م سوداء اللون ( ملك وقیادة الأول).وبتفتیش السیارة عُثر بداخلھا على بدلة غطس، 3 غطس نظارات، قناع أكسجین، مبالغ مالیة ( 1960 جنیھا, 102 دولار أمریكى)، بمناقشتھم عما أسفر عنه الضبط أقروا بحیازتھم لأدوات الغطس المضبوطة بقصد استخدامھا فى أعمال التنقیب عن الآثار، داخل شقة مستأجرة كائنة بالطابق الارضى بعقار بحارة الأغوات، من شارع السبتیة، وحیازتھم للمبالغ المالیة بقصد شراء الأدوات اللازمة فى أعمال الحفر والتنقیب.
باستھداف الشقة أمكن ضبط كل من "ح. ح"، 30 سنة، حاصل على بكالوریوس نظم ومعلومات،"و. ر"، 49 سنة، صاحب محل دراجات بخاریة مستأجر الشقة محل الضبط أثناء قیامھما بالتنقیب عن الآثار داخل الشقة المشار إلیھا.وعثر بداخلھا على حفرة قطرھا 5.1 × 5.2 متر بعمق 7 متر، وأدوات تنقیب على موتور رفع میاه،خرطوم شفط میاه، سلم من الحبال، مصباح كھربائى، أدوات تنقيب، وتم تحرير محضر بالواقعة وتولت النيابة التحقيق.
</t>
  </si>
  <si>
    <t>و. ر، 49 سنة، صاحب محل دراجات بخاریة مستأجر الشقة</t>
  </si>
  <si>
    <t>تم تحرير محضر بالواقعة وتولت النيابة التحقيق</t>
  </si>
  <si>
    <t>اعترف المتهمون بالتنقيب عن الآثار داخل أحد المنازل، أمام نيابة بولاق أبو العلا الجزئية، والبالغ عددهم 6 أشخاص، ان الدافع وراء التنقيب هو مرورهم بضائقة مالية قائلين:" كنا عايزين نسدد الديون اللى علينا"</t>
  </si>
  <si>
    <t>https://www.youm7.com/story/2020/3/21/%D8%A7%D9%84%D9%85%D8%AA%D9%87%D9%85%D9%88%D9%86-%D8%A8%D8%A7%D9%84%D8%AA%D9%86%D9%82%D9%8A%D8%A8-%D8%B9%D9%86-%D8%A7%D9%84%D8%A2%D8%AB%D8%A7%D8%B1-%D9%81%D9%89-%D8%A8%D9%88%D9%84%D8%A7%D9%82-%D9%83%D9%86%D8%A7-%D8%B9%D8%A7%D9%8A%D8%B2%D9%8A%D9%86-%D9%86%D8%B3%D8%AF%D8%AF-%D8%A7%D9%84%D8%AF%D9%8A%D9%88%D9%86/4680112</t>
  </si>
  <si>
    <t>اعترف المتهمون بالتنقيب عن الآثار داخل أحد المنازل، أمام نيابة بولاق أبو العلا الجزئية، والبالغ عددهم 6 أشخاص، ان الدافع وراء التنقيب هو مرورهم بضائقة مالية قائلين:" كنا عايزين نسدد الديون اللى علينا" ، وأمرت النيابة بسرعة التحريات حول المتهمين للوقوف على نشاطهم الإجرامى لاستكمال التحقيقات.
وكان تلقى اللواء نبيل سليم مدير مباحث العاصمة، إخطارا مفاده أثناء مرور قوة من وحدة مباحث قسم شرطة بولاق أبو العلا، بقيادة المقدم محمد الشمود رئيس المباحث، والنقيب محمد هانى معاون المباحث بشارع السبتیة دائرة القسم، تمكن من ضبط كل من" م. ع. د"، 51 سنة، عاطل، و"ح. إ. إ"، 24 سنة، فنى الومیتال، "م. ا. إ، 19 سنة، عامل،" م. م. أ"، 35 سنة، عامل، أثناء استقلالھم السیارة رقم ر ل ل 739 مودیل 2010م سوداء اللون ( ملك وقیادة الأول).وبتفتیش السیارة عُثر بداخلھا على بدلة غطس، 3 غطس نظارات، قناع أكسجین، مبالغ مالیة ( 1960 جنیھا, 102 دولار أمریكى)، بمناقشتھم عما أسفر عنه الضبط أقروا بحیازتھم لأدوات الغطس المضبوطة بقصد استخدامھا فى أعمال التنقیب عن الآثار، داخل شقة مستأجرة كائنة بالطابق الارضى بعقار بحارة الأغوات، من شارع السبتیة، وحیازتھم للمبالغ المالیة بقصد شراء الأدوات اللازمة فى أعمال الحفر والتنقیب.
باستھداف الشقة أمكن ضبط كل من "ح. ح"، 30 سنة، حاصل على بكالوریوس نظم ومعلومات،"و. ر"، 49 سنة، صاحب محل دراجات بخاریة مستأجر الشقة محل الضبط أثناء قیامھما بالتنقیب عن الآثار داخل الشقة المشار إلیھا.وعثر بداخلھا على حفرة قطرھا 5.1 × 5.2 متر بعمق 7 متر، وأدوات تنقیب على موتور رفع میاه،خرطوم شفط میاه، سلم من الحبال، مصباح كھربائى، أدوات تنقيب، وتم تحرير محضر بالواقعة وتولت النيابة التحقيق.</t>
  </si>
  <si>
    <t>شقة مستأجرة كائنة بالطابق الارضى بعقار بحارة الأغوات، من شارع السبتیة</t>
  </si>
  <si>
    <t xml:space="preserve"> م. ع. د، 51 سنة، عاطل، و"ح. إ. إ"، 24 سنة، فنى الومیتال، "م. ا. إ، 19 سنة، عامل،" م. م. أ"، 35 سنة، عامل "ح. ح"، 30 سنة، حاصل على بكالوریوس نظم ومعلومات،"و. ر"، 49 سنة، صاحب محل دراجات بخاریة مستأجر الشقة</t>
  </si>
  <si>
    <t>الشرقية</t>
  </si>
  <si>
    <t>صدفا</t>
  </si>
  <si>
    <t>أسيوط</t>
  </si>
  <si>
    <t>قيام 4 أشخاص (مزارعين - مقيمين بدائرة مركز شرطة صدفا) بأعمال حفر بمنازل ثلاثة منهم، بقصد التنقيب عن الآثار.
عقب تقنين الإجراءات تم استهداف وضبط المتهمين وعثر بحوزتهم على (سلم خشبى - الأدوات المستخدمة فى الحفر والتنقيب ، فرد رصاص)، وبمواجهتهم اعترفوا بارتكاب الواقعة، وتم إتخاذ الإجراءات القانونية.</t>
  </si>
  <si>
    <t>4 أشخاص (مزارعين - مقيمين بدائرة مركز شرطة صدفا)</t>
  </si>
  <si>
    <t>https://www.youm7.com/story/2020/3/17/%D8%A7%D9%84%D8%AF%D8%A7%D8%AE%D9%84%D9%8A%D8%A9-%D8%AA%D8%B6%D8%A8%D8%B7-4-%D8%A3%D8%B4%D8%AE%D8%A7%D8%B5-%D9%86%D9%82%D8%A8%D9%88%D8%A7-%D8%B9%D9%86-%D8%A7%D9%84%D8%A2%D8%AB%D8%A7%D8%B1-%D8%A3%D8%B3%D9%81%D9%84-%D9%85%D9%86%D8%A7%D8%B2%D9%84%D9%87%D9%85-%D8%A8%D8%A3%D8%B3%D9%8A%D9%88%D8%B7/4675086</t>
  </si>
  <si>
    <t>نجحت أجهزة الأمن في ضبط 4 أشخاص بأسيوط لقيامهم بأعمال حفر بقصد التنقيب عن الآثار، فى إطار جهود أجهزة وزارة الداخلية لمكافحة الجريمة بشتى صورها لاسيما مكافحة جرائم حيازة الآثار والحفر والتنقيب عن القطع الآثرية وضبط مرتكبيها.
وأكدت معلومات وتحريات أجهزة البحث الجنائى بمديرية أمن أسيوط قيام 4 أشخاص (مزارعين - مقيمين بدائرة مركز شرطة صدفا) بأعمال حفر بمنازل ثلاثة منهم، بقصد التنقيب عن الآثار.
عقب تقنين الإجراءات تم استهداف وضبط المتهمين وعثر بحوزتهم على (سلم خشبى - الأدوات المستخدمة فى الحفر والتنقيب ، فرد رصاص)، وبمواجهتهم اعترفوا بارتكاب الواقعة، وتم إتخاذ الإجراءات القانونية.</t>
  </si>
  <si>
    <t>بمواجهتهم اعترفوا بارتكاب الواقعة</t>
  </si>
  <si>
    <t>عثر بحوزتهم على (سلم خشبى - الأدوات المستخدمة فى الحفر والتنقيب ، فرد رصاص)</t>
  </si>
  <si>
    <t>تمكن ضباط وحدة مباحث مركز شرطة سوهاج عقب تلقيهم بلاغا من غرفة عمليات النجدة من إلقاء القبض على 6 أشخاص أثناء قيامهم بأعمال الحفر والتنقيب عن الأثار بمنزل أحدهم بدائرة المركز.
كان اللواء دكتور حسن محمود مساعد الوزير مدير أمن سوهاج قد تلقى بلاغا من العميد عبدالمجيد رضوان مأمور مركز شرطة سوهاج يفيد بورود بلاغ من غرفة عمليات النجدة عن قيام بعض الأشخاص بالحفر والتنقيب عن الأثار بمنزل عامل.
وبالفحص تبين من خلال التحريات التي أشرف عليها اللواء عبدالحميد أبوموسى مدير إدارة المباحث الجنائية وقادها الرائد أحمد صقر رئيس وحدة مباحث المركز بورود بلاغا من غرفه عمليات النجدة بقيام المدعو عمر خ ع سن 35 ويقيم / دائرة المركز بالحفر والتنقيب بحثاً عن الاثار بمنزله . 
انتقل مأمور وضباط المركز وتم ضبطه وكل من إبراهيم ع ع م 29 سنة عامل وحمادة ه ج 20 سنة عامل وطلعت ع ر ي 31 سنة عامل وعمرو خ ه ع 35 سنة عامل ويقيمون بذات الناحية وتبين وجود حفرة دائرية الشكل بقطر 3 متر وبعمق 8 أمتار 00 وتم ضبط أدوات الحفر المستخدمة.
بمواجهة المتهمين اعترفوا بقيامهم بالحفر والتنقيب بحثاً عن الآثار جار تحرير محضرا بالواقعة وجار العرض على النيابة العامة لتتولى التحقيق.
تحفظ ضباط مباحث السياحة والآثار بسوهاج، برئاسة العقيد أحمد رفعت، وبالاشتراك مع ضباط وحدة مباحث مركز شرطة أخميم، والرائد طارق أبو سديرة رئيس مباحث أخميم، على حفرتين آثريتين داخل منزلين بدائرة المركز، وضبط مالك أحدهما، بينما تبين عدم وجود الآخر.
كان ومدير أمن سوهاج، قد تلقى بلاغا بورود معلومات لضباط مباحث قسم شرطة السياحة والآثار، مفادها قيام "جمال. ح. م"، 55 سنة، مدرس، ويقيم فى شارع الأربعين ببندر أخميم، و"علاء. ع. ا"، 45 سنة، نجار، ويقيم شارع الأمير حسن ببندر أخميم، بالحفر والتنقيب عن الآثار بمنزليهما.
عقب استصدار إذن النيابة، استهدفت مأمورية من ضباط وحدة مباحث المركز بالاشتراك مع ضباط قسم شرطة السياحة والآثار بسوهاج، منزلى المذكورين، وتبين عدم تواجد مالك المنزل الأول، وعثر على حفرة مستطيلة الشكل بعمق 10 أمتار وقطر 150 × 130 سنتيمترا، وتم ضبط قطعتين من الفخار عليهما زخارف، ويشتبه فى أثريتهما، وتم ضبط أدوات الحفر المستخدمة، وتبين عدم وجود مالك المنزل الثانى، كما عُثر على حفرة مستطيلة الشكل بعمق 7 أمتار وقطر 140 × 170 سنتيمترا، وتم ضبط أدوات الحفر المستخدمة.</t>
  </si>
  <si>
    <t>https://www.youm7.com/story/2020/3/17/%D8%A7%D9%84%D9%82%D8%A8%D8%B6-%D8%B9%D9%84%D9%89-6-%D8%A3%D8%B4%D8%AE%D8%A7%D8%B5-%D8%A3%D8%AB%D9%86%D8%A7%D8%A1-%D8%A7%D9%84%D8%AD%D9%81%D8%B1-%D9%88%D8%A7%D9%84%D8%AA%D9%86%D9%82%D9%8A%D8%A8-%D8%B9%D9%86-%D8%A7%D9%84%D8%A2%D8%AB%D8%A7%D8%B1-%D8%A8%D8%B3%D9%88%D9%87%D8%A7%D8%AC/4674846</t>
  </si>
  <si>
    <t>مركز سوهاج</t>
  </si>
  <si>
    <t>منزل عمر خ ع</t>
  </si>
  <si>
    <t xml:space="preserve">منزل جمال. ح. م </t>
  </si>
  <si>
    <t>منزل علاء. ع. ا</t>
  </si>
  <si>
    <t>جمال. ح. م، 55 سنة، مدرس، ويقيم فى شارع الأربعين ببندر أخميم</t>
  </si>
  <si>
    <t>علاء. ع. ا، 45 سنة، نجار، ويقيم شارع الأمير حسن ببندر أخميم</t>
  </si>
  <si>
    <t>إبراهيم ع ع م 29 سنة عامل وحمادة ه ج 20 سنة عامل وطلعت ع ر ي 31 سنة عامل وعمرو خ ه ع 35 سنة عامل</t>
  </si>
  <si>
    <t>جار تحرير محضرا بالواقعة وجار العرض على النيابة العامة لتتولى التحقيق.</t>
  </si>
  <si>
    <t>تبين وجود حفرة دائرية الشكل بقطر 3 متر وبعمق 8 أمتار 00 وتم ضبط أدوات الحفر المستخدمة</t>
  </si>
  <si>
    <t>بلاغا من غرفه عمليات النجدة بقيام المدعو عمر خ ع سن 35 ويقيم / دائرة المركز بالحفر والتنقيب بحثاً عن الاثار بمنزله . 
انتقل مأمور وضباط المركز وتم ضبطه وكل من إبراهيم ع ع م 29 سنة عامل وحمادة ه ج 20 سنة عامل وطلعت ع ر ي 31 سنة عامل وعمرو خ ه ع 35 سنة عامل ويقيمون بذات الناحية وتبين وجود حفرة دائرية الشكل بقطر 3 متر وبعمق 8 أمتار 00 وتم ضبط أدوات الحفر المستخدمة.
بمواجهة المتهمين اعترفوا بقيامهم بالحفر والتنقيب بحثاً عن الآثار جار تحرير محضرا بالواقعة وجار العرض على النيابة العامة لتتولى التحقيق.</t>
  </si>
  <si>
    <t xml:space="preserve">تم ضبط قطعتين من الفخار عليهما زخارف، ويشتبه فى أثريتهم </t>
  </si>
  <si>
    <t>شارع الأربعين</t>
  </si>
  <si>
    <t>شارع الأمير حسن</t>
  </si>
  <si>
    <t>كان ومدير أمن سوهاج، قد تلقى بلاغا بورود معلومات لضباط مباحث قسم شرطة السياحة والآثار، مفادها قيام "جمال. ح. م"، 55 سنة، مدرس، ويقيم فى شارع الأربعين ببندر أخميم، و"علاء. ع. ا"، 45 سنة، نجار، ويقيم شارع الأمير حسن ببندر أخميم، بالحفر والتنقيب عن الآثار بمنزليهما.
عقب استصدار إذن النيابة، استهدفت مأمورية من ضباط وحدة مباحث المركز بالاشتراك مع ضباط قسم شرطة السياحة والآثار بسوهاج، منزلى المذكورين، وتبين عدم تواجد مالك المنزل الأول، وعثر على حفرة مستطيلة الشكل بعمق 10 أمتار وقطر 150 × 130 سنتيمترا، وتم ضبط قطعتين من الفخار عليهما زخارف، ويشتبه فى أثريتهما، وتم ضبط أدوات الحفر المستخدمة، وتبين عدم وجود مالك المنزل الثانى، كما عُثر على حفرة مستطيلة الشكل بعمق 7 أمتار وقطر 140 × 170 سنتيمترا، وتم ضبط أدوات الحفر المستخدمة.</t>
  </si>
  <si>
    <t>قضت محكمة جنايات القاهرة، المنعقدة بالتجمع الخامس،  بمعاقبة متهمين بالتنقيب عن الأثار بالدرب الأحمر ، بالسجن المشدد 3 سنوات وغرامة 500 ألف جنيه</t>
  </si>
  <si>
    <t>https://www.youm7.com/story/2020/3/15/%D8%A7%D9%84%D8%B3%D8%AC%D9%86-%D8%A7%D9%84%D9%85%D8%B4%D8%AF%D8%AF-3-%D8%B3%D9%86%D9%88%D8%A7%D8%AA-%D9%84%D9%85%D8%AA%D9%87%D9%85%D9%8A%D9%86-%D8%A8%D8%A7%D9%84%D8%AA%D9%86%D9%82%D9%8A%D8%A8-%D8%B9%D9%86-%D8%A7%D9%84%D8%A2%D8%AB%D8%A7%D8%B1-%D8%A8%D8%A7%D9%84%D8%AF%D8%B1%D8%A8-%D8%A7%D9%84%D8%A3%D8%AD%D9%85%D8%B1/4672250</t>
  </si>
  <si>
    <t xml:space="preserve">قضت محكمة جنايات القاهرة، المنعقدة بالتجمع الخامس،  بمعاقبة متهمين بالتنقيب عن الأثار بالدرب الأحمر ، بالسجن المشدد 3 سنوات وغرامة 500 ألف جنيه.
صدر الحكم برئاسة المستشار محمد أحمد علي، وعضوية المستشارين صفاء الدين أباظة أحمد،  و حاتم راشد أمير،  وأمانة سر محمد علاء حمزة وإسلام عاشور.
وكشف قرار الإحالة قيام المتهمين "م .ا"، نجار،  و"ه . ي"،  تاجر رخام، بأعمال حفر دون ترخيص من الجهة المختصة داخل دكان محل الواقعة،  بان استخدموا الأدوات المبينة بالتحقيقات،  للقيام بأعمال الحفر وكان ذلك بقصد الحصول على  الأثار وذلك علي النحو المبين بالتحقيقات .
استمعت النيابة العامة لملازم أول شرطة، ومعاون مباحث قسم شرطة الدرب الأحمر، الذى أكد أن على أثر معلومة مفادها قيام المتهمين بإجراء أعمال حفر للتنقيب عن أثار داخل دكان تجارة خاصة بالمتهم الأول،  فانتقل حيث أيقن تواجدهما فأبصرهما أمام الدكان وطلب من مالكة الدخول، وتبين له وجود حفرة يقدر عمقها ثلاثة أمتار وبجوارها مخلفات حفر دخل أجولة، وعثر علي معدات وأدوات عبارة عن "فأس وكوريك ، وأزمة،  وغلق جلد،  وشاكوش، واثنين سلك كهربائي"،  فقام بضبطهما وبمواجهتهما بالمضبوطات، أقرا  له بقيامهم إجراء أعمال حفر بقصد التنقيب عن أثار .
 قضت محكمة جنايات القاهرة، المنعقدة بالتجمع الخامس،  بمعاقبة متهمين بالتنقيب عن الأثار بالدرب الأحمر ، بالسجن المشدد 3 سنوات وغرامة 500 ألف جنيه.
صدر الحكم برئاسة المستشار محمد أحمد علي، وعضوية المستشارين صفاء الدين أباظة أحمد،  و حاتم راشد أمير،  وأمانة سر محمد علاء حمزة وإسلام عاشور.
وكشف قرار الإحالة قيام المتهمين "م .ا"، نجار،  و"ه . ي"،  تاجر رخام، بأعمال حفر دون ترخيص من الجهة المختصة داخل دكان محل الواقعة،  بان استخدموا الأدوات المبينة بالتحقيقات،  للقيام بأعمال الحفر وكان ذلك بقصد الحصول على  الأثار وذلك علي النحو المبين بالتحقيقات .
استمعت النيابة العامة لملازم أول شرطة، ومعاون مباحث قسم شرطة الدرب الأحمر، الذى أكد أن على أثر معلومة مفادها قيام المتهمين بإجراء أعمال حفر للتنقيب عن أثار داخل دكان تجارة خاصة بالمتهم الأول،  فانتقل حيث أيقن تواجدهما فأبصرهما أمام الدكان وطلب من مالكة الدخول، وتبين له وجود حفرة يقدر عمقها ثلاثة أمتار وبجوارها مخلفات حفر دخل أجولة، وعثر علي معدات وأدوات عبارة عن "فأس وكوريك ، وأزمة،  وغلق جلد،  وشاكوش، واثنين سلك كهربائي"،  فقام بضبطهما وبمواجهتهما بالمضبوطات، أقرا  له بقيامهم إجراء أعمال حفر بقصد التنقيب عن أثار .
 </t>
  </si>
  <si>
    <t>دكان تجارة</t>
  </si>
  <si>
    <t>الدرب الأحمر</t>
  </si>
  <si>
    <t>وجود حفرة يقدر عمقها ثلاثة أمتار وبجوارها مخلفات حفر دخل أجولة، وعثر علي معدات وأدوات عبارة عن "فأس وكوريك ، وأزمة،  وغلق جلد،  وشاكوش، واثنين سلك كهربائي</t>
  </si>
  <si>
    <t>قيام المتهمين بإجراء أعمال حفر للتنقيب عن أثار داخل دكان تجارة خاصة بالمتهم الأول،  فانتقل حيث أيقن تواجدهما فأبصرهما أمام الدكان وطلب من مالكة الدخول، وتبين له وجود حفرة يقدر عمقها ثلاثة أمتار وبجوارها مخلفات حفر دخل أجولة، وعثر علي معدات وأدوات عبارة عن "فأس وكوريك ، وأزمة،  وغلق جلد،  وشاكوش، واثنين سلك كهربائي"،  فقام بضبطهما وبمواجهتهما بالمضبوطات، أقرا  له بقيامهم إجراء أعمال حفر بقصد التنقيب عن أثار</t>
  </si>
  <si>
    <t>م .ا، نجار،  و"ه . ي"،  تاجر رخام</t>
  </si>
  <si>
    <t>بمواجهتهما بالمضبوطات، أقرا  له بقيامهم إجراء أعمال حفر بقصد التنقيب عن أثار</t>
  </si>
  <si>
    <t>https://www.youm7.com/story/2020/3/7/%D8%AA%D8%AC%D8%AF%D9%8A%D8%AF-%D8%AD%D8%A8%D8%B3-6-%D9%85%D8%AA%D9%87%D9%85%D9%8A%D9%86-%D8%A8%D8%A7%D9%84%D8%AA%D9%86%D9%82%D9%8A%D8%A8-%D8%B9%D9%86-%D8%A7%D9%84%D8%A2%D8%AB%D8%A7%D8%B1-%D8%AF%D8%A7%D8%AE%D9%84-%D9%85%D9%86%D8%B2%D9%84-%D9%81%D9%89/4661006</t>
  </si>
  <si>
    <t>الدقهلية</t>
  </si>
  <si>
    <t>قرية شبرا بدين</t>
  </si>
  <si>
    <t>مركز المنصورة</t>
  </si>
  <si>
    <t>صلاح نظمي جاويش 38 سنة طباخ ومقيم بقرية برق العز</t>
  </si>
  <si>
    <t>سبب الانهيار هو الحفر، بعمق 10 أمتار بهدف التنقيب أسفل المنزل بحثا عن الآثار، وأثناء الحفر انهار عليه المنزل</t>
  </si>
  <si>
    <t>جار تحرير محضر بذلك، وجار محاولة انتشال الجثة من داخل الحفرة</t>
  </si>
  <si>
    <t>https://www.youm7.com/story/2020/3/3/%D9%85%D8%B5%D8%B1%D8%B9-%D8%B7%D8%A8%D8%A7%D8%AE-%D8%B3%D9%82%D8%B7-%D8%AF%D8%A7%D8%AE%D9%84-%D8%AD%D9%81%D8%B1%D8%A9-%D9%85%D9%86%D8%B2%D9%84-%D8%A3%D8%AB%D9%86%D8%A7%D8%A1-%D8%A7%D9%84%D8%AA%D9%86%D9%82%D9%8A%D8%A8-%D8%B9%D9%86-%D8%A7%D9%84%D8%A2%D8%AB%D8%A7%D8%B1/4656216</t>
  </si>
  <si>
    <t xml:space="preserve">لقى طباخ بقرية شبرا بدين التابعة لمركز المنصورة مصرعه بعد سقوطه داخل حفرة أثناء البحث والتنقيب عن الآثار، أسفل أحد المنازل 
وتلقى اللواء فاضل عمار مدير أمن الدقهلية، إخطارا من اللواء السيد سلطان مدير مباحث الدقهلية، بورود بلاغ من أهالي قرية شبرا بدين للعميد خالد الزيني مأمور مركز المنصورة، بانهيار حفرة على أحد الشباب بالقرية.
على الفور انتقل الرائد أحمد  توفيق رئيس مباحث المركز و قوة أمنية بقيادة رجال الحماية المدنية وبالفحص تبين مصرع صلاح نظمي جاويش 38 سنة طباخ ومقيم بقرية برق العز التابعة لدائرة المركز، بسبب انهيار أتربة لحفرة داخل أحد المنازل، وأن سبب الانهيار هو الحفر، بعمق 10 أمتار بهدف التنقيب أسفل المنزل بحثا عن الآثار، وأثناء الحفر انهار عليه المنزل،  وجار تحرير محضر بذلك، وجار محاولة انتشال الجثة من داخل الحفرة.
 </t>
  </si>
  <si>
    <t>غير مذكور</t>
  </si>
  <si>
    <t>مصرع صلاح نظمي جاويش 38 سنة طباخ ومقيم بقرية برق العز التابعة لدائرة المركز، بسبب انهيار أتربة لحفرة داخل أحد المنازل، وأن سبب الانهيار هو الحفر، بعمق 10 أمتار بهدف التنقيب أسفل المنزل بحثا عن الآثار، وأثناء الحفر انهار عليه المنزل،  وجار تحرير محضر بذلك، وجار محاولة انتشال الجثة من داخل الحفرة.</t>
  </si>
  <si>
    <t>الحفر، بعمق 10 أمتار</t>
  </si>
  <si>
    <t>https://www.youm7.com/story/2020/3/2/%D8%A7%D9%84%D9%82%D8%A8%D8%B6-%D8%B9%D9%84%D9%89-6-%D8%A3%D8%B4%D8%AE%D8%A7%D8%B5-%D9%84%D8%AA%D9%86%D9%82%D9%8A%D8%A8%D9%87%D9%85-%D8%B9%D9%86-%D8%A7%D9%84%D8%A2%D8%AB%D8%A7%D8%B1-%D8%AF%D8%A7%D8%AE%D9%84-%D9%85%D9%86%D8%B2%D9%84-%D8%A8%D9%85%D9%86%D8%B7%D9%82%D8%A9/4653911</t>
  </si>
  <si>
    <t>سكن الأول والثانى " إرث عن جدتهم</t>
  </si>
  <si>
    <t>الجمالية</t>
  </si>
  <si>
    <t>القبض على 3 أشخاص بينهم شقيقان لتنقيبهم عن الآثار داخل منزل قديم بالجمالية، حيث وردت معلومات لضباط مباحث الجمالية، بقيام عدد من الأشخاص بالتنقيب عن الآثار، وانتقلت قوة من وحدة مباحث القسم بناء على تعليمات اللواء نبيل سليم مدير مباحث العاصمة، وتمكنت من ضبط الثلاثة خلال التنقيب عن الآثار داخل العقار سكن الأول والثانى " إرث عن جدتهم.</t>
  </si>
  <si>
    <t>https://www.youm7.com/story/2020/2/23/%D8%A7%D9%84%D8%A8%D8%A7%D8%AD%D8%AB%D9%88%D9%86-%D8%B9%D9%86-%D8%A7%D9%84%D8%AB%D8%B1%D8%A7%D8%A1-%D9%81%D9%89-%D8%A7%D9%84%D8%AA%D9%86%D9%82%D9%8A%D8%A8-%D8%B9%D9%86-%D8%A7%D9%84%D8%A2%D8%AB%D8%A7%D8%B1-%D9%8A%D9%88%D8%A7%D8%B5%D9%84%D9%88%D9%86-%D8%AC%D8%B1%D8%A7%D8%A6%D9%85%D9%87%D9%85-%D8%A7%D8%B9%D8%B1%D9%81/4640841</t>
  </si>
  <si>
    <t>سقوط 3 أشخاص بينهم شقيقان لتنقيبهما عن الآثار داخل منزل قديم بالجمالية
فى تلك الواقعة نجح رجال مباحث مديرية أمن القاهرة، برئاسة اللواء أشرف الجندى مساعد الوزير لأمن العاصمة، فى القبض على 3 أشخاص بينهم شقيقان لتنقيبهم عن الآثار داخل منزل قديم بالجمالية، حيث وردت معلومات لضباط مباحث الجمالية، بقيام عدد من الأشخاص بالتنقيب عن الآثار، وانتقلت قوة من وحدة مباحث القسم بناء على تعليمات اللواء نبيل سليم مدير مباحث العاصمة، وتمكنت من ضبط الثلاثة خلال التنقيب عن الآثار داخل العقار سكن الأول والثانى " إرث عن جدتهم.</t>
  </si>
  <si>
    <t>عثر بالمنزل على حفرة بقطر 1 متر وبعمق 4 أمتار، وتم ضبط أدوات الحفر والتنقيب المستخدمة فى عملية الحفر</t>
  </si>
  <si>
    <t>طما</t>
  </si>
  <si>
    <t>منزل الشقيقتين صباح.م وهوانم</t>
  </si>
  <si>
    <t>قيام المدعوة "صباح.م" 47 سنة ربة منزل وتقيم دائرة المركز بالحفر والتنقيب بحثاً عن الآثار بمنزلها، وتم ضبطها وكل من شقيقتها "هوانم" 43 سنة ربة منزل وتقيم بذات الناحية، و"محمد.ح" 62 سنة عامل، و"حسنى.م" 38 سنة عامل ويقيمان دائرة مركز سوهاج، و"علاء.م" 27 سنة عامل يقيم دائرة مركز طهطا.
وعثر بالمنزل على حفرة بقطر 1 متر وبعمق 4 أمتار، وتم ضبط أدوات الحفر والتنقيب المستخدمة فى عملية الحفر، وبسؤال المتهمين اعترفوا بقيامهم بالحفر والتنقيب بحثاً عن الآثار، وتم التحفظ على الحفر والأدوات المستخدمة وتم تحرير محضرا بالواقعة وجار العرض على النيابة العامة لتتولى التحقيق.</t>
  </si>
  <si>
    <t>https://www.youm7.com/story/2020/2/21/%D8%B6%D8%A8%D8%B7-%D8%B3%D9%8A%D8%AF%D8%AA%D9%8A%D9%86-%D9%883-%D8%B1%D8%AC%D8%A7%D9%84-%D8%A3%D8%AB%D9%86%D8%A7%D8%A1-%D8%A7%D9%84%D8%AD%D9%81%D8%B1-%D9%88%D8%A7%D9%84%D8%AA%D9%86%D9%82%D9%8A%D8%A8-%D8%B9%D9%86-%D8%A7%D9%84%D8%A2%D8%AB%D8%A7%D8%B1-%D8%A8%D8%B7%D9%85%D8%A7/4640533</t>
  </si>
  <si>
    <t>تمكن ضباط وحدة مباحث مركز شرطة شمال محافظة سوهاج برئاسة الرائد أحمد عبد الرؤف رئيس وحدة مباحث المركز من إلقاء القبض على شقيقتين و3 عمال أثناء قيامهم بالحفر والتنقيب عن الآثار داخل منزل الشقيقتين بدائرة المركز.
تلقى اللواء دكتور حسن محمود مساعد الوزير مدير أمن سوهاج بلاغا من اللواء نائب المدير لقطاع الشمال يفيد بتقدم الأهالى بدائرة مركز طما ببلاغ إلى المركز يفيد قيام سيدتين شقيقتين بأعمال الحفر والتنقيب عن القطع الأثرية داخل منزلهن .
AD
وعلى الفور وعقب إخطار اللواء عبد الحميد أبو موسى مدير إدارة المباحث الجنائية، وتقنين الإجراءات واستئذان النيابة العامة تم استهداف منزل المتحرى عنهم وتم الدفع بمأمورية برئاسة العميد أحمد شمندى مأمور مركز شرطة طما والرائد أحمد عبدالرؤف رئيس وحدة مباحث المركز والنقيب محمد رشاد معاون الوحدة، وتبين قيام المدعوة "صباح.م" 47 سنة ربة منزل وتقيم دائرة المركز بالحفر والتنقيب بحثاً عن الآثار بمنزلها، وتم ضبطها وكل من شقيقتها "هوانم" 43 سنة ربة منزل وتقيم بذات الناحية، و"محمد.ح" 62 سنة عامل، و"حسنى.م" 38 سنة عامل ويقيمان دائرة مركز سوهاج، و"علاء.م" 27 سنة عامل يقيم دائرة مركز طهطا.
وعثر بالمنزل على حفرة بقطر 1 متر وبعمق 4 أمتار، وتم ضبط أدوات الحفر والتنقيب المستخدمة فى عملية الحفر، وبسؤال المتهمين اعترفوا بقيامهم بالحفر والتنقيب بحثاً عن الآثار، وتم التحفظ على الحفر والأدوات المستخدمة وتم تحرير محضرا بالواقعة وجار العرض على النيابة العامة لتتولى التحقيق.
AD
يذكر أن ضباط مباحث السياحة والآثار بسوهاج، برئاسة العقيد أحمد رفعت، وبالاشتراك مع ضباط وحدة مباحث مركز شرطة أخميم، والرائد طارق أبو سديرة رئيس مباحث أخميم، تحفظوا على حفرتين للبحث عن الآثار داخل منزلين بدائرة المركز.</t>
  </si>
  <si>
    <t>اعترفوا بقيامهم بالحفر والتنقيب بحثاً عن الآثار</t>
  </si>
  <si>
    <t>صباح.م" 47 سنة ربة منزل وتقيم دائرة المركز شقيقتها "هوانم" 43 سنة ربة منزل وتقيم بذات الناحية، و"محمد.ح" 62 سنة عامل، و"حسنى.م" 38 سنة عامل ويقيمان دائرة مركز سوهاج، و"علاء.م" 27 سنة عامل يقيم دائرة مركز طهطا.</t>
  </si>
  <si>
    <t>الإسماعيلية</t>
  </si>
  <si>
    <t>فايد</t>
  </si>
  <si>
    <t>قرية طحلة بردين</t>
  </si>
  <si>
    <t>وجود حفرة بعمق (5 أمتار وبقطر 1 متر)</t>
  </si>
  <si>
    <t>5 قطع فخارية ترجع للعصور الرومانية على هيئة غير مكتملة يُشتبه فى أثريتها</t>
  </si>
  <si>
    <t>بمواجهتهم اعترفوا بقيامهم بالحفر والتنقيب عن الآثار</t>
  </si>
  <si>
    <t>أحد المساكن بمنطقة فنارة المجاورة دائرة مركز فايد</t>
  </si>
  <si>
    <t>6 أشخاص</t>
  </si>
  <si>
    <t>نجحت الأجهزة الأمنية بمحافظة الشرقية فى ضبط 6 متهمين لقيامهم بالتنقيب عن الآثار بمنزل أحدهم، وكشفت أجهزة وزارة الداخلية ملابسات ما تبلغ لمركز شرطة الزقازيق بمديرية أمن الشرقية بقيام بعض الأشخاص بالحفر والتنقيب عن الآثار داخل منزل بقرية طحلة بردين بدائرة المركز.
وعقب تقنين الإجراءات تم استهداف المنزل، وتبين قيام 6 أشخاص بالتنقيب عن الآثار بمنزل أحدهم، ووجود حفرة بعمق (5 أمتار وبقطر 1 متر)، وتم ضبطهم وبحوزتهم 5 قطع فخارية ترجع للعصور الرومانية على هيئة غير مكتملة يُشتبه فى أثريتها وأدوات الحفر، وبمواجهتهم اعترفوا بقيامهم بالحفر والتنقيب عن الآثار، وتم اتخاذ الإجراءات القانونية حيالهم.</t>
  </si>
  <si>
    <t>https://www.youm7.com/story/2020/2/20/%D8%B6%D8%A8%D8%B7-6-%D8%A3%D8%B4%D8%AE%D8%A7%D8%B5-%D8%A8%D8%A7%D9%84%D8%B4%D8%B1%D9%82%D9%8A%D8%A9-%D9%84%D8%A7%D8%AA%D9%87%D8%A7%D9%85%D9%87%D9%85-%D8%A8%D8%A7%D9%84%D8%AA%D9%86%D9%82%D9%8A%D8%A8-%D8%B9%D9%86-%D8%A7%D9%84%D8%A2%D8%AB%D8%A7%D8%B1-%D9%88%D8%A8%D8%AD%D9%88%D8%B2%D8%AA%D9%87%D9%85-%D9%82%D8%B7%D8%B9/4639396</t>
  </si>
  <si>
    <t>ضبطت أجهزة وزارة الداخلية مؤخرا العديد من القضايا التى تتعلق بالتنقيب عن الآثار فى عدة محافظات بالجمهورية، من بينها ما قامت به الأجهزة الأمنية بالإسماعيلية بالاشتراك مع ضباط مباحث مركز فايد فى القبض على موظف بالمعاش وطالب وعامل وعاطلين أثناء تنقيبهم عن الآثار بأحد المساكن بمنطقة فنارة المجاورة دائرة مركز فايد بمحافظة الإسماعيلية.
وبإجراء التحريات تبين أن موظف بالمعاش استعان بعدد من الأشخاص بينهم طالب وعامل وعاطلين للحفر والتنقيب عن الآثار بمنزله بمنطقة فنارة المجاورة دائرة المركز ، حيث تم ضبط المتهمين وبحوزتهم معدات الحفر "2 جردل، موتور مياه، خرطوم حبل، كوريك، فاش، وأدوات أخرى "كما تبين وجود حفرة بقطر 1 متر فى عمق 3 أمتار داخل المنزل.</t>
  </si>
  <si>
    <t>نبيل.م.ا 49 عاما بالمعاش مقيم فنارة المجاورة دائرة المركز وله محل إقامة آخر بمحافظة الدقهلية "مالك المنزل" و"هانى.ال.ع" 40 عاما بدون عمل مقيم قليوب بمحافظة القليوبية و"ابراهيم.ع.ا"27 عاما عامل مقيم قليوب قليوبية و"أبواليسر.م.ص" 39 عاما بدون عمل مقيم الواحات البحرية محافظة الوادى الجديد و"رفيق.ف.ب" 27 عاما طالب مقيم الساحل محافظة القاهرة</t>
  </si>
  <si>
    <t>https://www.youm7.com/story/2020/2/19/%D8%B6%D8%A8%D8%B7-5-%D8%A3%D8%B4%D8%AE%D8%A7%D8%B5-%D8%A8%D8%AA%D9%87%D9%85%D8%A9-%D8%A7%D9%84%D8%AA%D9%86%D9%82%D9%8A%D8%A8-%D8%B9%D9%86-%D8%A7%D9%84%D8%A2%D8%AB%D8%A7%D8%B1-%D9%81%D9%89-%D8%A7%D9%84%D8%A5%D8%B3%D9%85%D8%A7%D8%B9%D9%8A%D9%84%D9%8A%D8%A9/4637286</t>
  </si>
  <si>
    <t xml:space="preserve"> موظف بالمعاش استعان بعدد من الاشخاص بينهم طالب وعامل وعاطلين للحفر والتنقيب عن الآثار بمنزله بمنطقة فنارة المجاورة دائرة المركز.
انتقل ضباط مباحث مركز فايد للمنزل المتحرى عنه بمنطقة فنارة المجاورة وتمكنوا من ضبط كل من "نبيل.م.ا" 49 عاما بالمعاش مقيم فنارة المجاورة دائرة المركز وله محل إقامة آخر بمحافظة الدقهلية "مالك المنزل" و"هانى.ال.ع" 40 عاما بدون عمل مقيم قليوب بمحافظة القليوبية و"ابراهيم.ع.ا"27 عاما عامل مقيم قليوب قليوبية و"أبواليسر.م.ص" 39 عاما بدون عمل مقيم الواحات البحرية محافظة الوادى الجديد و"رفيق.ف.ب" 27 عاما طالب مقيم الساحل محافظة القاهرة اثناء تنقيبهم على الآثار داخل منزل الأول وبحوزتهم معدات الحفر "2 جردل، موتور مياه، خرطوم حبل، كوريك، فاش، وأدوات أخرى "كما تبين وجود حفرة بقطر 1 متر فى عمق 3 أمتار داخل المنزل" .</t>
  </si>
  <si>
    <t>س. م 31 سنة، عامل، وشقيقة "ن. م" 29 سنة، عامل، و"هـ. ح"، 39 سنة، قھوجى</t>
  </si>
  <si>
    <t>https://www.youm7.com/story/2020/2/18/%D8%A7%D8%B9%D8%AA%D8%B1%D9%81%D8%A7%D8%AA-%D8%A7%D9%84%D9%85%D8%AA%D9%87%D9%85%D9%8A%D9%86-%D8%A8%D8%A7%D9%84%D8%AA%D9%86%D9%82%D9%8A%D8%A8-%D8%B9%D9%86-%D8%A7%D9%84%D8%A2%D8%AB%D8%A7%D8%B1-%D9%81%D9%89-%D8%A7%D9%84%D8%AC%D9%85%D8%A7%D9%84%D9%8A%D8%A9-%D9%87%D8%AF%D9%81%D9%86%D8%A7-%D8%AA%D8%AD%D9%82%D9%8A%D9%82-%D8%A7%D9%84%D8%AB%D8%B1%D8%A7%D8%A1/4635492</t>
  </si>
  <si>
    <t>تم تحریر المحضر اللازم، والعرض على النیابة العامة للتحقيق.</t>
  </si>
  <si>
    <t>عثر بداخل المنزل على حفرة قطرھا 2 متر بعمق 10 متر، وأدوات تنقیب عبارة عن كوریك، سلم خشبى، حبل، 2 بلاستیك جردل،2 سلك، مصباح كھربائى</t>
  </si>
  <si>
    <t>قررت نيابة الجمالية الجزئية، حبس 3 أشخاص بينهم شقيقين، 4 أيام على ذمة التحقيقات، لتنقيبهم عن الآثار داخل منزل قديم بالجمالية، وامرت النيابة بسرعة التحريات حول المتهمين للوقوف على نشاطهم لاستكمال التحقيقات</t>
  </si>
  <si>
    <t>https://www.youm7.com/story/2020/2/17/%D8%AD%D8%A8%D8%B3-3-%D8%A3%D8%B4%D8%AE%D8%A7%D8%B5-%D8%A8%D9%8A%D9%86%D9%87%D9%85-%D8%B4%D9%82%D9%8A%D9%82%D9%8A%D9%86-%D9%84%D8%AA%D9%86%D9%82%D9%8A%D8%A8%D9%87%D9%85-%D8%B9%D9%86-%D8%A7%D9%84%D8%A2%D8%AB%D8%A7%D8%B1-%D8%AF%D8%A7%D8%AE%D9%84-%D9%85%D9%86%D8%B2%D9%84/4634911</t>
  </si>
  <si>
    <t xml:space="preserve">منزل حسن.م.م </t>
  </si>
  <si>
    <t>حسن.م.م 51 سنة عاملوكل من نجله 22 سنة عامل و"على م ع م" 19 سنة عامل و"عبد الوارث ج ن" 41 سنة سائق  و"عبد الراضى ف" 30 سنة عامل ويقيمون دائرة القسم وأيمن ا م م 43 سنة عامل وعمر ص م ا 33 سنة عامل ومحمد ف ا ح 18 سنة عامل وكمال ف ا ح 26 سنة عامل ويقيمون دائرة مركز جرجا وعبده ح ع س 44 سنة عامل ويقيم القاهرة</t>
  </si>
  <si>
    <t>تبين وجود حفرة بقطر 3 أمتار وبعمق 10 أمتار وتم ضبط أدوات الحفر المستخدمة</t>
  </si>
  <si>
    <t>تقدم عدد من الأهالى ببلاغ ضد المدعو "حسن.م.م" 51 سنة عامل يقيم دائرة القسم بالحفر والتنقيب بحثاً عن الآثار بمنزله.
وانتقل مأمور وضباط القسم وتم ضبط مالك المنزل المذكور وكل من نجله 22 سنة عامل و"على م ع م" 19 سنة عامل و"عبد الوارث ج ن" 41 سنة سائق  و"عبد الراضى ف" 30 سنة عامل ويقيمون دائرة القسم وأيمن ا م م 43 سنة عامل وعمر ص م ا 33 سنة عامل ومحمد ف ا ح 18 سنة عامل وكمال ف ا ح 26 سنة عامل ويقيمون دائرة مركز جرجا وعبده ح ع س 44 سنة عامل ويقيم القاهرة وتبين وجود حفرة بقطر 3 أمتار وبعمق 10 أمتار وتم ضبط أدوات الحفر المستخدمة.
وبسؤال المتهمين اعترفوا بقيامهم بالحفر والتنقيب بحثاً عن الآثار وتم التحفظ علي الحفر والأدوات المستخدمة وتم تحرير محضرا بالواقعة وجار العرض على النيابة العامة لتتولى التحقيق.</t>
  </si>
  <si>
    <t>بسؤال المتهمين اعترفوا بقيامهم بالحفر والتنقيب بحثاً عن الآثار</t>
  </si>
  <si>
    <t>https://www.youm7.com/story/2020/2/14/%D8%B6%D8%A8%D8%B7-10-%D8%A3%D8%B4%D8%AE%D8%A7%D8%B5-%D8%A3%D8%AB%D9%86%D8%A7%D8%A1-%D8%A7%D9%84%D8%AA%D9%86%D9%82%D9%8A%D8%A8-%D8%B9%D9%86-%D8%A7%D9%84%D8%A2%D8%AB%D8%A7%D8%B1-%D9%81%D9%89-%D8%B3%D9%88%D9%87%D8%A7%D8%AC/4630855</t>
  </si>
  <si>
    <t>تمكن ضباط وحدة مباحث مركز شرطة جرجا جنوب محافظة سوهاج برئاسة الرائد عزت سليمان رئيس وحدة مباحث المركز من إلقاء القبض على 9 أشخاص أثناء قيامهم بأعمال الحفر والتنقيب داخل منزل عامل تم ضبطه بدائرة المركز، وتم اتخاذ الإجراءات القانونية اللازمة حيال المتهمين.
كان اللواء دكتور حسن محمود مساعد الوزير مدير أمن سوهاج قد تلقى بلاغا من اللواء جمال إبراهيم نائب المدير لقطاع الجنوب يفيد بورود معلومات أكدت صحتها التحريات مفادها قيام عامل بالاشتراك مع آخرين بأعمال الحفر والتنقيب عن الآثار بدائرة المركز.
AD
وعلى الفور تم إخطار اللواء عبد الحميد أبوموسى مدير إدارة المباحث الجنائية والذى قرر سرعة تشكيل فريق بحث برئاسة العقيد أحمد شوقى زيدان رئيس فرع بحث الجنوب وقاده المقدم محمد سليمان مفتش مباحث المركز والرائد عزت سليمان رئيس مباحث المركز، وتبين تقدم عدد من الأهالى ببلاغ ضد المدعو "حسن.م.م" 51 سنة عامل يقيم دائرة القسم بالحفر والتنقيب بحثاً عن الآثار بمنزله.
وانتقل مأمور وضباط القسم وتم ضبط مالك المنزل المذكور وكل من نجله 22 سنة عامل و"على م ع م" 19 سنة عامل و"عبد الوارث ج ن" 41 سنة سائق  و"عبد الراضى ف" 30 سنة عامل ويقيمون دائرة القسم وأيمن ا م م 43 سنة عامل وعمر ص م ا 33 سنة عامل ومحمد ف ا ح 18 سنة عامل وكمال ف ا ح 26 سنة عامل ويقيمون دائرة مركز جرجا وعبده ح ع س 44 سنة عامل ويقيم القاهرة وتبين وجود حفرة بقطر 3 أمتار وبعمق 10 أمتار وتم ضبط أدوات الحفر المستخدمة.
وبسؤال المتهمين اعترفوا بقيامهم بالحفر والتنقيب بحثاً عن الآثار وتم التحفظ علي الحفر والأدوات المستخدمة وتم تحرير محضرا بالواقعة وجار العرض على النيابة العامة لتتولى التحقيق.</t>
  </si>
  <si>
    <t>تم ضبط حفرين أثريين بفتحة قطرها متر ونصف وعمق 7 أمتار وتم ضبط إناء من الفخار يرجع للعصر البطلمى وعثر على حفر آخر بقطر 1 ونصف متر ينتهى بسرداب من الناحية الغربية بطول 40 مترا تقريبا وتم ضبط أدوات الحفر والتنقيب</t>
  </si>
  <si>
    <t>منزل "سامح .أ . ع"</t>
  </si>
  <si>
    <t xml:space="preserve">بمواجهة المتهم اعترف بقيامه بأعمال الحفر </t>
  </si>
  <si>
    <t>https://www.youm7.com/story/2020/2/13/%D9%87%D9%88%D8%B3-%D8%A7%D9%84%D8%AA%D9%86%D9%82%D9%8A%D8%A8-%D8%B9%D9%86-%D8%A7%D9%84%D8%A2%D8%AB%D8%A7%D8%B1-%D9%8A%D8%B5%D8%B7%D8%A7%D8%AF-%D8%B6%D8%AD%D8%A7%D9%8A%D8%A7%D9%87-%D9%85%D8%AF%D9%8A%D8%B1-%D9%85%D8%AF%D8%B1%D8%B3%D8%A9-%D9%81%D9%89-%D8%B3%D9%88%D9%87%D8%A7%D8%AC/4630222</t>
  </si>
  <si>
    <t>محضر رقم 778 إدارى مركز شرطة طما</t>
  </si>
  <si>
    <t>قرية كوم أشقاو</t>
  </si>
  <si>
    <t xml:space="preserve"> "سامح .أ . ع" 47 سنة ويعمل مدير مدرسة إعدادية بقرية سلامون</t>
  </si>
  <si>
    <t>محضر رقم 779 إدارى مركز طما</t>
  </si>
  <si>
    <t>عثر على حفر 2 متر فى 4 متر وعثر على كمية من كسر الفخار وأدوات الحفر والتنقيب</t>
  </si>
  <si>
    <t>مسكن "سيد . ع . ع"</t>
  </si>
  <si>
    <t xml:space="preserve">عدنان . أ . م 25 سنة عامل يقيم بناحية قرية كوم أشقاو دائرة مركز طما " هارب " </t>
  </si>
  <si>
    <t xml:space="preserve">وتم ضبط حفره دائرية بعمق 6 متر تنتهى بسرداب </t>
  </si>
  <si>
    <t>محضر رقم 781 إدارى مركز طما</t>
  </si>
  <si>
    <t>محمد . ع . ب 40 سنه ويقيم بقرية مشطا وبرفقته على ز . ا 17 سنة يقيم بالمنيب فى الجيزه</t>
  </si>
  <si>
    <t>محضر رقم 780 إدارى مركز شرطة طما</t>
  </si>
  <si>
    <t>جار عرض المتهمين على النيابة العامة لتتولى التحقيق</t>
  </si>
  <si>
    <t>الواقعة الأولى عن استهداف منزل "سامح .أ . ع" 47 سنة ويعمل مدير مدرسة إعدادية بقرية سلامون وتم ضبط حفرين أثريين بفتحة قطرها متر ونصف وعمق 7 أمتار وتم ضبط إناء من الفخار يرجع للعصر البطلمى وعثر على حفر آخر بقطر 1 ونصف متر ينتهى بسرداب من الناحية الغربية بطول 40 مترا تقريبا وتم ضبط أدوات الحفر والتنقيب .</t>
  </si>
  <si>
    <t>الواقعة الثانية بورود معلومات بقيام المتحرى عنه عدنان . أ . م 25 سنة عامل يقيم بناحية قرية كوم أشقاو دائرة مركز طما " هارب " وعثر على حفر 2 متر فى 4 متر وعثر على كمية من كسر الفخار وأدوات الحفر والتنقيب وتحرر عن ذلك المحضر رقم 779 إدارى مركز طما.</t>
  </si>
  <si>
    <t>الواقعة الثالثة باستهداف مسكن "سيد . ع . ع" 55 سنة عامل ويقيم بقرية كوم العرب وتم ضبط حفره دائرية بعمق 6 متر تنتهى بسرداب وقررت لجنة الآثار أن الحفر بقصد التنقيب وبمواجهة المتهم اعترف بقيامه بأعمال الحفر وتحرر عن ذلك المحضر رقم 781 إدارى مركز طما.</t>
  </si>
  <si>
    <t xml:space="preserve">الواقعة الرابعة باستهداف مسكن محمد . ع . ب 40 سنه ويقيم بقرية مشطا وبرفقته على ز . ا 17 سنة يقيم بالمنيب فى الجيزه أثناء قيامهما بأعمال الحفر والتنقيب بمسكن الأول وبمواجهتمها اعترفا بارتكاب الواقعة وتم التحفظ على المسكن وأدوات الحفر وتحرر عن ذلك المحضر رقم 780 إدارى مركز شرطة طما </t>
  </si>
  <si>
    <t xml:space="preserve">هوس التنقيب عن الآثار بمحافظة سوهاج لم يترك غنيا أو فقيرا وأو جاهلا وأو متعلما، فالجميع يبحث عن الثراء السريع لتحقيق أحلام السيارة الفارهة والفيلا على أحدث نظام والملابس الفاخرة من أغلى الماركات، ولا يكاد يمر يوم إلا ويقوم رجال مباحث الآثار بإلقاء القبض على شخص أو اثنين أو أكثر أثناء عملية الحفر والتنقيب عن الآثار إما داخل منازلهم أو منازل الآخرين.آخر الوقائع بطلها مربى فاضل "بدرجة مدير مدرسة" اتخذ من منزله مسرحا للحفر والتنقيب عن الآثار قام بعمل حفرة بقطر متر ونصف وبعمق 10 أمتار ولم يكتف بذلك بل قام بعمل نفق طوله 40 مترا عثر فى منتصفه على سرداب استغل كل قواه ما لديه من معلومات استعان بالخشب ليمنع الانهيار وصنع ممرات تشعرك للوهلة الأولى أنك فى شوارع حقيقية والعجيب أنه أثناء عملية الضبط عثر على ديك أبيض داخل تلك الممرات يقوم بالتجول بالمكان، يستخدمه القائمون على الحفر لرصد المكان وإخافة من يأتى للمكان.ووجهت مباحث الآثار بسوهاج، بإشراف العميد أحمد رفعت مفتش المنطقة حملة مكبرة بالاشتراك مع وحدة مباحث طما استهدفت عددًا من المنقبين عن الآثار بدائرة مركز شرطة طما شمال محافظة سوهاج داخل منازلهم وتم ضبط مدير مدرسة وبحوزته إناء من الفخار يعود إلى العصر البطلمى وسراديب تحت الأرض بمسافة 40 مترا وتم ضبط 3 قضايا أخرى بدائرة المركز.وترجع الأحداث عقب ورود معلومات للواء رضا العمدة مساعد الوزير مدير عام الإدارة العامة لشرطة السياحة والآثار، أكدت صحتها التحريات مفادها قيام عدد من الأشخاص بأعمال الحفر والتنقيب عن الآثار بمركز طما وتحديدا بدائرة المركز من بين المتحرى عنهم مدير مدرسة إعدادية.وتم تشكيل فريق بحث أشرف عليه اللواء مدحت منتصر مدير مباحث الإدارة العامة لمباحث الآثار، والعميد أحمد رفعت مفتش مباحث المنطقة وعقب تقنين الإجراءات واستئذان النيابة العامة قامت مأمورية من شرطة مباحث الآثار بسوهاج برئاسة العقيد أحمد إيهاب مقلد رئيس قسم شرطة مباحث السياحة والآثار بسوهاج وبرفقته مفتش مباحث المنطقة العميد أحمد رفعت بالاشتراك مع الرائد أحمد عبد الرؤوف رئيس وحدة مباحث مركز شرطة طما وتم استهداف المتحرى عنهم.
وأسفرت الجهود فى الواقعة الأولى عن استهداف منزل "سامح .أ . ع" 47 سنة ويعمل مدير مدرسة إعدادية بقرية سلامون وتم ضبط حفرين أثريين بفتحة قطرها متر ونصف وعمق 7 أمتار وتم ضبط إناء من الفخار يرجع للعصر البطلمى وعثر على حفر آخر بقطر 1 ونصف متر ينتهى بسرداب من الناحية الغربية بطول 40 مترا تقريبا وتم ضبط أدوات الحفر والتنقيب وبمعاينة الحفر بمعرفة لجنة الآثار قررت أن الحفر بقصد التنقيب وأن القطعة المعثور عليها أثرية وتعود للعصر الفرعونى وبمواجهة المتهم اعترف بقيامه بأعمال الحفر وتحرر عن ذلك المحضر رقم 778 إدارى مركز شرطة طما.
وجاءت الواقعة الثانية بورود معلومات بقيام المتحرى عنه عدنان . أ . م 25 سنة عامل يقيم بناحية قرية كوم أشقاو دائرة مركز طما " هارب " وعثر على حفر 2 متر فى 4 متر وعثر على كمية من كسر الفخار وأدوات الحفر والتنقيب وتحرر عن ذلك المحضر رقم 779 إدارى مركز طما.وجاءت الواقعة الثالثة باستهداف مسكن "سيد . ع . ع" 55 سنة عامل ويقيم بقرية كوم العرب وتم ضبط حفره دائرية بعمق 6 متر تنتهى بسرداب وقررت لجنة الآثار أن الحفر بقصد التنقيب وبمواجهة المتهم اعترف بقيامه بأعمال الحفر وتحرر عن ذلك المحضر رقم 781 إدارى مركز طما.وجاءت الواقعة الثالثة باستهداف مسكن "سيد . ع . ع" 55 سنة عامل ويقيم بقرية كوم العرب وتم ضبط حفره دائرية بعمق 6 متر تنتهى بسرداب وقررت لجنة الآثار أن الحفر بقصد التنقيب وبمواجهة المتهم اعترف بقيامه بأعمال الحفر وتحرر عن ذلك المحضر رقم 781 إدارى مركز طما.وجاءت الواقعة الرابعة باستهداف مسكن محمد . ع . ب 40 سنه ويقيم بقرية مشطا وبرفقته على ز . ا 17 سنة يقيم بالمنيب فى الجيزه أثناء قيامهما بأعمال الحفر والتنقيب بمسكن الأول وبمواجهتمها اعترفا بارتكاب الواقعة وتم التحفظ على المسكن وأدوات الحفر وتحرر عن ذلك المحضر رقم 780 إدارى مركز شرطة طما وجار عرض المتهمين الأربعة على النيابة العامة لتتولى التحقيق.
</t>
  </si>
  <si>
    <t>محمد.ع مقيم بشارع أحمد عرابى بإسنا 25 سنة، و"ناصر.ا.ص" 47 سنة مقيم بإسنا، و"أحمد.ح.ع" 36 سنة مقيم بالوراق بالجيزة، و"مصطفى.م.ع" 47 سنة ملازم أول بالمعاش مقيم بالقاهرة، و"محمد.ع.ع" مقيم بعزبة الخزان وصاحب الحوش بقرية توماس، و"أبوبكر.ع.ع" 27 سنة مقيم بجسر السيالة بإسنا، و"مصعب.خ.م" 34 سنة مقيم بجسر السيالة بمدينة إسنا</t>
  </si>
  <si>
    <t>قرية توماس</t>
  </si>
  <si>
    <t>https://www.youm7.com/story/2020/2/8/%D8%B3%D9%82%D9%88%D8%B7-7-%D9%85%D8%AA%D9%87%D9%85%D9%8A%D9%86-%D9%84%D8%A7%D8%AA%D9%87%D8%A7%D9%85%D9%87%D9%85-%D8%A8%D8%A7%D9%84%D8%AA%D9%86%D9%82%D9%8A%D8%A8-%D8%B9%D9%86-%D8%A7%D9%84%D8%A2%D8%AB%D8%A7%D8%B1-%D9%81%D9%89-%D9%82%D8%B1%D9%8A%D8%A9-%D8%AA%D9%88%D9%85%D8%A7%D8%B3/4622410</t>
  </si>
  <si>
    <t>نجح رجال المباحث بمديرية أمن الأقصر فى القبض على 7 متهمين اشتركوا فى التنقيب عن الآثار برفقة 2 آخرين لقيا مصرعهما فى انهيار جدار وجرف ترابى فى بئر خلال التنقيب عن الآثار فى قرية توماس، حيث لقيا مصرعهما فى الحال داخل البئر خلال تنقيبهما عن الآثار، وتم انتشال جثمانى المتوفيين من أسفل البئر وتم نقلهما لمشرحة مستشفى إسنا التخصصى لحين عرضهما على رجال الطب الشرعى، وتحرر عن ذلك المحضر اللازم وأخطرت النيابة العامة التى تولت التحقيق.
بدأت تفاصيل الواقعة بتلقى اللواء أيمن راضى مساعد وزير الداخلية مدير أمن الأقصر، إخطاراً من العقيد إيهاب عبد العظيم مأمور مركز شرطة إسنا يفيد بانهيار جدار وجرف ترابى على شابين خلال التنقيب عن الآثار فى بئر بقرية توماس بمدينة إسنا، وهما كل من "حسن.أ.م" 21 سنة سائق توك توك مقيم بجسر السيالة، و"أحمد.م.ص" 47 سنة من الجيزة، وانتقل على الفور لموقع الحادث كل من جمال عبد المحسن رئيس غرفة عمليات مجلس مدينة إسنا، وعلاء جعفر سكرتير المجلس، وعبد الرحيم طايع نائب رئيس المدينة، وأبو العوف العفى رئيس قرية توماس، والرائد أحمد العيوطى رئيس مباحث إسنا وضباط المباحث بالمركز، والنقيب حامد محمد رئيس المطافى بإسنا، وتم إخراج الجثتين بمشاركة 2 إسعاف ومطافئ و2 لودر وونش لإستخراج جثمانى المتوفيين، وتم نقلهما لمشرحة مستشفي إسنا التخصصى لحين العرض على رجال الطب الشرعى، وتحرر عن ذلك المحضر اللازم وتم إخطار رجال النيابة العامة للتحقيق.
AD
وعلى الفور تم تشكيل فريق بحث بقيادة اللواء حمدى هاشم مدير المباحث الجنائية بمديرية الأمن لكشف تفاصيل وملابسات الواقعة، وتمكن رجال المباحث من ضبط كل من "محمد.ع" مقيم بشارع أحمد عرابى بإسنا 25 سنة، و"ناصر.ا.ص" 47 سنة مقيم بإسنا، و"أحمد.ح.ع" 36 سنة مقيم بالوراق بالجيزة، و"مصطفى.م.ع" 47 سنة ملازم أول بالمعاش مقيم بالقاهرة، و"محمد.ع.ع" مقيم بعزبة الخزان وصاحب الحوش بقرية توماس، و"أبوبكر.ع.ع" 27 سنة مقيم بجسر السيالة بإسنا، و"مصعب.خ.م" 34 سنة مقيم بجسر السيالة بمدينة إسنا، فتم اتخاذ الإجراءات القانونية اللازم وتحرير المحضر اللازم، وتم إخطار النيابة العامة التى تولت التحقيق.</t>
  </si>
  <si>
    <t>تم اتخاذ الإجراءات القانونية اللازم وتحرير المحضر اللازم، وتم إخطار النيابة العامة التى تولت التحقيق.</t>
  </si>
  <si>
    <t>بانهيار جدار وجرف ترابى على شابين خلال التنقيب عن الآثار فى بئر</t>
  </si>
  <si>
    <t>القبض على 7 متهمين اشتركوا فى التنقيب عن الآثار برفقة 2 آخرين لقيا مصرعهما فى انهيار جدار وجرف ترابى فى بئر خلال التنقيب عن الآثار فى قرية توماس، حيث لقيا مصرعهما فى الحال داخل البئر خلال تنقيبهما عن الآثار، وتم انتشال جثمانى المتوفيين من أسفل البئر وتم نقلهما لمشرحة مستشفى إسنا التخصصى لحين عرضهما على رجال الطب الشرعى، وتحرر عن ذلك المحضر اللازم وأخطرت النيابة العامة التى تولت التحقيق.</t>
  </si>
  <si>
    <t>https://www.youm7.com/story/2020/2/8/%D9%85%D8%B5%D8%B1%D8%B9-%D8%B4%D8%AE%D8%B5%D9%8A%D9%86-%D8%A3%D8%B3%D9%81%D9%84-%D8%AC%D8%AF%D8%A7%D8%B1-%D8%AA%D8%B1%D8%A7%D8%A8%D9%89-%D8%AF%D8%A7%D8%AE%D9%84-%D8%A8%D8%A6%D8%B1-%D8%A3%D8%AB%D9%86%D8%A7%D8%A1-%D8%A7%D9%84%D8%AA%D9%86%D9%82%D9%8A%D8%A8-%D8%B9%D9%86/4622217</t>
  </si>
  <si>
    <t>عُثر بداخله على حفرة عميقة وأدوات حفر</t>
  </si>
  <si>
    <t>مركز ناصر</t>
  </si>
  <si>
    <t>منطقة جبلية شرق الطريق الصحراوى الغربى القاهرة أسيوط</t>
  </si>
  <si>
    <t>منطقة جبلية</t>
  </si>
  <si>
    <t>https://www.youm7.com/story/2020/2/6/%D9%85%D8%B5%D8%B1%D8%B9-%D8%B9%D8%A7%D9%85%D9%84-%D8%A7%D9%86%D9%87%D8%A7%D8%B1%D8%AA-%D8%B9%D9%84%D9%8A%D9%87-%D8%A7%D9%84%D8%B1%D9%85%D8%A7%D9%84-%D8%A3%D8%AB%D9%86%D8%A7%D8%A1-%D8%AA%D9%86%D9%82%D9%8A%D8%A8%D9%87-%D8%B9%D9%86-%D8%A7%D9%84%D8%A2%D8%AB%D8%A7%D8%B1-%D9%81%D9%89/4620602</t>
  </si>
  <si>
    <t xml:space="preserve">لقى عامل مصرعه، إثر انهيار الرمال عليه بمنطقة جبلية شرق الطريق الصحراوى الغربى القاهرة أسيوط بزمام دائرة مركز ناصر شمال بنى سويف، أثناء حفره وتنقيبه عن الآثار، ولم يتم استخراجه، وجارى اتخاذ الاجراءات القانونية نحو استخراجه.
وتلقى اللواء زكريا صالح مساعد وزير الداخلية مدير امن بنى سويف، إخطارا من العميد يحيى محفوظ مأمور مركز شرطة ناصر، يفيد بإبلاغ " على . م . ص " 21 عام، عامل مقيم شارع الصوفى بقسم ثان بمحافظة الفيوم، بورود معلومات إليه بوفاة والده  فى الرمال بمنطقة صحراوية جبلية شرق الطريق الصحراوى الغربى اثر انهيارها عليه اثناء تنقيبه عن الآثار.وتبين أن ابن المتوفى تلقى معلومات من كل من: " سيد . ك . ا" 35 عام، حداد، و" عبد المنعم . س . ك " 58 عام، حداد، أصدقاء والده، ويقيمان بحى الصوفى بالفيوم، بانهيار الرمال على والده "محمد . ص . ع " 48 عام، نجار، اثناء تنقيبه عن الأثار بمنطقة جبلية بشرق الطريق الصحراوى الغربى القاهرة اسيوط نطاق مركز ناصر، ولم يتم استخراجه.
وتبين أن المتوفى محرر محضر بغيابه رقم 289 إدارى قسم ثان الفيوم من 12 يوم.
وكلفت إدارة البحث الجنائى بالتحرى عن الواقعة، وتحرر المحضر رقم 519 إدارى مركز ناصر، وجارى اتخاذ الاجراءات اللازمة.
</t>
  </si>
  <si>
    <t>تحرر المحضر رقم 519 إدارى مركز ناصر</t>
  </si>
  <si>
    <t>ابن المتوفى تلقى معلومات من كل من: " سيد . ك . ا" 35 عام، حداد، و" عبد المنعم . س . ك " 58 عام، حداد، أصدقاء والده، ويقيمان بحى الصوفى بالفيوم، بانهيار الرمال على والده "محمد . ص . ع " 48 عام، نجار، اثناء تنقيبه عن الأثار بمنطقة جبلية بشرق الطريق الصحراوى الغربى القاهرة اسيوط نطاق مركز ناصر، ولم يتم استخراجه.
وتبين أن المتوفى محرر محضر بغيابه رقم 289 إدارى قسم ثان الفيوم من 12 يوم.</t>
  </si>
  <si>
    <t>انهيار الرمال اثناء تنقيبه عن الأثار بمنطقة جبلية بشرق الطريق الصحراوى الغربى القاهرة اسيوط نطاق مركز ناصر، ولم يتم استخراجه</t>
  </si>
  <si>
    <t>المنزل مملوك لـ"عبد الله.ع.ع" 51 سنة عامل</t>
  </si>
  <si>
    <t>https://www.youm7.com/story/2020/2/2/%D8%AD%D8%A8%D8%B3-%D8%AA%D8%B4%D9%83%D9%8A%D9%84-%D8%B9%D8%B5%D8%A7%D8%A8%D9%89-4-%D8%A3%D9%8A%D8%A7%D9%85-%D8%B9%D9%82%D8%A8-%D8%B6%D8%A8%D8%B7%D9%87-%D8%A3%D8%AB%D9%86%D8%A7%D8%A1-%D8%A7%D9%84%D8%AA%D9%86%D9%82%D9%8A%D8%A8-%D8%B9%D9%86/4614496</t>
  </si>
  <si>
    <t>قررت نيابة مركز أخميم شرقى محافظة سوهاج، حبس تشكيلاً عصابياً مكون من ثمانية أشخاص أربعة أيام على ذمة التحقيق عقب قيامهم بأعمال الحفر والتنقيب عن الأثار بدائرة المركز ووجود أنفوره من الفخار وحفر ينتهى بسرادب داخل منزل أحدهم.
ترجع الواقعة عقب قيامة مباحث الأثار بسوهاج، بتوجية حملة بإشراف العميد أحمد رفعت مفتش المنطقة، حملة مكبرة بالإشتراك مع وحدة مباحث أخميم، استهدفت عدد من المنقبين عن الآثار بدائرة المركز داخل منازلهم، وتم ضبط تشكيلا عصابيا أثناء الحفر والتنقيب وبحوزتهم أنفوره من الفخار بطول 60 سم ترجع للعصر الفرعونى .كان اللواء رضا العمده مساعد الوزير مدير عام الإدارة العامة لشرطة السياحة والآثار، قد تلقى معلومات من مباحث الآثار بسوهاج، أكدت صحتها التحريات مفادها قيام عددا من الأشخاص بأعمال الحفر والتنقيب عن الآثار بمركز أخميم، وتحديدا بدائرة المركز، من بين تلك العناصر تشكيلا عصابيا يتزعمه شقيقين .
على الفور تم تشكيل فريق بحث أشرف عليه اللواء مدحت منتصر مدير مباحث الإدارة العامة لمباحث الأثار، والعميد أحمد رفعت مفتش مباحث المنطقة، وعقب تقنين الإجراءات واستئذان النيابة العامة قامت مأمورية من شرطة مباحث الآثار بسوهاج، برئاسة العقيد أحمد إيهاب مقلد رئيس قسم شرطة مباحث السياحة والآثار بسوهاج، وبرفقته مفتش مباحث المنطقة العميد أحمد رفعت بالاشتراك مع المقدم طارق أبوسديره رئيس مباحث مركز أخميم وتم إستهداف المتحرى عنهما.
وأسفرت الجهود فى الواقعة الأولى عن إستهداف منزل المتحرى عنهما "أحمد . ع .ح" 45 سنة، ويقيم بمنطقة الست عزيزه وشقيقه "كرم ع . ح" 34 سنة عامل، ويقيم بذات العنوان ومطلوب ضبطه بقضية تسول دائرة قسم ثان سوهاج، وبرفقتهما "محمد . ص . ا" 25 سنة سباك، والمطلوب فى واقعة ضرب بدائرة مركز أخميم و"عطا . ع أ . ع" 25 سنة نقاش و "رفاعى م . م" 40 سنة صاحب مطعم ومطلوب ضبطه وإحضارة فى قضية تبديد، و "شعبان . ر. ر" 34 سنة عامل، و "إسماعيل . خ . ج" 32 سنة، ويقيم نجع النجار بمركز سوهاج و "أحمد . ح . م . س" 25 سنة نجار، ويقيم بمركز سوهاج، وعثر بالمنزل على حفرة غير منتظمة الشكل بقياس متر و40 سم وعمق 8 ونصف متر، تنتهى بسرادب يفتح من الناحية البحرية وعثر على أنفوره من الفخار بطول 60 سم ترجع للعصر الفرعونى، وتم ضبط أدوات الحفر والتنقيب.
وبعرض المضبوطات على لجنة الأثار أكدت أن الحفر بقصد التنقيب والقطعة الأثرية ترجع للعصر الفرعونى، وبمواجهة المتهمين اعترفوا بإرتكابهم الواقعة، وأنهم قاموا بالتنسيق مع المتهم الأول والثانى بتكون تشكيلا عصابيا فيما بينهم بقصد الحصول على القطع الأثرية تمهيدا لبيعها، تم تحرير محضرا بالواقعة برقم 545 إدارى مركز أخميم .</t>
  </si>
  <si>
    <t>تم تحرير محضرا بالواقعة برقم 545 إدارى مركز أخميم</t>
  </si>
  <si>
    <t>قررت نيابة مركز أخميم شرقى محافظة سوهاج، حبس تشكيلاً عصابياً مكون من ثمانية أشخاص أربعة أيام على ذمة التحقيق عقب قيامهم بأعمال الحفر والتنقيب عن الأثار بدائرة المركز ووجود أنفوره من الفخار وحفر ينتهى بسرادب داخل منزل أحدهم</t>
  </si>
  <si>
    <t>أنفوره من الفخار بطول 60 سم ترجع للعصر الفرعونى</t>
  </si>
  <si>
    <t xml:space="preserve">منزل أحمد . ع .ح وشقيقه كرم ع . ح </t>
  </si>
  <si>
    <t>عثر بالمنزل على حفرة غير منتظمة الشكل بقياس متر و40 سم وعمق 8 ونصف متر، تنتهى بسرادب يفتح من الناحية البحرية وعثر على أنفوره من الفخار بطول 60 سم ترجع للعصر الفرعونى، وتم ضبط أدوات الحفر والتنقيب.</t>
  </si>
  <si>
    <t>أسفرت الجهود فى الواقعة الأولى عن إستهداف منزل المتحرى عنهما "أحمد . ع .ح" 45 سنة، ويقيم بمنطقة الست عزيزه وشقيقه "كرم ع . ح" 34 سنة عامل، ويقيم بذات العنوان ومطلوب ضبطه بقضية تسول دائرة قسم ثان سوهاج، وبرفقتهما "محمد . ص . ا" 25 سنة سباك، والمطلوب فى واقعة ضرب بدائرة مركز أخميم و"عطا . ع أ . ع" 25 سنة نقاش و "رفاعى م . م" 40 سنة صاحب مطعم ومطلوب ضبطه وإحضارة فى قضية تبديد، و "شعبان . ر. ر" 34 سنة عامل، و "إسماعيل . خ . ج" 32 سنة، ويقيم نجع النجار بمركز سوهاج و "أحمد . ح . م . س" 25 سنة نجار، ويقيم بمركز سوهاج، وعثر بالمنزل على حفرة غير منتظمة الشكل بقياس متر و40 سم وعمق 8 ونصف متر، تنتهى بسرادب يفتح من الناحية البحرية وعثر على أنفوره من الفخار بطول 60 سم ترجع للعصر الفرعونى، وتم ضبط أدوات الحفر والتنقيب.
وبعرض المضبوطات على لجنة الأثار أكدت أن الحفر بقصد التنقيب والقطعة الأثرية ترجع للعصر الفرعونى، وبمواجهة المتهمين اعترفوا بإرتكابهم الواقعة، وأنهم قاموا بالتنسيق مع المتهم الأول والثانى بتكون تشكيلا عصابيا فيما بينهم بقصد الحصول على القطع الأثرية تمهيدا لبيعها، تم تحرير محضرا بالواقعة برقم 545 إدارى مركز أخميم .</t>
  </si>
  <si>
    <t>أحمد . ع .ح 45 سنة، ويقيم بمنطقة الست عزيزه وشقيقه "كرم ع . ح" 34 سنة عامل، ويقيم بذات العنوان ومطلوب ضبطه بقضية تسول دائرة قسم ثان سوهاج، وبرفقتهما "محمد . ص . ا" 25 سنة سباك، والمطلوب فى واقعة ضرب بدائرة مركز أخميم و"عطا . ع أ . ع" 25 سنة نقاش و "رفاعى م . م" 40 سنة صاحب مطعم ومطلوب ضبطه وإحضارة فى قضية تبديد، و "شعبان . ر. ر" 34 سنة عامل، و "إسماعيل . خ . ج" 32 سنة، ويقيم نجع النجار بمركز سوهاج و "أحمد . ح . م . س" 25 سنة نجار، ويقيم بمركز سوهاج</t>
  </si>
  <si>
    <t>منطقة الست عزيزه</t>
  </si>
  <si>
    <t>تحرر عن الواقعة المحضر رقم831 جنح ديرب نجم لسنة 2020</t>
  </si>
  <si>
    <t>https://www.youm7.com/story/2020/2/1/%D8%A7%D9%84%D9%82%D8%A8%D8%B6-%D8%B9%D9%84%D9%89-%D8%B9%D8%A7%D9%85%D9%84-%D9%84%D8%AA%D9%86%D9%82%D9%8A%D8%A8%D9%87-%D8%B9%D9%86-%D8%A7%D9%84%D8%A3%D8%AB%D8%A7%D8%B1-%D8%A8%D8%AF%D9%8A%D8%B1%D8%A8-%D9%86%D8%AC%D9%85-%D8%A8%D8%A7%D9%84%D8%B4%D8%B1%D9%82%D9%8A%D8%A9/4612955</t>
  </si>
  <si>
    <t>ديرب نجم</t>
  </si>
  <si>
    <t>ألقت الأجهزة الأمنية بمديرية أمن الشرقية، بالتنسيق مع مباحث السياحة والأثار، القبض على عامل مقيم بقرية العصايد بديرب نجم، لقيامه بالتنقيب عن الأثار داخل منزله ، وتم إحالته لنيابة ديرب، التى قررت برئاسة جمعة الششتاوي، مدير النيابة العامة، ووبإشراف المستشار الدكتور أحمد التهامى المحامى العام لنيابات جنوب الشرقية، حبسه أربعة أيام على ذمة التحقيقات.
وكان اللواء عاطف مهران، مدير أمن الشرقية، تلقى إخطارا من العميد عمرو رؤوف، مدير المباحث الجنائية، يفيد بلاغا من مركز شرطة ديرب نجم، بضبط" م ف م " 42 سنة مقيم العصايد ديرب نجم،مقيم قرية العصايد للقيام بأعمال الحفر والتنقيب عن الأثار، وتم التحفظ على المضبوطات وتحرر عن الواقعة المحضر رقم831 جنح ديرب نجم لسنة 2020</t>
  </si>
  <si>
    <t xml:space="preserve">منزل م ف م </t>
  </si>
  <si>
    <t>م ف م  42 سنة مقيم العصايد ديرب نجم</t>
  </si>
  <si>
    <t>الزينية</t>
  </si>
  <si>
    <t>تمكن 3 افراد من الهروب</t>
  </si>
  <si>
    <t>تم استخراج جثمان المتوفيان</t>
  </si>
  <si>
    <t>عثرت القوات على حفرة بعمق 9 أمتار كان ينقب داخلها المتوفيان عن الكنوز</t>
  </si>
  <si>
    <t>تبين مصرع مواطنين خلال تنقيبهما عن الآثار أسفل منزلهما، حيث عثرت القوات على حفرة بعمق 9 أمتار كان ينقب داخلها المتوفيان عن الكنوز</t>
  </si>
  <si>
    <t>بدأت تفاصيل الواقعة بتلقي اللواء أيمن راضي مساعد وزير الداخلية مدير أمن الأقصر، إخطارًا يفيد بانهيار جزء من منزل بمدينة الزينية وذلك خلال قيام أصحابه بالتنقيب عن الآثار أسفله، وعلى الفور انتقل العقيد أحمد الهواري رئيس مركز ومدينة الزينية، لموقع الحادث وتبين مصرع مواطنين خلال تنقيبهما عن الآثار أسفل منزلهما، حيث عثرت القوات على حفرة بعمق 9 أمتار كان ينقب داخلها المتوفيان عن الكنوز، فتم إخراج جثامين المتوفيين ونقلها لمشرحة مستشفى الأقصر العام، وتم تحرير عن ذلك المحضر اللازم وتم إخطار النيابة العامة التي قررت انتداب الطب الشرعي لفحص الجثمانين وذلك تمهيدًا للتصريح بالدفن.</t>
  </si>
  <si>
    <t>نجع جاد الكريم التابع لقرية المدامود بحري</t>
  </si>
  <si>
    <t>https://www.youm7.com/story/2020/1/30/%D8%AA%D9%81%D8%A7%D8%B5%D9%8A%D9%84-%D9%85%D8%B5%D8%B1%D8%B9-%D8%B4%D8%AE%D8%B5%D8%A7%D9%86-%D8%AE%D9%84%D8%A7%D9%84-%D8%AA%D9%86%D9%82%D9%8A%D8%A8%D9%87%D8%A7-%D8%B9%D9%86-%D8%A7%D9%84%D8%A2%D8%AB%D8%A7%D8%B1-%D8%A3%D8%B3%D9%81%D9%84-%D9%85%D9%86%D8%B2%D9%84-%D8%A8%D9%85%D8%AF%D9%8A%D9%86%D8%A9/4611146</t>
  </si>
  <si>
    <t>أعلنت محافظة الأقصر عن تفاصيل واقعة مصرع مواطنين أسفل منزل بمدينة الزينية خلال التنقيب عن الآثار، حيث توجه العقيد أحمد الهوارى، رئيس مركز ومدينة الزينية شمال الأقصر لنجع جاد الكريم التابع لقرية المدامود بحرى، اليوم الخميس، وذلك لمتابعة حادث انهيار منزل ومصرع شخصان أسفله، ورافقه كل من يوسف أحمد جلال، نائب رئيس المركز، ويوسف أحمد رئيس القرية، ومحمد إسماعيل، مشرف التنظيم، والعميد بدر طه ومأمور طيبة، والنقيب يوسف رشوان رئيس مباحث طيبة وقوة من الحماية المدنية.وأضافت المحافظة في بيان، أنه جاء ذلك بناء على بلاغ من مركز شرطة طيبة فى تمام الساعة الثالثة والنصف من فجر اليوم، إلى العقيد احمد الهوارى يفيد بقيام بعض المواطنين باعمال حفر فى منزل بنجع جاد الكريم التابع لقرية المدامود بحري وذلك للتنقيب على اثار داخل المنزل .
وبمجرد الوصول لموقع الحادث وبالمعاينة على الطبيعة افاد سكان المنطقة بقيام 5 افراد باعمال تنقيب عن الاثار، تمكن 3 افراد من الهروب و تم الاستعانة باللودر والحفار للحفر حيث تم استخراج جثمان المتوفيان ونقلهم الى المستشفى العام بالأقصر، وتم تحرير محضر بالواقعة وجارى اتخاذ الإجراءات اللازمة .بدأت تفاصيل الواقعة بتلقي اللواء أيمن راضي مساعد وزير الداخلية مدير أمن الأقصر، إخطارًا يفيد بانهيار جزء من منزل بمدينة الزينية وذلك خلال قيام أصحابه بالتنقيب عن الآثار أسفله، وعلى الفور انتقل العقيد أحمد الهواري رئيس مركز ومدينة الزينية، لموقع الحادث وتبين مصرع مواطنين خلال تنقيبهما عن الآثار أسفل منزلهما، حيث عثرت القوات على حفرة بعمق 9 أمتار كان ينقب داخلها المتوفيان عن الكنوز، فتم إخراج جثامين المتوفيين ونقلها لمشرحة مستشفى الأقصر العام، وتم تحرير عن ذلك المحضر اللازم وتم إخطار النيابة العامة التي قررت انتداب الطب الشرعي لفحص الجثمانين وذلك تمهيدًا للتصريح بالدفن.</t>
  </si>
  <si>
    <t>تم إخراج جثامين المتوفيين ونقلها لمشرحة مستشفى الأقصر العام، وتم تحرير عن ذلك المحضر اللازم وتم إخطار النيابة العامة التي قررت انتداب الطب الشرعي لفحص الجثمانين وذلك تمهيدًا للتصريح بالدفن</t>
  </si>
  <si>
    <t>قرية المناصافور</t>
  </si>
  <si>
    <t>وتم إحالتهما لنيابة ديرب، التي قررت برئاسة جمعة الششتاوي، مدير النيابة العامة، ووبإشراف المستشار الدكتور أحمد التهامي المحامي العام لنيابات جنوب الشرقية، حبسهما أربعة أيام علي ذمة التحقيقات.</t>
  </si>
  <si>
    <t>تحرر عن الواقعة المحضر رقم832  جنح ديرب نجم لسنة 2020</t>
  </si>
  <si>
    <t xml:space="preserve"> ع م ع ش و" حسن ع ح ع" مقيمان المناصافور</t>
  </si>
  <si>
    <t>https://www.youm7.com/story/2020/1/30/%D8%A7%D9%84%D9%82%D8%A8%D8%B6-%D8%B9%D9%84%D9%89-%D8%B9%D8%A7%D9%85%D9%84%D9%8A%D9%86-%D9%84%D8%AA%D9%86%D9%82%D9%8A%D8%A8%D9%87%D9%85%D8%A7-%D8%B9%D9%86-%D8%A7%D9%84%D8%A3%D8%AB%D8%A7%D8%B1-%D8%A8%D8%AF%D9%8A%D8%B1%D8%A8-%D9%86%D8%AC%D9%85-%D8%A8%D8%A7%D9%84%D8%B4%D8%B1%D9%82%D9%8A%D8%A9/4610744</t>
  </si>
  <si>
    <t>ألقت الأجهزة الأمنية بمديرية أمن الشرقية، بالتنسيق مع مباحث السياحة والأثار، القبض علي عاملين بقرية المناصافور بديرب نجم، لقيامهما بالتنقيب عن الأثار داخل منزل أحدهما، وتم إحالتهما لنيابة ديرب، التي قررت برئاسة جمعة الششتاوي، مدير النيابة العامة، ووبإشراف المستشار الدكتور أحمد التهامي المحامي العام لنيابات جنوب الشرقية، حبسهما أربعة أيام علي ذمة التحقيقات.
وكان اللواء عاطف مهران، مدير أمن الشرقية، تلقي إخطاراً من العميد عمرو رؤوف، مدير المباحث الجنائية، يفيد بلاغا من مركز شرطة ديرب نجم، بضبط" " ع م ع ش" و" حسن ع ح ع" مقيمان المنا صافور للقيام بأعمال الحفر والتنقيب عن الأثار، وتم التحفظ علي المضبوطات وتحرر عن الواقعة المحضر رقم832  جنح ديرب نجم لسنة 2020</t>
  </si>
  <si>
    <t>منزل  ش إ ع</t>
  </si>
  <si>
    <t>قرية تل القاضي</t>
  </si>
  <si>
    <t>تحرر له  المحضر 829 جنح ديرب نجم</t>
  </si>
  <si>
    <t xml:space="preserve"> " ش إ ع"  58 سنة، موظف، مقيم قرية تل القاضي</t>
  </si>
  <si>
    <t>ألقت الأجهزة الأمنية بمديرية أمن الشرقية، بالتنسيق مع مباحث السياحة والأثار، القبض على موظف بديرب نجم، لقيامه بالتنقيب عن الأثار داخله منزله، وتم إحالته لنيابة ديرب، التى قررت برئاسة جمعة الششتاوى، مدير النيابة العامة، وبإشراف المستشار الدكتور أحمد التهامى المحامى العام لنيابات جنوب الشرقية، حبسه أربعة أيام على ذمة التحقيقات.
وكان اللواء عاطف مهران، مدير أمن الشرقية، تلقي إخطاراً من العميد عمرو رؤوف، مدير المباحث الجنائية، يفيد بلاغا من مركز شرطة ديرب نجم، بضبط" " ش إ ع"  58 سنة، موظف، مقيم قرية تل القاضي  تابعة لمركز ديرب نجم، لقيامه  بالحفر والتنقيب عن الأثار بمنزله،  وتحرر له  المحضر 829 جنح ديرب نجم.</t>
  </si>
  <si>
    <t>تم إحالته لنيابة ديرب، التى قررت برئاسة جمعة الششتاوى، مدير النيابة العامة، وبإشراف المستشار الدكتور أحمد التهامى المحامى العام لنيابات جنوب الشرقية، حبسه أربعة أيام على ذمة التحقيقات.</t>
  </si>
  <si>
    <t>https://www.youm7.com/story/2020/1/30/%D8%A7%D9%84%D9%82%D8%A8%D8%B6-%D8%B9%D9%84%D9%89-%D9%85%D9%88%D8%B8%D9%81-%D9%84%D8%AA%D9%86%D9%82%D9%8A%D8%A8%D9%87-%D8%B9%D9%86-%D8%A7%D9%84%D8%A3%D8%AB%D8%A7%D8%B1-%D8%A8%D9%85%D9%86%D8%B2%D9%84%D9%87-%D8%A8%D9%82%D8%B1%D9%8A%D8%A9-%D8%A8%D8%A7%D9%84%D8%B4%D8%B1%D9%82%D9%8A%D8%A9/4610382</t>
  </si>
  <si>
    <t>المنشأة</t>
  </si>
  <si>
    <t>وجود حفر أثرى ينتهى بسرداب وعثر على صالة أثرية لمعبد بطلمى بعدد 6 أعمدة ترتكز على قواعد من الحجر الجيرى عليها رسومات وزخارف</t>
  </si>
  <si>
    <t>محمود . إ . ا 42 سنة عامل ويقيم بدائرة مركز شرطة المنشاه</t>
  </si>
  <si>
    <t>عثر داخل المنزل عل حفرة دائرية الشكل بعرض 60 سم متر وعمق 7 أمتار تنتهى بسرداب من الناحية الجنوبية تمتد بطول 20 مترا، وتم العثور على 6 أعمدة كاملة على قواعد من الحجر الجيرى عليها رسومات وزخارف، وتم العثور أيضا على جدران من الحوائط من الحجر الجيرى</t>
  </si>
  <si>
    <t>أسفرت الجهود عن ضبط "محمود . إ . ا" 42 سنة عامل ويقيم بدائرة مركز شرطة المنشاه أثناء قيامه بأعمال الحفر والتنقيب داخل المنزل وتم العثور على شواهد أثرية.
وعثر داخل المنزل عل حفرة دائرية الشكل بعرض 60 سم متر وعمق 7 أمتار تنتهى بسرداب من الناحية الجنوبية تمتد بطول 20 مترا، وتم العثور على 6 أعمدة كاملة على قواعد من الحجر الجيرى عليها رسومات وزخارف، وتم العثور أيضا على جدران من الحوائط من الحجر الجيرى</t>
  </si>
  <si>
    <t xml:space="preserve">منزل محمود . إ . ا </t>
  </si>
  <si>
    <t>https://www.youm7.com/story/2020/1/29/%D8%AA%D8%AC%D8%AF%D9%8A%D8%AF-%D8%AD%D8%A8%D8%B3-%D8%B5%D8%A7%D8%AD%D8%A8-%D8%B9%D9%82%D8%A7%D8%B1-%D9%88%D9%85%D9%88%D8%B8%D9%81-%D8%A8%D8%A7%D9%84%D9%85%D8%B9%D8%A7%D8%B4-%D8%A8%D8%AA%D9%87%D9%85%D8%A9-%D8%A7%D9%84%D8%AA%D9%86%D9%82%D9%8A%D8%A8-%D8%B9%D9%86-%D8%A7%D9%84%D8%A2%D8%AB%D8%A7%D8%B1/4608594</t>
  </si>
  <si>
    <t>قرر قاضى المعارضات، بنيابة المطرية، تجديد حبس صاحب عقار وموظف على المعاش، بتهمة التنقيب عن الآثار، 15 يوما على ذمة التحقيق</t>
  </si>
  <si>
    <t>قرر قاضى المعارضات، بنيابة المطرية، تجديد حبس صاحب عقار وموظف على المعاش، بتهمة التنقيب عن الآثار، 15 يوما على ذمة التحقيق، وكان رجال مباحث مديرية أمن القاهرة، برئاسة اللواء أشرف الجندى مساعد الوزير لأمن العاصمة، ألقوا القبض على صاحب عقار وموظف بالمعاش، لاتهامهما بالتنقيب على الآثار داخل عقار فى المطرية، حرر محضر بالواقعة .جاء ذلك على خلفية تلقى اللواء نبيل سليم مدير مباحث القاهرة، بلاغا من قسم شرطة المطرية، يفيد بأن"م. س. ا" 31 سنة فني صيانة، و"ا. ف. ا" 39 سنة عامل ومقيم بذات العنوان، بتضررهما من مالك العقار سكنهما لشروعه بالحفر أسفل العقار بقصد التنقيب عن الآثار بالاشتراك مع أحد الأشخاص.
بإجراء التحريات، وجمع المعلومات تبين صحة الواقعة، وباعداد الأكمنة اللازمة بأماكن ترددهما تمكن ضباط وحدة مباحث القسم من ضبطهما، وتبين أنهما كلا من"ح. خ. ح" 41 سنة عاطل ومقيم بذات العنوان " مالك العقار " والمطلوب التنفيذ عليه في  4 حكم حبس جزئي ( تنقيب عن آثار ) بإجمالي حبس 4 سنوات، و"ع. س." 44 سنة موظف بالمعاش وبحوزته طبنجة صوت، وبمواجهتهما اعترفا بشروعهما بالتنقيب عـن الآثار، وجاري تحرير المحضر اللازم، والعرض علي النيابة العامة.</t>
  </si>
  <si>
    <t>ح. خ. ح 41 سنة عاطل ومقيم بذات العنوان " مالك العقار  وع. س." 44 سنة موظف بالمعاش</t>
  </si>
  <si>
    <t>المطرية</t>
  </si>
  <si>
    <t>ملك ح. خ. ح</t>
  </si>
  <si>
    <t>جاري تحرير المحضر اللازم، والعرض علي النيابة العامة</t>
  </si>
  <si>
    <t>بلاغا من قسم شرطة المطرية، يفيد بأن"م. س. ا" 31 سنة فني صيانة، و"ا. ف. ا" 39 سنة عامل ومقيم بذات العنوان، بتضررهما من مالك العقار سكنهما لشروعه بالحفر أسفل العقار بقصد التنقيب عن الآثار بالاشتراك مع أحد الأشخاص.
بإجراء التحريات، وجمع المعلومات تبين صحة الواقعة، وباعداد الأكمنة اللازمة بأماكن ترددهما تمكن ضباط وحدة مباحث القسم من ضبطهما، وتبين أنهما كلا من"ح. خ. ح" 41 سنة عاطل ومقيم بذات العنوان " مالك العقار " والمطلوب التنفيذ عليه في  4 حكم حبس جزئي ( تنقيب عن آثار ) بإجمالي حبس 4 سنوات، و"ع. س." 44 سنة موظف بالمعاش وبحوزته طبنجة صوت، وبمواجهتهما اعترفا بشروعهما بالتنقيب عـن الآثار، وجاري تحرير المحضر اللازم، والعرض علي النيابة العامة.</t>
  </si>
  <si>
    <t>وتجدر الإشارة إلى أن مباحث شرطة السياحة والآثار بسوهاج، بإشراف العميد أحمد رفعت مفتش المنطقة حملة مكبرة بالاشتراك مع وحدة مباحث مركز شرطة المنشأة استهدفت عاملا يقيم بدائرة المركز أثناء الحفر والتنقيب عن الآثار داخل مسكنه، وتم ضبطه، وتبين وجود حفر أثرى ينتهى بسرداب وعثر على صالة أثرية لمعبد بطلمى بعدد 6 أعمدة ترتكز على قواعد من الحجر الجيرى عليها رسومات وزخارف.
كان اللواء رضا العمدة مساعد الوزير مدير عام الإدارة العامة لشرطة السياحة والآثار، قد تلقى معلومات من مباحث الآثار بسوهاج أكدت صحتها التحريات مفادها قيام عامل بأعمال الحفر والتنقيب عن الآثار بمركز المنشأة جنوب محافظة سوهاج.
AD
على الفور تم تشكيل فريق بحث أشرف عليه اللواء مدحت منتصر مدير مباحث الإدارة العامة لمباحث الآثار، والعميد أحمد رفعت مفتش مباحث المنطقة وعقب تقنين الإجراءات واستئذان النيابة العامة قامت مأمورية من شرطة مباحث الآثار بسوهاج برئاسة العقيد أحمد إيهاب مقلد رئيس قسم شرطة مباحث السياحة والآثار بسوهاج وبرفقته مفتش مباحث المنطقة العميد أحمد رفعت بالاشتراك مع الرائد إسلام كريم رئيس وحدة مباحث مركز شرطة المنشأة وتم استهداف المتحرى عنه.
أسفرت الجهود عن ضبط "محمود . إ . ا" 42 سنة عامل ويقيم بدائرة مركز شرطة المنشاه أثناء قيامه بأعمال الحفر والتنقيب داخل المنزل وتم العثور على شواهد أثرية.
AD
وعثر داخل المنزل عل حفرة دائرية الشكل بعرض 60 سم متر وعمق 7 أمتار تنتهى بسرداب من الناحية الجنوبية تمتد بطول 20 مترا، وتم العثور على 6 أعمدة كاملة على قواعد من الحجر الجيرى عليها رسومات وزخارف، وتم العثور أيضا على جدران من الحوائط من الحجر الجيرى .
وبعرض مكان الحفر والتنقيب على لجنة الآثار، أكدت أن الحفر بقصد التنقيب، وأن المكان عبارة عن صالة لمعبد يرجع إلى العصر البطلمى، وأوصت اللجنة بتشكيل لجان كل فيما يخصه لبيان ماهية الرسومات الموجودة داخل صالة المعبد وعلى الجدران .
AD</t>
  </si>
  <si>
    <t>https://www.youm7.com/story/2020/1/27/%D8%B3%D9%82%D9%88%D8%B7-%D8%B5%D8%A7%D8%AD%D8%A8-%D8%B9%D9%82%D8%A7%D8%B1-%D9%88%D9%85%D9%88%D8%B8%D9%81-%D9%84%D8%AA%D8%AA%D9%82%D9%8A%D8%A8%D9%87%D9%85%D8%A7-%D8%B9%D9%86-%D8%A7%D9%84%D8%A3%D8%AB%D8%A7%D8%B1-%D8%AF%D8%A7%D8%AE%D9%84-%D9%85%D9%86%D8%B2%D9%84-%D8%A8%D8%A7%D9%84%D9%85%D8%B7%D8%B1%D9%8A%D8%A9/4604816</t>
  </si>
  <si>
    <t>تحرر عن ذلك المحضر رقم 430 إدارى مركز شرطة المنشأة، وجارى العرض على النيابة العامة لتتولى التحقيق</t>
  </si>
  <si>
    <t>https://www.youm7.com/story/2020/1/19/%D8%A7%D9%84%D8%B9%D8%AB%D9%88%D8%B1-%D8%B9%D9%84%D9%89-%D8%B5%D8%A7%D9%84%D8%A9-%D9%84%D9%85%D8%B9%D8%A8%D8%AF-%D8%A8%D8%B7%D9%84%D9%85%D9%89-%D8%A3%D8%B3%D9%81%D9%84-%D9%85%D9%86%D8%B2%D9%84-%D8%B9%D8%A7%D9%85%D9%84-%D8%A3%D8%AB%D9%86%D8%A7%D8%A1-%D8%A7%D9%84%D8%AA%D9%86%D9%82%D9%8A%D8%A8/4594044</t>
  </si>
  <si>
    <t>بتفتيش المنزل، تم العثور على " (1) تمثال أسود اللون بارتفاع حوالى 14 سم يشبه القط، (4) أحجار صفراء اللون مختلفة الأحجام، (7) زلطات مختلفة الأحجام والألوان، (6) قطع حجرية مختلفة الأحجام والألوان غير معلومة المصدر، (3) قطع فخار، (1) حجر رمادى اللون،  (1) حجر طينى، (1) جزء من عظمة، مادة عبارة عن بودرة زهرية اللون" .</t>
  </si>
  <si>
    <t>الغنايم</t>
  </si>
  <si>
    <t>بمواجهة المتهم المذكور، أقر بقيامه بالحفر والتنقيب داخل مسكنه بحثاً عن الآثار وبقصد الإتجار بمساعدة باقى المتهمين</t>
  </si>
  <si>
    <t xml:space="preserve"> ضبط أحد الأشخاص، ومقيم بدائرة المركزكما تم ضبط مرافقيه 6 أشخاص </t>
  </si>
  <si>
    <t>نجحت الأجهزة الأمنية بمديرية أمن أسيوط، فى ضبط 7 متهمين  بالتنقيب عن الأثار، وبحوزتهم 24 قطعة أثرية، وتمكنت وحدة مباحث مركز شرطة الغنايم (بمديرية أمن أسيوط) من ضبط (أحد الأشخاص، ومقيم بدائرة المركز )، وبتفتيش مسكنه تم العثور على (غرفة بداخلها حفرة قطرها حوالى ثلاثة أمتار ) وبعض أدوات الحفر.
وبتفتيش المنزل، تم العثور على " (1) تمثال أسود اللون بارتفاع حوالى 14 سم يشبه القط، (4) أحجار صفراء اللون مختلفة الأحجام، (7) زلطات مختلفة الأحجام والألوان، (6) قطع حجرية مختلفة الأحجام والألوان غير معلومة المصدر، (3) قطع فخار، (1) حجر رمادى اللون،  (1) حجر طينى، (1) جزء من عظمة، مادة عبارة عن بودرة زهرية اللون" .
كما تم ضبط مرافقيه (6 أشخاص ) وبمواجهة المتهم المذكور، أقر بقيامه بالحفر والتنقيب داخل مسكنه بحثاً عن الآثار وبقصد الإتجار بمساعدة باقى المتهمين</t>
  </si>
  <si>
    <t>https://www.youm7.com/story/2020/1/17/%D8%A7%D9%84%D9%82%D8%A8%D8%B6-%D8%B9%D9%84%D9%89-7-%D9%85%D8%AA%D9%87%D9%85%D9%8A%D9%86-%D8%A8%D8%A7%D9%84%D8%AA%D9%86%D9%8A%D9%82%D8%A8-%D8%B9%D9%86-%D8%A7%D9%84%D8%A2%D8%AB%D8%A7%D8%B1-%D9%88%D8%AD%D9%8A%D8%A7%D8%B2%D8%A9-24-%D9%82%D8%B7%D8%B9%D8%A9/4590726</t>
  </si>
  <si>
    <t>مسكنه</t>
  </si>
  <si>
    <t>قرية أكياد دجوي</t>
  </si>
  <si>
    <t>طوخ</t>
  </si>
  <si>
    <t xml:space="preserve"> تمكنت أجهزة الأمن بالقليوبية بالتنسيق مع الوحدة المحلية بقرية أكياد دجوي من ضبط صاحب منزل خلال قيامه بالحفر والتنقيب عن الأثار أسفل منزله بالقرية، جري التحفظ على المنزل وأدوات الحفر وتحرر محضر وتولت النيابة التحقيق، وأمرت بحبس المتهم 4 أيام علي ذمة التحقيق وطلب تحريات المباحث فيما انتقلت لجنة هندسية من الوحدة المحلية بالقرية ومجلس مدينة ومركز طوخ لمعاينة المنزل والمنازل المجاورة له.
وتلقى العميد فوزى عبد ربه، مأمور مركز طوخ، بلاغا من أيمن حسين رئيس الوحدة المحلية، لقرية أكياد دجوي بقيام صاحب منزل بالحفر والتنقيب عن الأثار داخل منزله، أخطر اللواء جمال الرشيدى مدير الأمن وبالانتقال والفحص إلى مكان البلاغ تبين وجود حفرة داخل المنزل المشار إليه بإحدى الغرف بالطابق الأرضى علي عمق كبير، وتم ضبط أدوات الحفر عبارة عن ونش يدوى " بكره".
AD
وبمواجهة المتهم اعترف بارتكابه الواقعة، وتم التحفظ علي المضبوطات وتعيين الحراسة اللازمة على مكان الواقعة، وكلفت إدارة البحث الجنائي بالتحرى عن الواقعة وتحرر محضر بالواقعة وتولت النيابة التحقيق</t>
  </si>
  <si>
    <t>https://www.youm7.com/story/2020/1/12/%D8%B6%D8%A8%D8%B7-%D8%B5%D8%A7%D8%AD%D8%A8-%D9%85%D9%86%D8%B2%D9%84-%D8%A3%D8%AB%D9%86%D8%A7%D8%A1-%D8%A7%D9%84%D8%AA%D9%86%D9%82%D9%8A%D8%A8-%D8%B9%D9%86-%D8%A7%D9%84%D8%A3%D8%AB%D8%A7%D8%B1-%D8%A8%D9%82%D8%B1%D9%8A%D8%A9-%D8%A3%D9%83%D9%8A%D8%A7%D8%AF-%D8%AF%D8%AC%D9%88%D9%8A/4583907</t>
  </si>
  <si>
    <t>تحرر محضر وتولت النيابة التحقيق</t>
  </si>
  <si>
    <t>وأمرت بحبس المتهم 4 أيام علي ذمة التحقيق وطلب تحريات المباحث فيما انتقلت لجنة هندسية من الوحدة المحلية بالقرية ومجلس مدينة ومركز طوخ لمعاينة المنزل والمنازل المجاورة له</t>
  </si>
  <si>
    <t>بمواجهة المتهم اعترف بارتكابه الواقعة</t>
  </si>
  <si>
    <t>تبين وجود حفرة داخل المنزل المشار إليه بإحدى الغرف بالطابق الأرضى علي عمق كبير، وتم ضبط أدوات الحفر عبارة عن ونش يدوى " بكره".</t>
  </si>
  <si>
    <t>صاحب منزل</t>
  </si>
  <si>
    <t>تلقى العميد فوزى عبد ربه، مأمور مركز طوخ، بلاغا من أيمن حسين رئيس الوحدة المحلية، لقرية أكياد دجوي بقيام صاحب منزل بالحفر والتنقيب عن الأثار داخل منزله، أخطر اللواء جمال الرشيدى مدير الأمن وبالانتقال والفحص إلى مكان البلاغ تبين وجود حفرة داخل المنزل المشار إليه بإحدى الغرف بالطابق الأرضى علي عمق كبير، وتم ضبط أدوات الحفر عبارة عن ونش يدوى " بكره".
AD
وبمواجهة المتهم اعترف بارتكابه الواقعة، وتم التحفظ علي المضبوطات وتعيين الحراسة اللازمة على مكان الواقعة، وكلفت إدارة البحث الجنائي بالتحرى عن الواقعة وتحرر محضر بالواقعة وتولت النيابة التحقيق.</t>
  </si>
  <si>
    <t>منزل والده</t>
  </si>
  <si>
    <t>قررت نيابة بولاق أبو العلا الجزئية، حبس عاطل، 4 أيام على ذمة التحقيقات، تم ضبطه أثناء تنقيبه عن الآثار داخل منزل والده ببولاق أبو العلا، كما أمرت النيابة رجال المباحث بسرعة التحريات حول المتهم للوقوف على نشاطه لاستكمال التحقيقات.
 تلقى اللواء نبيل سليم، مدير مباحث العاصمة، إخطارا يفيد بورود معلومات لضباط وحدة مباحث قسم شرطة بولاق أبو العلا، يفيد بقيام أحد الأشخاص بالتنقيب عن الآثار بعقار بدائرة القسم، وانتقلت قوة من مباحث القسم، وتمكنت من ضبطه وتبين أنه "ط.ع"، 28 سنة، عاطل ومقيم بالعقار ( ملك والده)، أثناء قيامه بالتنقيب عن الآثار داخل العقار،وعثر بداخله على حفرة قطرها 4 أمتار بعمق 15 مترا، وأدوات تنقيب، وتم تحرير المحضر اللازم، والعرض على النيابة العامة للتحقيق.</t>
  </si>
  <si>
    <t xml:space="preserve"> قررت نيابة بولاق أبو العلا الجزئية، حبس عاطل، 4 أيام على ذمة التحقيقات، تم ضبطه أثناء تنقيبه عن الآثار داخل منزل والده ببولاق أبو العلا، كما أمرت النيابة رجال المباحث بسرعة التحريات حول المتهم للوقوف على نشاطه لاستكمال التحقيقات.
 تلقى اللواء نبيل سليم، مدير مباحث العاصمة، إخطارا يفيد بورود معلومات لضباط وحدة مباحث قسم شرطة بولاق أبو العلا، يفيد بقيام أحد الأشخاص بالتنقيب عن الآثار بعقار بدائرة القسم، وانتقلت قوة من مباحث القسم، وتمكنت من ضبطه وتبين أنه "ط.ع"، 28 سنة، عاطل ومقيم بالعقار ( ملك والده)، أثناء قيامه بالتنقيب عن الآثار داخل العقار،وعثر بداخله على حفرة قطرها 4 أمتار بعمق 15 مترا، وأدوات تنقيب، وتم تحرير المحضر اللازم، والعرض على النيابة العامة للتحقيق.</t>
  </si>
  <si>
    <t>https://www.youm7.com/story/2020/1/11/%D8%A7%D9%84%D9%86%D9%8A%D8%A7%D8%A8%D8%A9-%D8%AA%D8%B3%D8%AA%D8%B9%D8%AC%D9%84-%D8%AA%D8%AD%D8%B1%D9%8A%D8%A7%D8%AA-%D8%A7%D9%84%D9%85%D8%AA%D9%87%D9%85-%D8%A8%D8%A7%D9%84%D8%AA%D9%86%D9%82%D9%8A%D8%A8-%D8%B9%D9%86-%D8%A7%D9%84%D8%A2%D8%AB%D8%A7%D8%B1-%D8%A8%D9%85%D9%86%D8%B2%D9%84-%D9%88%D8%A7%D9%84%D8%AF%D9%87-%D8%A8%D8%A8%D9%88%D9%84%D8%A7%D9%82/4582274</t>
  </si>
  <si>
    <t xml:space="preserve"> "ط.ع"، 28 سنة، عاطل ومقيم بالعقار ( ملك والده)</t>
  </si>
  <si>
    <t>عثر بداخله على حفرة قطرها 4 أمتار بعمق 15 مترا، وأدوات تنقيب</t>
  </si>
  <si>
    <t>تم تحرير المحضر اللازم، والعرض على النيابة العامة للتحقيق.</t>
  </si>
  <si>
    <t>قررت نيابة بولاق أبو العلا الجزئية، حبس عاطل، 4 أيام على ذمة التحقيقات</t>
  </si>
  <si>
    <t>قررت نيابة الوايلى الجزئية، حبس شقيقين، 4 أيام على ذمة التحقيقات، تم القبض عليهما أثناء تنقيبهما عن الآثار بمنطقة الوايلى، كما أمرت رجال المباحث بسرعة التحريات حول المتهمين للوقوف على نشاطهم لاستكمال التحقيقات، وكشف تحقيقات النيابة الاولية، تلقى اللواء نبيل سليم مدير مباحث العاصمة، إخطارا من المقدم وائل شرارة نائب مأمور قسم شرطة الوايلى، مفاده ورود معلومات لضباط وحدة مباحث قسم شرطة الوايلى مفادها قيام شخصان بالتنقيب عن الآثار بعقار بمنشية الصدر.
وانتقلت قوة أمنية من مباحث القسم، وتمكنوا من ضبطهما وتبين أنهما كل من، "محمد. ا"، 37 سنة، عاطل وشقيقه "متولي. ا"، 40 سنة، عاطل حال قيامهما بالتنقيب عن الآثار داخل العقار ملكهما وعثر بداخله على حفرة بعمق 3 متر وقطرها 120سم، وأدوات تنقيب، وجارى تحرير المحضر اللازم، والعرض على النيابة العامة.</t>
  </si>
  <si>
    <t>https://www.youm7.com/story/2020/1/9/%D8%AD%D8%A8%D8%B3-%D8%B4%D9%82%D9%8A%D9%82%D9%8A%D9%86-%D8%B6%D8%A8%D8%B7%D8%A7-%D8%A3%D8%AB%D9%86%D8%A7%D8%A1-%D8%A7%D9%84%D8%AA%D9%86%D9%82%D9%8A%D8%A8-%D8%B9%D9%86-%D8%A7%D9%84%D8%A2%D8%AB%D8%A7%D8%B1-%D8%A8%D8%A7%D9%84%D9%88%D8%A7%D9%8A%D9%84%D9%89-4-%D8%A3%D9%8A%D8%A7%D9%85/4579771</t>
  </si>
  <si>
    <t>قررت نيابة الوايلى الجزئية، حبس شقيقين، 4 أيام على ذمة التحقيقات، تم القبض عليهما أثناء تنقيبهما عن الآثار بمنطقة الوايلى</t>
  </si>
  <si>
    <t>وجارى تحرير المحضر اللازم، والعرض على النيابة العامة</t>
  </si>
  <si>
    <t>عثر بداخله على حفرة بعمق 3 متر وقطرها 120سم، وأدوات تنقيب</t>
  </si>
  <si>
    <t xml:space="preserve"> "محمد. ا"، 37 سنة، عاطل وشقيقه "متولي. ا"، 40 سنة، عاطل</t>
  </si>
  <si>
    <t>منشية الصدر</t>
  </si>
  <si>
    <t>https://www.youm7.com/story/2020/1/9/%D8%B3%D9%82%D9%88%D8%B7-%D8%B9%D8%A7%D8%B7%D9%84-%D8%A3%D8%AB%D9%86%D8%A7%D8%A1-%D8%AA%D9%86%D9%82%D9%8A%D8%A8%D9%87-%D8%B9%D9%86-%D8%A7%D9%84%D8%A2%D8%AB%D8%A7%D8%B1-%D8%AF%D8%A7%D8%AE%D9%84-%D9%85%D9%86%D8%B2%D9%84-%D9%88%D8%A7%D9%84%D8%AF%D9%87-%D8%A8%D8%A8%D9%88%D9%84%D8%A7%D9%82/4579523</t>
  </si>
  <si>
    <t>نجحت مديرية أمن الجيزة في ضبط عاملين لاشتراكهم مع آخرين بأعمال حفر داخل أحد المنازل بالعياط بقصد التنقيب عن الآثار، فى إطار مواصلة جهود أجهزة وزارة الداخلية لمكافحة الجريمة بشتى صورها لاسيما فى مجال جرائم الإتجار بالآثار والعمل على ضبط مرتكبيها والقائمين على أعمال الحفر خلسة بقصد البحث والتنقيب عن القطع الآثرية.
 أكدت معلومات إدارة البحث الجنائى بمديرية أمن الجيزة على قيام (عاملان – "لأحدهما معلومات جنائية مسجلة" - مُقيمان بدائرة مركز شرطة العياط) بالاشتراك مع آخرين بالتنقيب عن الآثار بمنزلهما.
عقب تقنين الإجراءات من إدارة البحث الجنائى بمديرية أمن الجيزة تم ضبطهما أثناء تواجدهما بمنزلهما، وبرفقتهما (5) أشخاص، وتبين وجود حفرة بداخل المنزل (قطرها 3 أمتار، بعمق 8 أمتار تقريباً - الأدوات المستخدمة فى أعمال الحفر)، وبمواجهتهم اعترفوا بقيامهم بالحفر والتنقيب عن الآثار باستخدام الأدوات المضبوطة.</t>
  </si>
  <si>
    <t>https://www.youm7.com/story/2020/1/9/%D8%B6%D8%A8%D8%B7-%D9%85%D9%88%D8%A7%D8%B7%D9%86%D9%8A%D9%86-%D9%8A%D9%86%D9%82%D8%A8%D9%88%D9%86-%D8%B9%D9%86-%D8%A7%D9%84%D8%A2%D8%AB%D8%A7%D8%B1-%D8%A3%D8%B3%D9%81%D9%84-%D9%85%D9%86%D8%B2%D9%84-%D8%A3%D8%AD%D8%AF%D9%87%D9%85-%D9%81%D9%89-%D8%A7%D9%84%D8%B9%D9%8A%D8%A7%D8%B7/4579521</t>
  </si>
  <si>
    <t>أكدت معلومات إدارة البحث الجنائى بمديرية أمن الجيزة على قيام (عاملان – "لأحدهما معلومات جنائية مسجلة" - مُقيمان بدائرة مركز شرطة العياط) بالاشتراك مع آخرين بالتنقيب عن الآثار بمنزلهما.
عقب تقنين الإجراءات من إدارة البحث الجنائى بمديرية أمن الجيزة تم ضبطهما أثناء تواجدهما بمنزلهما، وبرفقتهما (5) أشخاص، وتبين وجود حفرة بداخل المنزل (قطرها 3 أمتار، بعمق 8 أمتار تقريباً - الأدوات المستخدمة فى أعمال الحفر)، وبمواجهتهم اعترفوا بقيامهم بالحفر والتنقيب عن الآثار باستخدام الأدوات المضبوطة.</t>
  </si>
  <si>
    <t>تبين وجود حفرة بداخل المنزل (قطرها 3 أمتار، بعمق 8 أمتار تقريباً - الأدوات المستخدمة فى أعمال الحفر)</t>
  </si>
  <si>
    <t>منزل أحدهم</t>
  </si>
  <si>
    <t>بمواجهتهم اعترفوا بقيامهم بالحفر والتنقيب عن الآثار باستخدام الأدوات المضبوطة</t>
  </si>
  <si>
    <t>عاملان – "لأحدهما معلومات جنائية مسجلة"" محمد. ا"، 37 سنة، عاطل وشقيقه "متولي. ا"، 40 سنة، عاطل  - مُقيمان بدائرة مركز شرطة العياط وبرفقتهما (5) أشخاص</t>
  </si>
  <si>
    <t>جارى تحرير المحضر اللازم، والعرض على النيابة العامة</t>
  </si>
  <si>
    <t>https://www.youm7.com/story/2020/1/6/%D8%A7%D9%84%D9%82%D8%A8%D8%B6-%D8%B9%D9%84%D9%89-%D8%B4%D9%82%D9%8A%D9%82%D9%8A%D9%86-%D8%A3%D8%AB%D9%86%D8%A7%D8%A1-%D8%AA%D9%86%D9%82%D9%8A%D8%A8%D9%87%D9%85%D8%A7-%D8%B9%D9%86-%D8%A7%D9%84%D8%A2%D8%AB%D8%A7%D8%B1-%D9%81%D9%89-%D9%85%D9%86%D8%B7%D9%82%D8%A9-%D8%A7%D9%84%D9%88%D8%A7%D9%8A%D9%84%D9%89/4575484</t>
  </si>
  <si>
    <t>https://www.youm7.com/story/2020/1/2/%D8%AD%D8%A8%D8%B3-8-%D8%A3%D8%B4%D8%AE%D8%A7%D8%B5-%D8%B6%D8%A8%D8%B7%D9%88%D8%A7-%D8%A3%D8%AB%D9%86%D8%A7%D8%A1-%D8%AA%D9%86%D9%82%D9%8A%D8%A8%D9%87%D9%85-%D8%B9%D9%86-%D8%A7%D9%84%D8%A2%D8%AB%D8%A7%D8%B1-%D8%A8%D9%85%D9%86%D8%B2%D9%84-%D9%81%D9%89/4570358</t>
  </si>
  <si>
    <t>قررت نيابة مركز بركة السبع بمحافظة المنوفية، تحت إشراف المستشار محمد البواب المحامى العام لنيابات المنوفية والمستشار السيد البحيرى رئيس النيابة الكلية، حبس 8 أشخاص بتهمة التنقيب على الآثار بمنزل بأحدى قرى دائرة مركز بركة السبع بمحافظة المنوفية، وضبط وبحوزتهم سلاح نارى فرد خرطوش وطلقات، وطبنجة حلوان عيار 9 ملى، أربعة أيام على ذمة التحقيقات.
تلقى اللواء محمد ناجى مدير أمن المنوفية، إخطاراً من اللواء محمد عمارة مدير المباحث الجنائية، يفيد تلقيه بلاغا يفيد من قيام مجموعة من الأشخاص بالتنقيب على الآثار بدائرة مركز بركة السبع، وعلى تمكنت إدارة البحث الجنائى بالمديرية برئاسة اللواء محمد عمارة مدير إدارة البحث وضباط وحدة مباحث مركز بركة السبع من ضبط كلاً من "ع . ع . م . " 35 عاما ومقيم دائرة مركز بركة السبع سبق اتهامه في قضية " تبديد".
"أ . ر . م . "  37 عاما ومقيم بمحافظة الشرقية "ا . م . م . ا . 34 ومقيم بمحافظة البحيرة، " م.ح.ر " 44 عاما  ومقيم بمحافظة  البحيرة، " إ . ف . ي . "  55  عاما ومقيم البحيرة،" خ . ح . ع . "  45 عاما ومقيم بمحافظة الفيوم،"م . ي . م . "  38  عامل ومقيم بمحافظة الإسماعيلية. "أ . ف . ج . "  34 عاما  ومقيم الإسماعيلية، وذلك لقيامهم بالحفر والتنقيب عن الآثار والنصب على المواطنين بمنزل ملك الأول بدائرة مركز بركة السبع ، تم ضبطهم وبحوزتهم الأتي، سلاح ناري فرد خرطوش عيار 12 و7 طلقات من ذات العيار ،سلاح ناري طبنجة حلوان عيار 9 مم ) وتبين وجود حفر بمساحة (2متر×2متر ) بعمق (13 متر تقريباً) بمنزل الأول وتم ضبط أدوات الحفر وتحرر عن الواقعة المحضر اللازم .</t>
  </si>
  <si>
    <t>بركة السبع</t>
  </si>
  <si>
    <t>المنوفية</t>
  </si>
  <si>
    <t>منزل الأول</t>
  </si>
  <si>
    <t>تحرر عن الواقعة المحضر اللازم</t>
  </si>
  <si>
    <t>تلقى اللواء محمد ناجى مدير أمن المنوفية، إخطاراً من اللواء محمد عمارة مدير المباحث الجنائية، يفيد تلقيه بلاغا يفيد من قيام مجموعة من الأشخاص بالتنقيب على الآثار بدائرة مركز بركة السبع، وعلى تمكنت إدارة البحث الجنائى بالمديرية برئاسة اللواء محمد عمارة مدير إدارة البحث وضباط وحدة مباحث مركز بركة السبع من ضبط كلاً من "ع . ع . م . " 35 عاما ومقيم دائرة مركز بركة السبع سبق اتهامه في قضية " تبديد".
"أ . ر . م . "  37 عاما ومقيم بمحافظة الشرقية "ا . م . م . ا . 34 ومقيم بمحافظة البحيرة، " م.ح.ر " 44 عاما  ومقيم بمحافظة  البحيرة، " إ . ف . ي . "  55  عاما ومقيم البحيرة،" خ . ح . ع . "  45 عاما ومقيم بمحافظة الفيوم،"م . ي . م . "  38  عامل ومقيم بمحافظة الإسماعيلية. "أ . ف . ج . "  34 عاما  ومقيم الإسماعيلية، وذلك لقيامهم بالحفر والتنقيب عن الآثار والنصب على المواطنين بمنزل ملك الأول بدائرة مركز بركة السبع ، تم ضبطهم وبحوزتهم الأتي، سلاح ناري فرد خرطوش عيار 12 و7 طلقات من ذات العيار ،سلاح ناري طبنجة حلوان عيار 9 مم ) وتبين وجود حفر بمساحة (2متر×2متر ) بعمق (13 متر تقريباً) بمنزل الأول وتم ضبط أدوات الحفر وتحرر عن الواقعة المحضر اللازم .</t>
  </si>
  <si>
    <t>"ع . ع . م . " 35 عاما ومقيم دائرة مركز بركة السبع سبق اتهامه في قضية " تبديد".
"أ . ر . م . "  37 عاما ومقيم بمحافظة الشرقية "ا . م . م . ا . 34 ومقيم بمحافظة البحيرة، " م.ح.ر " 44 عاما  ومقيم بمحافظة  البحيرة، " إ . ف . ي . "  55  عاما ومقيم البحيرة،" خ . ح . ع . "  45 عاما ومقيم بمحافظة الفيوم،"م . ي . م . "  38  عامل ومقيم بمحافظة الإسماعيلية. "أ . ف . ج . "  34 عاما  ومقيم الإسماعيلية</t>
  </si>
  <si>
    <t>قررت نيابة مركز بركة السبع بمحافظة المنوفية، تحت إشراف المستشار محمد البواب المحامى العام لنيابات المنوفية والمستشار السيد البحيرى رئيس النيابة الكلية، حبس 8 أشخاص بتهمة التنقيب على الآثار بمنزل بأحدى قرى دائرة مركز بركة السبع بمحافظة المنوفية، وضبط وبحوزتهم سلاح نارى فرد خرطوش وطلقات، وطبنجة حلوان عيار 9 ملى، أربعة أيام على ذمة التحقيقات</t>
  </si>
  <si>
    <t>https://www.youm7.com/story/2020/1/1/%D8%A7%D9%84%D9%82%D8%A8%D8%B6-%D8%B9%D9%84%D9%89-8-%D8%A3%D8%B4%D8%AE%D8%A7%D8%B5-%D9%84%D8%AA%D9%86%D9%82%D9%8A%D8%A8%D9%87%D9%85-%D8%B9%D9%86-%D8%A7%D9%84%D8%A2%D8%AB%D8%A7%D8%B1-%D8%A8%D8%A7%D9%84%D9%85%D9%86%D9%88%D9%81%D9%8A%D8%A9-%D9%88%D8%B3%D8%A7%D8%A6%D9%82-%D9%82%D8%AA%D9%84/4569345</t>
  </si>
  <si>
    <t>أحد المنازل القريبة من معبد خنوم</t>
  </si>
  <si>
    <t>"نور الدين.م.ع" و"محمود.م.ح" و"طارق.ع.ع" و"عبد الله.ع.ع" مقيمون بمحافظة القاهرة ومحافظة المنوفية، و"مصطفي.س.م" من مدينة إسنا</t>
  </si>
  <si>
    <t>تحرير عن ذلك المحضر رقم 851 لسنة 2020 بالواقعة</t>
  </si>
  <si>
    <t>تحرر لهم المحضر اللازم، وأخطرت النيابة العامة التى تولت التحقيق.</t>
  </si>
  <si>
    <t>بدأت تفاصيل الواقعة بتلقى اللواء أيمن راضى مساعد وزير الداخلية مدير أمن الأقصر، إخطاراً يفيد بورود معلومات لرجال مباحث السياحة والآثار فى إسنا وأرمنت، بقيام عدد من المواطنين ينتحلون صفة رجال فى النيابة العامة بالتنقيب عن الآثار فى منزل بجوار معبد إسنا، وتم على الفور تشكيل فريق بحث للتوصل للمتهمين.
AD
وبإجراء التحقيقات والتحريات وإعداد الأكمنة اللازمة، تمكن رجال مباحث السياحة والآثار بإسنا وأرمنت من القبض على المتهمين داخل المنزل بجوار معبد إسنا، وهم كل من "نور الدين.م.ع" و"محمود.م.ح" و"طارق.ع.ع" و"عبد الله.ع.ع" مقيمون بمحافظة القاهرة ومحافظة المنوفية، و"مصطفي.س.م" من مدينة إسنا، وهم متلبسين بالتنقيب عن الآثار داخل منزل بداخله بعمق كبير داخل أحد المنازل وأدوات الحفر والتنقيب، فتم تحرير عن ذلك المحضر رقم 851 لسنة 2020 بالواقعة، وتم إخطار النيابة العامة التى تولت التحقيق مع المتهمين.</t>
  </si>
  <si>
    <t>https://www.youm7.com/story/2020/2/1/%D8%B3%D9%82%D9%88%D8%B7-5-%D9%85%D8%AA%D9%87%D9%85%D9%8A%D9%86-%D8%A7%D9%86%D8%AA%D8%AD%D9%84%D9%88%D8%A7-%D8%B5%D9%81%D8%A9-%D8%B1%D8%AC%D8%A7%D9%84-%D8%A7%D9%84%D9%86%D9%8A%D8%A7%D8%A8%D8%A9-%D9%84%D9%84%D8%AA%D9%86%D9%82%D9%8A%D8%A8-%D8%B9%D9%86-%D8%A7%D9%84%D8%A2%D8%AB%D8%A7%D8%B1/4612875</t>
  </si>
  <si>
    <t>سقط فى قبضة رجال شرطة السياحة والآثار بمدينة إسنا وأرمنت فى محافظة الأقصر، 5 متهمين انتحلوا صفة رجال فى النيابة العامة لتسهيل تنقيبهم عن الآثار داخل أحد المنازل القريبة من معبد خنوم بمدينة إسنا بحثاً عن الثراء السريع، وتم ضبط المتهمين داخل المنزل الذى عثر بداخله على حفرة عميقة وأدوات الحفر، وتم اقتياد المتهمين لديوان مركز شرطة إسنا وتحرر لهم المحضر اللازم، وأخطرت النيابة العامة التى تولت التحقيق.
بدأت تفاصيل الواقعة بتلقى اللواء أيمن راضى مساعد وزير الداخلية مدير أمن الأقصر، إخطاراً يفيد بورود معلومات لرجال مباحث السياحة والآثار فى إسنا وأرمنت، بقيام عدد من المواطنين ينتحلون صفة رجال فى النيابة العامة بالتنقيب عن الآثار فى منزل بجوار معبد إسنا، وتم على الفور تشكيل فريق بحث للتوصل للمتهمين.
AD
وبإجراء التحقيقات والتحريات وإعداد الأكمنة اللازمة، تمكن رجال مباحث السياحة والآثار بإسنا وأرمنت من القبض على المتهمين داخل المنزل بجوار معبد إسنا، وهم كل من "نور الدين.م.ع" و"محمود.م.ح" و"طارق.ع.ع" و"عبد الله.ع.ع" مقيمون بمحافظة القاهرة ومحافظة المنوفية، و"مصطفي.س.م" من مدينة إسنا، وهم متلبسين بالتنقيب عن الآثار داخل منزل بداخله بعمق كبير داخل أحد المنازل وأدوات الحفر والتنقيب، فتم تحرير عن ذلك المحضر رقم 851 لسنة 2020 بالواقعة، وتم إخطار النيابة العامة التى تولت التحقيق مع المتهمين.</t>
  </si>
  <si>
    <t>شقة مستأجرة</t>
  </si>
  <si>
    <t>https://www.youm7.com/story/2020/2/3/%D8%AD%D8%A8%D8%B3-5-%D9%85%D8%AA%D9%87%D9%85%D9%8A%D9%86-15-%D9%8A%D9%88%D9%85%D8%A7%D9%8B-%D9%88%D8%A7%D9%84%D8%A8%D8%AD%D8%AB-%D8%B9%D9%86-3-%D8%A2%D8%AE%D8%B1%D9%8A%D9%86-%D9%84%D8%AA%D9%86%D9%82%D9%8A%D8%A8%D9%87%D9%85/4615050</t>
  </si>
  <si>
    <t>المحلة</t>
  </si>
  <si>
    <t>قرية المعتمدية</t>
  </si>
  <si>
    <t>كانت القرية قد شهدت قرية المعتمدية التابعة لمركز المحلة بمحافظة الغربية، تصدع 5 منازل منهم منزلين يمثلان خطرا داهما بسبب التنقيب عن الآثار داخل أحد المنازل، وتم ضبط المتهمين والأدوات المستخدمة</t>
  </si>
  <si>
    <t>الغربية</t>
  </si>
  <si>
    <t>https://www.youm7.com/story/2020/2/21/%D8%AA%D8%AE%D9%81%D9%8A%D9%81-%D8%A3%D8%AD%D9%85%D8%A7%D9%84-%D8%A7%D9%84%D9%85%D9%86%D8%A7%D8%B2%D9%84-%D8%A7%D9%84%D9%85%D8%AA%D8%B6%D8%B1%D8%B1%D8%A9-%D9%85%D9%86-%D8%A7%D9%84%D8%AA%D9%86%D9%82%D9%8A%D8%A8-%D8%B9%D9%86-%D8%A7%D9%84%D8%A2%D8%AB%D8%A7%D8%B1-%D8%A8%D8%A7%D9%84%D9%85%D8%B9%D8%AA%D9%85%D8%AF%D9%8A%D8%A9-%D9%81%D9%89/4641356</t>
  </si>
  <si>
    <t>https://www.youm7.com/story/2020/2/21/%D8%AA%D8%B5%D8%AF%D8%B9-5-%D9%85%D9%86%D8%A7%D8%B2%D9%84-%D8%A8%D8%B3%D8%A8%D8%A8-%D8%A7%D9%84%D8%AA%D9%86%D9%82%D9%8A%D8%A8-%D8%B9%D9%86-%D8%A7%D9%84%D8%A2%D8%AB%D8%A7%D8%B1-%D9%88%D8%B6%D8%A8%D8%B7-%D8%A7%D9%84%D9%85%D8%AA%D9%87%D9%85%D9%8A%D9%86-%D8%AF%D8%A7%D8%AE%D9%84/4640848</t>
  </si>
  <si>
    <t>كانت القرية قد شهدت قرية المعتمدية التابعة لمركز المحلة بمحافظة الغربية، تصدع 5 منازل منهم منزلين يمثلان خطرا داهما بسبب التنقيب عن الآثار داخل أحد المنازل، وتم ضبط المتهمين والأدوات المستخدمة.
تلقى اللواء محمود حمزة مدير أمن الغربية، إخطارا من العميد محمود كشك مأمور مركز المحلة بتصدع منازل بقرية المعتمدية بسبب التنقيب عن الآثار، انتقلت قوة من المركز لمكان البلاغ وتم ضبط المنقبين عن الآثار واتخاذ الإجراءات القانونية حيالهم.</t>
  </si>
  <si>
    <t>" على . م . ص " 21 عام، عامل مقيم شارع الصوفى بقسم ثان بمحافظة الفيوم</t>
  </si>
  <si>
    <t>داخل وكالة خشب</t>
  </si>
  <si>
    <t>عثر بداخلها على حفرة بقطر 20 مترًا وعمق 5 أمتار، والأدوات المستخدمة في عملية الحفر والتنقيب</t>
  </si>
  <si>
    <t>بمواجهتهم بما أسفر عنه الضبط، اعترفوا بقيامهم بأعمال الحفر بقصد التنقيب عن الآثار</t>
  </si>
  <si>
    <t>أمرت النيابة العامة، اليوم الأربعاء، بحبس 8 أشخاص 4 أيام على ذمة التحقيقات، لاتهامهم بالتنقيب عن الآثار في منطقة الجمالية بالقاهرة.
وطلبت النيابة تحريات أجهزة الأمن التكميلية حول نشاط المتهمين الإجرامي.
تلقى اللواء نبيل سليم، مدير مباحث العاصمة، إخطارًا مفاده تمكُّن وحدة مباحث قسم شرطة الجمالية بمديرية أمن القاهرة، عقب تقنين الإجراءات، من ضبط 8 أشخاص حال قيامهم بالحفر والتنقيب عن الآثار داخل وكالة خشب كائنة بدائرة القسم، وعثر بداخلها على حفرة بقطر 20 مترًا وعمق 5 أمتار، والأدوات المستخدمة في عملية الحفر والتنقيب، وبمواجهتهم بما أسفر عنه الضبط، اعترفوا بقيامهم بأعمال الحفر بقصد التنقيب عن الآثار.</t>
  </si>
  <si>
    <t>https://www.almasryalyoum.com/news/details/2101981</t>
  </si>
  <si>
    <t>أمرت النيابة العامة، اليوم الأربعاء، بحبس 8 أشخاص 4 أيام على ذمة التحقيقات، لاتهامهم بالتنقيب عن الآثار في منطقة الجمالية بالقاهرة.</t>
  </si>
  <si>
    <t>حرر محضر بالواقعة</t>
  </si>
  <si>
    <t>https://www.youm7.com/story/0000/0/0/-/5096732</t>
  </si>
  <si>
    <t>مركز أسوان</t>
  </si>
  <si>
    <t>قرية كركر قرية رقم 7</t>
  </si>
  <si>
    <t>تمكّن رئيس قرية كركر بأسوان، وسكرتير القرية، بمعاونة الأهالي من ضبط محاولة تنقيب عن الآثار.
وعلى الفور جرى إخطار الوحدة المحلية لمدينة ومركز اسوان بوجود اعمال حفر وأعمال تنقيب عن الآثار بقرية رقم 7، حيث تم التوجه على الفور إلى مكان الواقعة وفي حضور رجال الشرطة، وتم القبض على الجناة وتحرير محاضر لهم، واتخاذ كافه الاجراءات القانونية، وتحت إشراف محمود بهاء نائب رئيس المركز لشئون القرى.</t>
  </si>
  <si>
    <t>https://www.almasryalyoum.com/news/details/2199969</t>
  </si>
  <si>
    <t>تم القبض على الجناة وتحرير محاضر لهم، واتخاذ كافه الاجراءات القانونية</t>
  </si>
  <si>
    <t>عثر بداخله على حفرة (قطرها 3 أمتار بعمق 3 أمتار) ووجود ممر بنهاية الحفرة بطول (5 أمتار) وأدوات التنقيب</t>
  </si>
  <si>
    <t>https://www.youm7.com/story/0000/0/0/-/5123656</t>
  </si>
  <si>
    <t>ضبطت أجهزة الأمن بالقاهرة، الثلاثاء، عاطلًا، متلبسًا بالتنقيب عن الآثار داخل أحد العقارات بمنطقة بولاق أبوالعلا، بالاشتراك مع مالك العقار.
أكدت تحريات ومعلومات وحدة مباحث قسم شرطة بولاق أبوالعلا بالقاهرة قيام شخص بالتنقيب عن الآثار بأحد العقارات بدائرة القسم.
بتقنين الإجراءات تم استهداف العقار وضبط أحد الأشخاص، مقيم بداخله، أثناء قيامه بالتنقيب عن الآثار بمدخل العقار بالطابق الأرضي، وعُثر بداخله على حفرة قطرها 3 أمتار بعمق 3 أمتار، ووجود ممر بنهاية الحفرة بطول 5 أمتار، وأدوات التنقيب.
وبمواجهته، اعترف بقيامه بأعمال الحفر بقصد التنقيب عن الآثار بالاشتراك مع مالك العقار «عاطل» مقيم بدائرة القسم.
تحرر المحضر اللازم، وتكثف القوات جهودها لضبط المتهم الهارب.</t>
  </si>
  <si>
    <t>عاطل</t>
  </si>
  <si>
    <t>مالك العقار «عاطل» مقيم بدائرة القسم</t>
  </si>
  <si>
    <t>بمواجهته، اعترف بقيامه بأعمال الحفر بقصد التنقيب عن الآثار بالاشتراك مع مالك العقار</t>
  </si>
  <si>
    <t>تحرر المحضر اللازم، وتكثف القوات جهودها لضبط المتهم الهارب</t>
  </si>
  <si>
    <t>ملك أحدهما</t>
  </si>
  <si>
    <t>عثر بداخلها على حفرة قطرها " 3 أمتار ×3 أمتار بعمق 10 أمتار " والأدوات المستخدمة فى أعمال الحفر</t>
  </si>
  <si>
    <t>بمواجهتهما اعترفا بقيامهما بأعمال الحفر بقصد التنقيب عن الآثار بإستخدام الأدوات المضبوطة</t>
  </si>
  <si>
    <t>قررت نيابة المطرية الجزئية، حبس 2 متهمين بالتنقيب عن الآثار، 4 أيام على ذمة التحقيقات، وكلفت النيابة بسرعة إجراء التحريات حول الواقعة.</t>
  </si>
  <si>
    <t>قررت نيابة المطرية الجزئية، حبس 2 متهمين بالتنقيب عن الآثار، 4 أيام على ذمة التحقيقات، وكلفت النيابة بسرعة إجراء التحريات حول الواقعة.
كانت قد ألقت مباحث القاهرة القبض على المتهمين، وتبين من تحريات وحدة مباحث قسم شرطة المطرية بمديرية أمن القاهرة قيام شخصان بالحفر خلسة بعقار ملك أحدهما بدائرة القسم بقصد البحث، والتنقيب عن الآثار.
وعقب تقنين الإجراءات تمكنت قوات الأمن من إلقاء القبض عليهما، وضبطهما حال قيامهما بالتنقيب عن الآثار داخل العقار، وعثر بداخلها على حفرة قطرها " 3 أمتار ×3 أمتار بعمق 10 أمتار " والأدوات المستخدمة فى أعمال الحفر، وبمواجهتهما اعترفا بقيامهما بأعمال الحفر بقصد التنقيب عن الآثار بإستخدام الأدوات المضبوطة، وتم اتخاذ الإجراءات القانونية اللازمة.</t>
  </si>
  <si>
    <t>https://www.youm7.com/story/0000/0/0/-/5111925</t>
  </si>
  <si>
    <t>https://www.almasryalyoum.com/news/details/2112380</t>
  </si>
  <si>
    <t>القضية رقم 470 لسنة 2020 كلى القاهرة الجديدة</t>
  </si>
  <si>
    <t>رقم القضية إن وجد</t>
  </si>
  <si>
    <t>https://www.youm7.com/story/0000/0/0/-/5115233</t>
  </si>
  <si>
    <t>مالك المنزل "ع. ش. ي"</t>
  </si>
  <si>
    <t>"ع. ش. ي" 49 عامًا (عامل) ومقيم كفر حمزة المركز</t>
  </si>
  <si>
    <t>بالمعاينة تبين وجود حفرة داخل إحدى الغرف بالطابق الأرضي بعمق حوالى 4 أمتار وقطر 1.5 متر، وتم التحفظ على أدوات الحفر</t>
  </si>
  <si>
    <t>منطقة كفر حمزة</t>
  </si>
  <si>
    <t>الخانكة</t>
  </si>
  <si>
    <t>تمكنت مباحث مركز شرطة الخانكة، من ضبط عامل أثناء قيامه بالحفر والتنقيب عن الآثار داخل منزله بمنطقة كفر حمزة بدائرة المركز، وتم ضبط المتهم وأدوات الحفر وتولت النيابة التحقيق.
تلقى اللواء فخر الدين العربى ، مدير أمن القليوبية، إخطارًا من المقدم أحمد سامى رئيس مباحث مركز شرطة الخانكة، بقيام أحد الأشخاص بالحفر والتنقيب عن الآثار داخل منزله الكائن بناحية كفر حمزة دائرة المركز ، وجرى إخطار اللواء حاتم الحداد ، مدير مباحث القليوبية والعميد خالد المحمدي رئيس مباحث القليوبية والعقيد محمد حسني رئيس فرع البحث الجنائي بالخانكة ، وعقب تقنين الإجراءات واستئذان النيابة العامة، تم ضبط مالك المنزل "ع. ش. ي" 49 عامًا (عامل) ومقيم كفر حمزة المركز، أثناء قيامه بأعمال الحفر والتنقيب عن الآثار داخل مسكنه ، وبالمعاينة تبين وجود حفرة داخل إحدى الغرف بالطابق الأرضي بعمق حوالى 4 أمتار وقطر 1.5 متر، وتم التحفظ على أدوات الحفر، وضبط المتهم وتولت النيابة التحقيق.</t>
  </si>
  <si>
    <t>https://www.youm7.com/story/0000/0/0/-/5087370</t>
  </si>
  <si>
    <t>ضبط المتهم وتولت النيابة التحقيق</t>
  </si>
  <si>
    <t>أمرت نيابة الخانكة برئاسة المستشار أحمد البوشى رئيس النيابة، حبس عامل تم ضبطه خلال قيامه بالحفر والتنقيب عن الآثار داخل منزله بمنطقة كفر حمزة بدائرة المركز، 4 أيام على ذمة التحقيقات، كما طالبت النيابة بسرعة ورود تحريات رجال المباحث حول الواقعة.</t>
  </si>
  <si>
    <t>https://www.youm7.com/story/0000/0/0/-/5087410</t>
  </si>
  <si>
    <t>يملكه أحدهم</t>
  </si>
  <si>
    <t>الحوامدية</t>
  </si>
  <si>
    <t>عثر بداخله على حفرة (بقطر 1,5متر وعمق 8 متر )، وكمية من الأدوات المستخدمة فى عملية الحفر والتنقيب</t>
  </si>
  <si>
    <t>تم اتخاذ الإجراءات القانونية اللازمة، وتولت النيابة التحقيق.
التنقيب عن الآثار</t>
  </si>
  <si>
    <t>اعترف 12 متهما تم القبض عليهم، لاتهامهم بالتنقيب عن الآثار داخل منزل في الحوامدية بالجيزة، أن أحد الأشخاص ادعى لهم بوجود كنز أثري مدفون أسفل المنزل الذي يملكه أحدهم، وأنهم اتفقوا على المشاركة في دفع تكاليف التنقيب، والحفر مقابل تقسيم قيمة الكنز فور استخراجه وبيعه.
وأضاف المتهمون أنهم بدأوا في أعمال الحفر، وتمكنوا من إحداث حفرة عميقة وصلت إلى 8 أمتار، بواسطة أدوات حفر، وموتور لشفط المياه، وخلال الحفر ألقى رجال المباحث القبض عليهم.</t>
  </si>
  <si>
    <t>اعترف 12 متهما تم القبض عليهم، لاتهامهم بالتنقيب عن الآثار داخل منزل في الحوامدية بالجيزة، أن أحد الأشخاص ادعى لهم بوجود كنز أثري مدفون أسفل المنزل الذي يملكه أحدهم، وأنهم اتفقوا على المشاركة في دفع تكاليف التنقيب، والحفر مقابل تقسيم قيمة الكنز فور استخراجه وبيعه.
وأضاف المتهمون أنهم بدأوا في أعمال الحفر، وتمكنوا من إحداث حفرة عميقة وصلت إلى 8 أمتار، بواسطة أدوات حفر، وموتور لشفط المياه، وخلال الحفر ألقى رجال المباحث القبض عليهم.
وتمكن ضباط مباحث قسم شرطة الحوامدية بمديرية أمن الجيزة، عقب تقنين الإجراءات من ضبط 12 متهما لاثنين منهم معلومات جنائية، حال قيامهم بالحفر والتنقيب عن الآثار داخل العقار محل سكن أحدهم، وعثر بداخله على حفرة (بقطر 1,5متر وعمق 8 متر )، وكمية من الأدوات المستخدمة فى عملية الحفر والتنقيب.
وبمواجهتهم بما أسفر عنه الضبط، اعترفوا بقيامهم بأعمال الحفر بقصد التنقيب عن الآثار، فتم اتخاذ الإجراءات القانونية اللازمة، وتولت النيابة التحقيق.
التنقيب عن الآثار</t>
  </si>
  <si>
    <t>https://www.youm7.com/story/0000/0/0/-/5078742</t>
  </si>
  <si>
    <t>https://www.almasryalyoum.com/news/details/2093599</t>
  </si>
  <si>
    <t>https://www.masress.com/youm7/5076541</t>
  </si>
  <si>
    <t>https://www.masress.com/almasryalyoum/5085907</t>
  </si>
  <si>
    <t>بقرية الدير</t>
  </si>
  <si>
    <t>منزله</t>
  </si>
  <si>
    <t>«ي.ع.م» المقيم بناحية قرية الدير</t>
  </si>
  <si>
    <t>التنقيب والحفر للبحث عن الآثار بطريقة دائرية وعمق يصل إلى 8 أمتار داخل الكتلة السكانية بالقرية</t>
  </si>
  <si>
    <t>تمكنت الأجهزة الأمنية، بمحافظة الاقصر، من ضبط شخص يقوم بالتنقيب عن الآثار بمنزله والحفر لعمق كبير بقرية الدير بدائرة مركز إسنا جنوب الاقصر.
تلقى اللواء عصام يسن، مدير أمن الأقصر، إخطاراً من المقدم أحمد عوض بليح، رئيس مباحث مركز شرطة إسنا، يفيد بقيام شخص يدعى «ي.ع.م» المقيم بناحية قرية الدير التابعة لمركز ومدينة إسنا بالتنقيب والحفر للبحث عن الآثار بطريقة دائرية وعمق يصل إلى 8 أمتار داخل الكتلة السكانية بالقرية. وعلي الفور تم تشكيل فريق بحث من رجال مباحث السياحة والآثار بإسنا، لضبط المتهم والتحفظ على الموقع والأدوات المستخدمة، كما انتقل إلى مكان الواقعة مدير مكتب آثار إسنا، أحمد حسن أمين، ومفتش الآثار بالمنطقة لمعاينة مكان الحفر وبيان وجود أي آثار من عدمه. تحرر محضر بالواقعة وأخطرت النيابة لتتولى التحقيقات.</t>
  </si>
  <si>
    <t>https://www.almasryalyoum.com/news/details/2091409</t>
  </si>
  <si>
    <t>تحرر محضر بالواقعة وأخطرت النيابة لتتولى التحقيقات</t>
  </si>
  <si>
    <t>تبين وجود حفرة في أرضية بدروم المنزل بمقاسات 70 سم× 70سم وبالنزول فيها وجدت حجرة على عمق 4 متر عثر بالجدار الغربى لها على فتحة بها كتلة حجرية عليها كتابات بالخط الهيروغليفية معناها مشرف الصحراء ويرجح أن هذه الكتلة من أساسات معبد من العصور المتأخرة</t>
  </si>
  <si>
    <t>https://www.youm7.com/story/0000/0/0/-/5073708</t>
  </si>
  <si>
    <t>تم تحرير محضر بالواقعة وجاري اتخاذ كافة الاجراءات القانونية اللازمة من قبل اللجنة</t>
  </si>
  <si>
    <t>البهنسا</t>
  </si>
  <si>
    <t>بني مزار</t>
  </si>
  <si>
    <t>تمكن قطاع الأمن العام بالتنسيق مباحث المنيا، من ضبط أحد الأشخاص بتهمة التنقيب عن الآثار بمسكنهما بمدينة بني مزار، وجاري ضبط نجله الهارب.
وردت معلومات وتحريات مباحث قسم شرطة سياحة وآثار المنيا بقطاع شرطة السياحة والآثار، قيام أحد الأشخاص ونجله، سائق بمدينة بنى مزار، بالحفر خلسة بمسكنهما بقصد البحث والتنقيب عن الآثار.
عقب تقنين الإجراءات بالتنسيق مع قطاع الأمن العام ومديرية أمن المنيا أمكن إستهداف وضبط المتهم الأول حال تواجده بالمنزل، وعثر على حفر مستطيل الشكل بأبعاد 3 أمتار × 4 أمتار، وعمق 4 أمتار ينتهى بسرداب على جانبيه أجزاء من جدار آثرى مدون عليه بعض الكتابات الهيروغليفية والنقوش والرسومات، والأدوات المستخدمة في أعمال الحفر.
وبمواجهته إعترف بالحفر خلسة بمسكنه بالإشتراك مع نجله الهارب بقصد البحث والتنقيب عن الآثار، وبإجراء المعاينة بمعرفة مفتشى آثار المنطقة، أفادوا بأن الحفر بقصد البحث عن الآثار، وآثرية الجدار الذي يعد كشف آثرى يرجع للعصر الفرعونى، تم إتخاذ الإجراءات القانونية اللازمة، وجارى ضبط المتهم الهارب.</t>
  </si>
  <si>
    <t>https://www.almasryalyoum.com/news/details/2090854</t>
  </si>
  <si>
    <t>بمواجهته إعترف بالحفر خلسة بمسكنه بالإشتراك مع نجله الهارب بقصد البحث والتنقيب عن الآثار</t>
  </si>
  <si>
    <t xml:space="preserve">أحد الأشخاص </t>
  </si>
  <si>
    <t>ونجله، سائق بمدينة بنى مزار</t>
  </si>
  <si>
    <t xml:space="preserve">بيانات مرتكبي الواقعة </t>
  </si>
  <si>
    <t>حوش كائن بمنطقة مقابر ترب الغفير</t>
  </si>
  <si>
    <t>منطقة مقابر ترب الغفير</t>
  </si>
  <si>
    <t>كان اللواء نبيل سليم، مدير مباحث العاصمة، تلقى إخطارًا من قسم شرطة مدينة نصر ثان بقيام مجموعة
من الأشخاص بالتنقيب عن الآثار داخل حوش كائن بمنطقة مقابر ترب الغفير.
وتمكنت قوة تابعة لوحدة مباحث القسم من ضبط 8 أشخاص حال قيامهم بالتنقيب عن الآثار داخل الحوش المُشار إليه- ملك أحدهم- وعثر بداخله على حفرة قطرها 2 متر بعمق 6 أمتار، كما تم ضبط أدوات الحفر والتنقيب.</t>
  </si>
  <si>
    <t>عثر بداخله على حفرة قطرها 2 متر بعمق 6 أمتار، كما تم ضبط أدوات الحفر والتنقيب</t>
  </si>
  <si>
    <t>https://www.masress.com/alwafd/3296247</t>
  </si>
  <si>
    <t>أدلى 8 متهمين بالتنقيب عن الآثار داخل حوش كائن بمنطقة مقابر ترب الغفير بدائرة قسم شرطة ثان مدينة نصر، باعترافات تفصيلية أمام النيابة وطلبت النيابة التحريات حول الواقعة وتحفظت على المضبوطات.
وكشفت المتهمين إنهم حضروا من المنصورة لإصلاح
كسر ماسورة مياه فقط، ولم يرد أحد منهم البحث عن الآثار.
كان اللواء نبيل سليم، مدير مباحث العاصمة، تلقى إخطارًا من قسم شرطة مدينة نصر ثان بقيام مجموعة
من الأشخاص بالتنقيب عن الآثار داخل حوش كائن بمنطقة مقابر ترب الغفير.
وتمكنت قوة تابعة لوحدة مباحث القسم من ضبط 8 أشخاص حال قيامهم بالتنقيب عن الآثار داخل الحوش المُشار إليه- ملك أحدهم- وعثر بداخله على حفرة قطرها 2 متر بعمق 6 أمتار، كما تم ضبط أدوات الحفر والتنقيب.</t>
  </si>
  <si>
    <t>وطلبت النيابة التحريات حول الواقعة وتحفظت على المضبوطات</t>
  </si>
  <si>
    <t>أقوال المتهمين</t>
  </si>
  <si>
    <t>أحد العقارات</t>
  </si>
  <si>
    <t>عثر بداخله على حفرة قطرها (3متر× 3متر- بعمق 20 متر ) وأدوات الحفر والتنقيب</t>
  </si>
  <si>
    <t>قرر قاضي المعارضات تجديد حبس 7 متهمين بالتنقيب على الأثار في منطقة الجمالية، لمدة 15 يوما على ذمة التحقيقات،اعترف اثنان من المتهمين بتهمة التنقيب على الاثار فيما نفى باقى المتهمين بعلمهم بوجود اثار من عدهه وذكروا ان المتهمين الرئيسين في القضية اوهموهم بتنكيس المنزل.
وألقى رجال مباحث القاهرة تحت اشراف اللواء أشرف الجندى مدير الأمن القبض على 7 أشخاص أثناء تنقيبهم عن الأثار داخل منزل بالجمالية.
وكان اللواء نبيل سليم مدير مباحث العاصمة تلقى أخطارا مفادة ورود معلومات وتحريات لوحدة مباحث قسم شرطة الجمالية بقيام مجموعة من الأشخاص بالتنقيب عن الآثار بأحد العقار ات بدائرة القسم.
وعقب تقنين الإجراءات تم الإنتقال لمحل الواقعة وضبط 7 أشخاص حال قيامهم بالتنقيب عن الآثار داخل أحد العقارات ملك أحدهم وعثر بداخله على حفرة قطرها (3متر× 3متر- بعمق 20 متر ) وأدوات الحفر والتنقيب، وبمواجهتهم بما أسفر عنه الضبط إعترفوا بقيامهم بأعمال الحفر بقصد البحث والتنقيب عن الآثار، تم إتخاذ الإجراءات القانونية اللازمة.</t>
  </si>
  <si>
    <t>https://www.masress.com/almasryalyoum/5082856</t>
  </si>
  <si>
    <t>اعترف اثنان من المتهمين بتهمة التنقيب على الاثار فيما نفى باقى المتهمين بعلمهم بوجود اثار من عدهه وذكروا ان المتهمين الرئيسين في القضية اوهموهم بتنكيس المنزل</t>
  </si>
  <si>
    <t>قرر قاضي المعارضات تجديد حبس 7 متهمين بالتنقيب على الأثار في منطقة الجمالية، لمدة 15 يوما على ذمة التحقيقات</t>
  </si>
  <si>
    <t>https://www.masress.com/akhbarelyomgate/73154013</t>
  </si>
  <si>
    <t>https://www.masress.com/youm7/5053421</t>
  </si>
  <si>
    <t>الفشن</t>
  </si>
  <si>
    <t>منطقة آثار الحيبة</t>
  </si>
  <si>
    <t>"محمد.ص.ي" 48 سنة، مقاول ومقيم بندر بني سويف، و"علاء.م.ع" 22 سنة، عامل ومقيم بمركز اهناسيا، و"محمد.ا" 40 سنة محامي ومقيم بمركز ببا، و"محمد.و.ع" 35 سنة فلاح ومقيم مركزسمسطا، و"نجم.ا.ع" 42 سنة عاطل ومقيم مركز سمسطا، و"عاطف.ع" 57 سنة فلاح ومقيم سمسطا</t>
  </si>
  <si>
    <t>قرية الحيبة</t>
  </si>
  <si>
    <t>بالمعاينة تبين وجود حفر عمق متر ونصف بالمنطقة الأثرية وأدوات حفر، فتم التحفظ عليها</t>
  </si>
  <si>
    <t>ضبطت شرطة منطقة آثار الحيبة ببني سويف، اليوم الأحد، 6 أشخاص أثناء قيامهم بالحفر والتنقيب عن الآثار ليلا داخل منطقة آثار الحيبة شرق النيل بمركز الفشن جنوب محافظة بنى سويف، حيث تلقي العقيد محمود مهني مأمورمركز شرطة الفشن، إخطارا من نقطة شرطة قرية الحيبة بالتعاون مع نقطة شرطة آثار منطقة الحيبة بالقاء القبض علي 6 أشخاص أثناء قيامهم بالحفر والتنقيب عن الآثار بمنطقة آثار الحيبة ليلاً.
وأسرع العقيد محمود مهني مأمور مركز شرطة الفشن والرائد أحمد حسين رئيس وحدة مباحث الفشن الي منطقة آثار الحيبة، وتم التحفظ علي المتهمين وإخطار مباحث آثار بني سويف.
وتبين من تحقيقات مباحث آثار بني سويف أن المتهمين هم "محمد.ص.ي" 48 سنة، مقاول ومقيم بندر بني سويف، و"علاء.م.ع" 22 سنة، عامل ومقيم بمركز اهناسيا، و"محمد.ا" 40 سنة محامي ومقيم بمركز ببا، و"محمد.و.ع" 35 سنة فلاح ومقيم مركزسمسطا، و"نجم.ا.ع" 42 سنة عاطل ومقيم مركز سمسطا، و"عاطف.ع" 57 سنة فلاح ومقيم سمسطا.
وبالمعاينة تبين وجود حفر عمق متر ونصف بالمنطقة الأثرية وأدوات حفر، فتم التحفظ عليها، وبمواجهتهم أقروا بقيامهم بالبحث عن الآثار في المنطقة الأثرية، وتم تحرير المحضر رقم 4047 / 2020 إداري مركز شرطة الفشن.</t>
  </si>
  <si>
    <t>https://www.masress.com/youm7/5058041</t>
  </si>
  <si>
    <t>بمواجهتهم أقروا بقيامهم بالبحث عن الآثار في المنطقة الأثرية</t>
  </si>
  <si>
    <t>تم تحرير المحضر رقم 4047 / 2020 إداري مركز شرطة الفشن</t>
  </si>
  <si>
    <t>https://www.masress.com/elwatan/5031575</t>
  </si>
  <si>
    <t>https://www.masress.com/akhbarelyomgate/73158046</t>
  </si>
  <si>
    <t>https://www.masress.com/masrawy/701908574</t>
  </si>
  <si>
    <t>https://www.masress.com/alwafd/3297597</t>
  </si>
  <si>
    <t>مزرعة</t>
  </si>
  <si>
    <t xml:space="preserve"> كفر الدوار</t>
  </si>
  <si>
    <t>عاطل له معلومات جنائية</t>
  </si>
  <si>
    <t>كشفت أجهزة الأمن بوزارة الداخلية غموض العثور على جثة مجهولة لأحد الأشخاص بالإسكندرية ملفوفة بقطعة قماش وملقاه فى الشارع
وتنفيذاً لتوجيهات اللواء محمود توفيق وزير الداخلية تمكنت أجهزة ألامن من تحديد هوية المجنى عليه وتبين أنه عاطل له معلومات جنائية وتم تحديد وضبط الجناة بإشراف اللواء علاء سليم مساعد وزير الداخلية لقطاع الأمن العام واللواء محمد عبد الوهاب مدير مباحث الاسكندريه وتبين أن المجنى عليه كان مع ثلاثة أشخاص ينقبون على الأثار فى مزرعة أحدهم بالإسكندريه وإنهم تناولوا المخدرات معاً
وأصيب أحدهم بهبوط فاستعانوا بمتهم رابع لنقله الى المستشفى ليفظ انفاسه قبل الوصول للمستشفى فألقوا الجثة بمكان العثور عليها تم إخطار النيابة التى تولت التحقيق جاء كشف غموض الجريمة فى إطار جهود أجهزة البحث الجنائى بمديرية أمن الإسكندرية لكشف ملابسات ما تبلغ لقسم شرطة ثالث المنتزه بالعثور على جثة شخص مجهول أمام قطعة أرض وملفوفة بقطعة من القماش.
على الفور تم تشكيل فريق بحث جنائى برئاسة قطاع الأمن العام وبمُشاركة إدارة البحث الجنائى بمديرية أمن الإسكندرية أسفرت جهوده عن تحديد هوية المجنى عليه (عاطل، له معلومات جنائية).. وأن وراء إرتكاب الواقعة (4 أشخاص مقيمون بالبحيرة)..
وعقب تقنين الإجراءات تم ضبطهم، وبمواجهتهم بما توصلت إليه التحريات قرر ثلاثة منهم بقيامهم بالتنقيب عن الآثار بالإشتراك مع المجنى عليه بمزرعه ملك أحدهم كائنه بدائرة مركز كفر الدوار بالبحيرة، وعقب الإنتهاء من أعمال الحفر قاموا بتعاطى المواد المخدرة مما أدى إلى إصابة المجنى عليه بحالة إعياء شديدة، فقاموا بلفه بقطعة قماش واستعانوا بالمتهم الرابع ونقله باستخدام سيارته الميكروباص لإحدى المستشفيات لإسعافه، إلا أنه توفى فقاموا بالتخلص من جثته.</t>
  </si>
  <si>
    <t>بمواجهتهم بما توصلت إليه التحريات قرر ثلاثة منهم بقيامهم بالتنقيب عن الآثار بالإشتراك مع المجنى عليه بمزرعه ملك أحدهم كائنه بدائرة مركز كفر الدوار بالبحيرة، وعقب الإنتهاء من أعمال الحفر قاموا بتعاطى المواد المخدرة مما أدى إلى إصابة المجنى عليه بحالة إعياء شديدة، فقاموا بلفه بقطعة قماش واستعانوا بالمتهم الرابع ونقله باستخدام سيارته الميكروباص لإحدى المستشفيات لإسعافه، إلا أنه توفى فقاموا بالتخلص من جثته</t>
  </si>
  <si>
    <t>https://www.masress.com/akhbarelyomgate/73158301</t>
  </si>
  <si>
    <t>https://www.masress.com/alwafd/3297955</t>
  </si>
  <si>
    <t>تم اتخاذ الإجراءات القانونية.. وتولت النيابة التحقيق</t>
  </si>
  <si>
    <t>https://www.masress.com/veto/4209990</t>
  </si>
  <si>
    <t xml:space="preserve"> قالوا إنهم حضروا من المنصورة لإصلاح ماسورة، ولم يكن في اعتقادهم البحث والتنقيب عن الآثار، ولكن أغراهم مالك الحوش بأن المكان يوجد فيه آثار ووعدهم بإعطائهم ثلث ما يستخرجونه. بمواجهتهم أقر مالك الحوش بقيامه بإحضار باقى المتهمين للحوش ملكه لمساعدته فى أعمال الحفر بقصد التنقيب عن الآثار</t>
  </si>
  <si>
    <t>https://www.masress.com/veto/4210152</t>
  </si>
  <si>
    <t>https://www.masress.com/akhbarelyomgate/73155745</t>
  </si>
  <si>
    <t>https://www.masress.com/masrawy/701907764</t>
  </si>
  <si>
    <t>https://www.masress.com/youm7/5056450</t>
  </si>
  <si>
    <t>كانت هناك مخالفة عبارة عن حفر بهدف التنقيب عن الآثار</t>
  </si>
  <si>
    <t>قرية نوسا الغيط</t>
  </si>
  <si>
    <t>أجا</t>
  </si>
  <si>
    <t>ملك أحدهم</t>
  </si>
  <si>
    <t xml:space="preserve">كشفت محافظة الدقهلية تفاصيل سقوط عصابة تنقب عن الآثار فى منزل بقرية نوسا الغيط، موضحة في بيان لها أن الدكتور المحافظ أيمن مختار كلف رحاب المزين رئيس مركز ومدينة أجا بالتنسيق مع مركز شرطة أجا، بالانتقال على الفور لمعاينة موقع المنزل حيث وردت عدة بلاغات تفيد بأن المنزل المذكور تتم فيه أعمال حفر وتنقيب عن الآثار، مما يعرض المنازل المجاورة للخطر.
وأوضحت رئيس مركز ومدينة أجا، أنه توجهت الأجهزة التنفيذية بالوحدة المحلية لمركز ومدينة أجا والوحدة المحلية للقرية المشار إليها وبمشاركة قوات مركز الشرطة بمركز أجا لموقع المنزل بالقرية.
وقالت رئيس المدينة إنه بالفعل كانت هناك مخالفة عبارة عن حفر بهدف التنقيب عن الآثار مما أثر ذلك على العقار المجاور مضيفة أنه تنفيذا لتكليفات المحافظ فقد تم إدراج المنزل المجاور المتأثر بأعمال الحفر في خطة فحص لجنة المنشآت الآيلة للسقوط، وتشكيل لجنة هندسية لحصر التلفيات وللمعاينة على الطبيعة للمنازل المجاورة.
وأضافت أنه تم إيقاف الأعمال فى حينها واتخاذ كافة الإجراءات القانونية والجنائية اللازمة حيال القائمين بارتكاب المخالفة المذكورة بالتنسيق مع مركز الشرطة.
وقال محافظ الدقهلية إن هناك تنسيقا وتعاونا تاما مع اللواء رأفت عبد الباعث مساعد وزير الداخلية مدير أمن الدقهلية للتصدى لكافة أشكال الخروج عن القانون ومعاقبة المجرمين وتوفير الأمن والأمان لمواطنى الدقهلية.
</t>
  </si>
  <si>
    <t>https://www.masress.com/youm7/5054227</t>
  </si>
  <si>
    <t>https://www.masress.com/alwafd/3291527</t>
  </si>
  <si>
    <t>https://www.masress.com/alwafd/3291537</t>
  </si>
  <si>
    <t>https://www.masress.com/elwatan/5026124</t>
  </si>
  <si>
    <t>نتيجة انهيار حفرة عليه أثناء التنقيب عن الآثار داخل مزرعة بطريق
إسكندرية الصحراوى</t>
  </si>
  <si>
    <t xml:space="preserve"> مزرعة</t>
  </si>
  <si>
    <t>https://www.masress.com/youm7/5050393</t>
  </si>
  <si>
    <t>https://www.masress.com/almasryalyoum/5079798</t>
  </si>
  <si>
    <t xml:space="preserve">مزرعة ملك مؤمن محمود محمد </t>
  </si>
  <si>
    <t>بطريق إسكندرية الصحراوى تقع في الكيلو 55 اتجاه الإسكندرية</t>
  </si>
  <si>
    <t xml:space="preserve"> كشفت تحريات إدارة البحث الجنائي بالجيزة ملابسات مصرع شاب داخل حفرة بطريق القاهرة الإسكندرية الصحراوي، اليوم الثلاثاء.
تلقى مشرف غرفة عمليات الحماية المدنية بالجيزة، إشارة من شرطة النجدة بانهيار رمال حفرة على عامل فارق على إثرها الحياة.
على الفور، انتقل اللواء هشام صادق مدير الإدارة العامة للحماية المدنية بالجيزة، إلى محل البلاغ على رأس قوة ضمت اللواء علاء سعيد والعقيد محمد عبد الله.
عاين رجال الشرطة مسرح الواقعة، وتبين أنها مزرعة ملك مؤمن محمود محمد تقع في الكيلو 55 اتجاه الإسكندرية.
شاب يُدعى أحمد عبد الله عيسوي 22 سنة، مقيم كفر سعد دمياط، حضر رفقة آخر للتنقيب عن الآثار، وأثناء مباشرة الأول لأعمال الحفر انهارت عليه الرمال ليلقى حتفه وسط محاولات لانتشال جثمانه.
تحرر المحضر اللازم، وأحاله اللواء طارق مرزوق مدير أمن الجيزة، إلى النيابة العامة للتحقيق.</t>
  </si>
  <si>
    <t>https://www.masress.com/masrawy/701905357</t>
  </si>
  <si>
    <t>شاب يُدعى أحمد عبد الله عيسوي 22 سنة، مقيم كفر سعد دمياط</t>
  </si>
  <si>
    <t>تحرر المحضر اللازم، وأحاله اللواء طارق مرزوق مدير أمن الجيزة، إلى النيابة العامة للتحقيق</t>
  </si>
  <si>
    <t>حفرة على عمق 27 مترا</t>
  </si>
  <si>
    <t>https://www.masress.com/masrawy/701905374</t>
  </si>
  <si>
    <t>تبين وجود حفرة دائرية الشكل بقطر 1.50 متر وبعمق 7 أمتار تقريباً وتم ضبط الأدوات المستخدمه</t>
  </si>
  <si>
    <t xml:space="preserve"> "عدلي خ ع" 62 سنة ميكانيكي ويقيم  بندر أخميم</t>
  </si>
  <si>
    <t>تمكن ضباط وحدة مباحث مركز شرطة أخميم شرقى محافظة سوهاج برئاسة الرائد إبراهيم صقر رئيس وحدة مباحث المركز، من إلقاء القبض على ميكانيكى يقيم ببندر أخميم أثناء قيامه باعمال الحفر والتنقيب عن الأثار بمنزله بذات الناحية.
كان اللواء دكتور حسن محمود مساعد الوزير مدير أمن سوهاج، قد تلقى بلاغا من غرفة عمليات النجدة يفيد بقيام أحد الأشخاص بالحفر والتنقيب عن الاثار داخل منزله.
AD
وبالفحص تبين من خلال التحريات التي أشرف عليها اللواء عبدالحميد أبوموسى مدير إدارة المباحث الجنائية وقادها الرائد إبرهيم صقر رئيس وحدة مباحث المركز، بقيام "عدلي خ ع" 62 سنة ميكانيكي ويقيم  بندر أخميم بالحفر والتنقيب بحثاً عن آثار بمنزله.
إنتقل مأمور وضباط المركز وبالفحص تم ضبط مالك المنزل المذكور وتبين وجود حفرة دائرية الشكل بقطر 1.50 متر وبعمق 7 أمتار تقريباً وتم ضبط الأدوات المستخدمه بمواجهة المتهم إعترف بالحفر والتنقيب بحثاً عن الآثار تم تحرير محضرا بالواقعة وتم العرض على النيابة العامة التي تولت التحقيق.</t>
  </si>
  <si>
    <t>https://www.youm7.com/story/2020/10/22/%D8%B6%D8%A8%D8%B7-%D9%85%D9%8A%D9%83%D8%A7%D9%86%D9%8A%D9%83%D9%89-%D9%8A%D9%82%D9%8A%D9%85-%D8%A8%D8%A3%D8%AE%D9%85%D9%8A%D9%85-%D8%A3%D8%AB%D9%86%D8%A7%D8%A1-%D8%A7%D9%84%D8%AD%D9%81%D8%B1-%D9%88%D8%A7%D9%84%D8%AA%D9%86%D9%82%D9%8A%D8%A8-%D8%B9%D9%86-%D8%A7%D9%84%D8%A3%D8%AB%D8%A7%D8%B1-%D8%A8%D9%85%D8%B3%D9%83%D9%86%D9%87/5031988</t>
  </si>
  <si>
    <t>تم تحرير محضرا بالواقعة وتم العرض على النيابة العامة التي تولت التحقيق</t>
  </si>
  <si>
    <t>بمواجهة المتهم إعترف بالحفر والتنقيب بحثاً عن الآثار</t>
  </si>
  <si>
    <t>قليوب</t>
  </si>
  <si>
    <t>بالمعاينة تبين وجود حفرة بإحدى الغرف بعمق حوالى 8 متر وقطر 2 متر، كما تم ضبط أدوات الحفر المستخدمة وهى عبارة عن موتور رفع مياه -  2 فأس - 2 كوريك - 4 غلق - 2 بكرة - أزمه - حبل – سلم</t>
  </si>
  <si>
    <t>تمكنت مباحث مركز قليوب من ضبط عامل ونجله أثناء قيامهما بالحفر والتنقيب عن الآثار فى منزلهما بدائرة مركز قليوب، وتم التحفظ على أدوات الحفر والمنزل وتولت النيابة التحقيق.
تلقت مديرية أمن القليوبية، بلاغا يفيد بقيام عامل ونجله بالحفر والتنقيب عن الآثار داخل منزلهما بدائرة مركز قليوب.
AD
فانتقل اللواء حاتم الحداد مدير مباحث المديرية، والعميد خالد المحمدى رئيس مباحث المديرية، وبالمعاينة تبين وجود حفرة بإحدى الغرف بعمق حوالى 8 متر وقطر 2 متر، كما تم ضبط أدوات الحفر المستخدمة وهى عبارة عن موتور رفع مياه -  2 فأس - 2 كوريك - 4 غلق - 2 بكرة - أزمه - حبل – سلم.
وتم ضبط المتهمان، وبمواجهتهما اعترفا بارتكابهما الواقعة بقصد التنقيب عن الآثار، باستخدام الأدوات التى تم ضبطها بحوزتهم داخل المنزل، وتحرر محضر بالواقعة، وتولت النيابة التحقيق.</t>
  </si>
  <si>
    <t>منزلهم</t>
  </si>
  <si>
    <t>تحرر محضر بالواقعة، وتولت النيابة التحقيق</t>
  </si>
  <si>
    <t>https://www.youm7.com/story/2020/10/15/%D8%B6%D8%A8%D8%B7-%D8%B9%D8%A7%D8%B7%D9%84-%D9%88%D9%86%D8%AC%D9%84%D9%87-%D8%A3%D8%AB%D9%86%D8%A7%D8%A1-%D8%A7%D9%84%D8%AA%D9%86%D9%82%D9%8A%D8%A8-%D8%B9%D9%86-%D8%A7%D9%84%D8%A2%D8%AB%D8%A7%D8%B1-%D8%A8%D9%85%D9%86%D8%B2%D9%84%D9%87%D9%85%D8%A7-%D9%81%D9%89-%D9%82%D9%84%D9%8A%D9%88%D8%A8/5021719</t>
  </si>
  <si>
    <t>بمواجهتهما اعترفا بارتكابهما الواقعة بقصد التنقيب عن الآثار</t>
  </si>
  <si>
    <t>عامل ونجله</t>
  </si>
  <si>
    <t>قرية طنان</t>
  </si>
  <si>
    <t>مالك المنزل ومعه 5 آخرين</t>
  </si>
  <si>
    <t>تبين وجود حفره بعمق 20 مترا وقطر 1.5 متر تقريبًا، وجرى ضبط أدوات الحفر (كوريك حفر – فأس - غلق - حبل) والتحفظ عليها،</t>
  </si>
  <si>
    <t>كانت أجهزة الأمن قد تمكنت في وقت سابق من إلقاء القبض على 6 أشخاص أثناء تنقيبهم عن الآثار داخل منزل بقرية طنان بقليوب، وتحرر محضر بالواقعة وتولت النيابة التحقيق.
تلقت أجهزة الأمن بلاغًا من عمليات النجدة من المدعو "رفعت ع ا" 38 سنة، حداد بتضرره من أحد الأشخاص لتنقيبه عن الآثار داخل منزله، والمجاور له بقرية طنان.
وبالفحص تبين قيام مالك المنزل ومعه 5 آخرين بالتنقيب عن الآثار داخل إحدى غرف منزل الأول.
وتبين وجود حفره بعمق 20 مترا وقطر 1.5 متر تقريبًا، وجرى ضبط أدوات الحفر (كوريك حفر – فأس - غلق - حبل) والتحفظ عليها، وبمواجهة المتهم الأول أقر بارتكاب الواقعة، وقيامه بالاستعانة بباقى المتهمين للقيام بأعمال الحفر والتنقيب عن الآثار داخل منزله، وبسؤال باقى المتهمين أقروا بذات المضمون.
تم التحفظ على المنزل محل الواقعة، وتعيين الحراسة اللازمة عليه.</t>
  </si>
  <si>
    <t>https://www.elwatannews.com/news/details/5003222</t>
  </si>
  <si>
    <t>بمواجهة المتهم الأول أقر بارتكاب الواقعة، وقيامه بالاستعانة بباقى المتهمين للقيام بأعمال الحفر والتنقيب عن الآثار داخل منزله، وبسؤال باقى المتهمين أقروا بذات المضمون.</t>
  </si>
  <si>
    <t>تم التحفظ على المنزل محل الواقعة، وتعيين الحراسة اللازمة عليه</t>
  </si>
  <si>
    <t>https://www.masress.com/alwafd/3256529</t>
  </si>
  <si>
    <t>https://www.masress.com/almasryalyoum/5067580</t>
  </si>
  <si>
    <t>https://www.masress.com/youm7/5029194</t>
  </si>
  <si>
    <t>https://www.masress.com/almasryalyoum/5069055</t>
  </si>
  <si>
    <t>https://www.masress.com/masrawy/701897524</t>
  </si>
  <si>
    <t>https://www.masress.com/alwafd/3260611</t>
  </si>
  <si>
    <t>https://www.masress.com/akhbarelyomgate/73136224</t>
  </si>
  <si>
    <t>https://www.masress.com/alwafd/3249713</t>
  </si>
  <si>
    <t>https://www.masress.com/youm7/5024287</t>
  </si>
  <si>
    <t>https://www.masress.com/veto/4193290</t>
  </si>
  <si>
    <t>https://www.masress.com/almasryalyoum/5063311</t>
  </si>
  <si>
    <t>https://www.masress.com/elwatan/5003222</t>
  </si>
  <si>
    <t>https://www.masress.com/alwafd/3246243</t>
  </si>
  <si>
    <t>https://www.masress.com/masrawy/701893246</t>
  </si>
  <si>
    <t>https://www.masress.com/alwafd/3242069</t>
  </si>
  <si>
    <t>حدائق القبة</t>
  </si>
  <si>
    <t>سكن أحدهم</t>
  </si>
  <si>
    <t>قرر قاضي المعارضات بمحكمة جنح حدائق القبة تجديد حبس 3 أشخاص لاتهامهم بالحفر والتنقيب عن الآثار داخل عقار 15 يوما علي ذمة التحقيق.
تلقى اللواء نبيل سليم مدير مباحث العاصمة إخطارا من وحدة مباحث قسم شرطة حدائق القبة يفيد بضبط 3 أشخاص "لأحدهم معلومات جنائية، حال قيامهم بالتنقيب عن الآثار داخل عقار سكن أحدهم كائن بدائرة القسم.
وبمواجهتهم بما أسفر عنه الضبط، واعترفوا بقيامهم بأعمال الحفر بقصد التنقيب عن الآثار.
وتحرر محضر بالواقعة وتولت النيابة العامة التحقيق.</t>
  </si>
  <si>
    <t>https://www.masress.com/veto/4184532</t>
  </si>
  <si>
    <t>تحرر محضر بالواقعة وتولت النيابة العامة التحقيق</t>
  </si>
  <si>
    <t>اعترفوا بقيامهم بأعمال الحفر بقصد التنقيب عن الآثار</t>
  </si>
  <si>
    <t>بلبيس</t>
  </si>
  <si>
    <t>تمكن قطاع الأمن العام، برئاسة اللواء علاء سليم مساعد وزير الداخلية، من كشف غموض العثور على جثته نجار، وتبين بأنه لقى مصرع أثناء التنقيب عن الآثار بالشرقية .
تلقى مركز شرطة بلبيس بمديرية أمن الشرقية بلاغًا بالعثور على جثة نجار- مُقيم بدائرة المركز بالقرية محل إقامته وبها سحجات متفرقة.
وتوصلت جهود فرق البحث، برئاسة قطاع الأمن العام ومشاركة إدارة البحث الجنائي بالشرقية إلى قيام المتوفى بالحفر، والتنقيب عن الآثار بالاشتراك مع أربعة أشخاص من أهليته جميعهم مُقيمون بدائرة المركز، بمنزل أحدهم "ملاصق لمنزل المتوفي"، وأثناء الحفر سقط المتوفى داخل الحفرة فقاموا باستخراجه والتخلص من جثته بإلقائها بمكان العثور.
وعقب تقنين الإجراءات أمكن ضبط ثلاثة من المتهمين، وبمواجهتهم اعترفوا بقيامهم بالحفر والتنقيب غير المشروع عن الآثار بمنزل المتهم الهارب، وقرروا أنه حال قيام أحدهم بالحفر سقط داخل الحفرة فنزل المتوفى لإنقاذه فسقط بجواره فقام باقي المتهمين بمحاولة إنقاذهما، وتم إنقاذ أحدهما ووفاة المجني عليه الذى توفى حال استخراجه، وحدثت إصابته أثناء ذلك فقرروا التخلص من جثته وقاموا بنقلها باستخدام سيارة ربع نقل "ملك أحدهم" بالاستعانة بأحد جيرانهم "حداد - مُقيم بذات القرية" ، والتخلص منها بإلقائها بمكان العثور، أمكن ضبط الأخير الذى أيد ما جاء بالاعترافات.
وبفحص مكان الحفر بمنزل المتهم الهارب تبين وجود حفرة داخل إحدى غرفه (بمساحة 1,5 × 1,5 متر بعمق 12 متر تقريباً)، وكذا الأدوات المستخدمة في الحفر، وتم بإرشاد أحدهم ضبط السيارة المستخدمة في نقل الجثة، وتم اتخاذ الإجراءات القانونية اللازمة.</t>
  </si>
  <si>
    <t>https://www.masress.com/masrawy/701892529</t>
  </si>
  <si>
    <t>منزل المتهم الهارب</t>
  </si>
  <si>
    <t>بفحص مكان الحفر بمنزل المتهم الهارب تبين وجود حفرة داخل إحدى غرفه (بمساحة 1,5 × 1,5 متر بعمق 12 متر تقريباً)، وكذا الأدوات المستخدمة في الحفر</t>
  </si>
  <si>
    <t>حال قيام أحدهم بالحفر سقط داخل الحفرة فنزل المتوفى لإنقاذه فسقط بجواره فقام باقي المتهمين بمحاولة إنقاذهما، وتم إنقاذ أحدهما ووفاة المجني عليه الذى توفى حال استخراجه</t>
  </si>
  <si>
    <t>تم اتخاذ الإجراءات القانونية اللازمة</t>
  </si>
  <si>
    <t>بمواجهتهم اعترفوا بقيامهم بالحفر والتنقيب غير المشروع عن الآثار بمنزل المتهم الهارب، وقرروا أنه حال قيام أحدهم بالحفر سقط داخل الحفرة فنزل المتوفى لإنقاذه فسقط بجواره فقام باقي المتهمين بمحاولة إنقاذهما، وتم إنقاذ أحدهما ووفاة المجني عليه الذى توفى حال استخراجه، وحدثت إصابته أثناء ذلك فقرروا التخلص من جثته وقاموا بنقلها باستخدام سيارة ربع نقل "ملك أحدهم" بالاستعانة بأحد جيرانهم "حداد - مُقيم بذات القرية" ، والتخلص منها بإلقائها بمكان العثور، أمكن ضبط الأخير الذى أيد ما جاء بالاعترافات.</t>
  </si>
  <si>
    <t>https://www.masress.com/veto/4191162</t>
  </si>
  <si>
    <t>تحرر المحضر اللازم بالواقعة، وبالعرض على النيابة العامة قررت حبس المتهمين على ذمة التحقيقات</t>
  </si>
  <si>
    <t xml:space="preserve">قررت نيابة بلبيس العامة، بإشراف المستشار محمد الجمل، المحامى العام الأول لنيابات جنوب الشرقية، حبس مزارع ونجل شقيقته وآخر، أربعة أيام على ذمة التحقيقات، في واقعة اتهامهم بالتخلص من جثة شقيق الأول وإخفائها عقب وفاته أثناء التنقيب عن الآثار خوفا من افتضاح أمرهم.
تلقى اللواء إبراهيم عبدالغفار، مساعد وزير الداخلية لأمن الشرقية، إخطارا من العميد عمرو رؤوف، مدير المباحث الجنائية، يفيد بشأن ورود بلاغ من المستشفى المركزي، بوصول مزارع 33 عاما مقيم بدائرة المركز جثة هامدة، وتم التحفظ على الجثة تحت تصرف النيابة العامة، التي قررت تشريحها لبيان سبب الوفاة، والتصريح بالدفن عقب الانتهاء من الصفة التشريحية.
وتبين من التحريات الأولية أن المتوفى كان يقوم بالتنقيب عن الآثار، وتوفي إثر سقوطه في الحفرة أثناء أعمال التنقيب، وقام شقيقه ونجل شقيقته وآخر جار لهما بالتخلص من جثته خوفا من كشف أمرهم، وعقب تقنين الإجراءات جرى ضبط المتهمين وتبين قيامهم بإخفاء الجثة خوفا من افتضاح أمرهم.
تحرر المحضر اللازم بالواقعة، وبالعرض على النيابة العامة قررت حبس المتهمين على ذمة التحقيقات.
</t>
  </si>
  <si>
    <t>https://www.masress.com/almasryalyoum/5061426</t>
  </si>
  <si>
    <t>قررت نيابة بلبيس العامة، بإشراف المستشار محمد الجمل، المحامى العام الأول لنيابات جنوب الشرقية، حبس مزارع ونجل شقيقته وآخر، أربعة أيام على ذمة التحقيقات</t>
  </si>
  <si>
    <t>ثناء قيام المتوفى بالتنقيب عن الأثار لقى مصرعه أثر انهيار جدار عليه</t>
  </si>
  <si>
    <t>https://www.masress.com/youm7/5018344</t>
  </si>
  <si>
    <t>قرية بساتين بركات</t>
  </si>
  <si>
    <t>https://www.masress.com/masrawy/701891753</t>
  </si>
  <si>
    <t>https://www.masress.com/alwafd/3241997</t>
  </si>
  <si>
    <t xml:space="preserve">نجار»، 30 سنة مُقيم بدائرة المركز بالقرية محل إقامته </t>
  </si>
  <si>
    <t>م ع مزارع 33 عاما مقيم بدائرة المركز</t>
  </si>
  <si>
    <t>زوج شقيقته- 57 سنة- بالمعاش</t>
  </si>
  <si>
    <t>شقيقه «مقاول»- 50 سنة، ونجل الأول- 22 سنة- طالب، ونجل الثالث «عامل»- 26 سنة- جميعهم مُقيمون فى بلبيس بمنزل الثالث، «ملاصق لمنزل المتوفى»</t>
  </si>
  <si>
    <t>https://www.masress.com/almasryalyoum/5060240</t>
  </si>
  <si>
    <t>https://www.masress.com/akhbarelyomgate/73135130</t>
  </si>
  <si>
    <t xml:space="preserve"> ضبطت الأجهزة الأمنية بمديرية أمن القاهرة، بإشراف اللواء أشرف الجندي مساعد الوزير لقطاع أمن القاهرة 3 أشخاص أثناء قيامهم بالحفر والتنقيب عن الآثار داخل عقار بمنطقة حدائق القبة.
تلقى اللواء نبيل سليم مدير مباحث العاصمة إخطارا من وحدة مباحث قسم شرطة حدائق القبة يفيد بضبط 3 أشخاص "لأحدهم معلومات جنائية، حال قيامهم بالتنقيب عن الآثار داخل عقار سكن أحدهم كائن بدائرة القسم.
وعثر داخل العقار على حفرة قطرها (3 متر × 2 متر) وأدوات التنقيب.
وبمواجهتهم بما أسفر عنه الضبط، واعترفوا بقيامهم بأعمال الحفر بقصد التنقيب عن الآثار، وتحرر محضر بالواقعة وتولت النيابة العامة التحقيق.
</t>
  </si>
  <si>
    <t>عثر داخل العقار على حفرة قطرها (3 متر × 2 متر) وأدوات التنقيب</t>
  </si>
  <si>
    <t>https://www.masress.com/masrawy/701877934</t>
  </si>
  <si>
    <t>https://www.masress.com/almasryalyoum/5042071</t>
  </si>
  <si>
    <t>https://www.masress.com/alwafd/3200202</t>
  </si>
  <si>
    <t>https://www.masress.com/youm7/4986620</t>
  </si>
  <si>
    <t>https://www.masress.com/akhbarelyomgate/73116190</t>
  </si>
  <si>
    <t>المراغة</t>
  </si>
  <si>
    <t xml:space="preserve">قرر ت نيابة سوهاج إحالة 8 متهمين ومقيمين بدائرة مركز المراغة الى محكمة الجنايات لاتهامهم بالتنقيب عن الآثار، فى منزل أحد المتهمين بدائرة المركز.
تعود أحداث القضية، إلى عام 2020 بدائرة مركز
المراغة، عندما وردت معلومات لضباط مباحث المركز، عن قيام المتهمين بالحفر داخل منزل أحد المتهمين للتنقيب عن الآثار، وبحوزتهم بعض الآلات والمعدات الخاصة
بالحفر.
بعد تقنين الإجراءات تأكدت صحة المعلومات الواردة، وتم القبض على المتهمين أثناء الحفر فى المنزل، وبمواجهتهم اعترفوا جميعا بالتنقيب عن الآثار، وبعرضهم على النيابة أمرت بحبسهم 4 أيام على ذمة التحقيق تم تجديدها الى 15 يوما وتمت إحالتهم إلى محكمة الجنايات.
</t>
  </si>
  <si>
    <t>قرر ت نيابة سوهاج إحالة 8 متهمين ومقيمين بدائرة مركز المراغة الى محكمة الجنايات لاتهامهم بالتنقيب عن الآثار، فى منزل أحد المتهمين بدائرة المركز.</t>
  </si>
  <si>
    <t>https://www.masress.com/alwafd/3202494</t>
  </si>
  <si>
    <t>عثر بداخله بالطابق الأرضى على (حفرة قطرها 2,15 متر بعمق 18 متر)، وبداخلها الأدوات المستخدمة فى الحفر والتنقيب</t>
  </si>
  <si>
    <t>ملك ربة المنزل</t>
  </si>
  <si>
    <t>تمكنت الإدارة العامة لمباحث القاهرة بإشراف اللواء أشرف الجندي مساعد الوزير لقطاع أمن القاهرة من ضبط ربة منزل ومقاول لقيامهما بأعمال حفر داخل عقار بقصد التنقيب عن الآثار في منشأة ناصر.
تلقى اللواء نبيل سليم مدير الإدارة العامة لمباحث القاهرة إخطارا من قسم شرطة منشأة ناصر يفيد بتلقيه بلاغا بقيام مجموعة من الأشخاص بالتنقيب عن الآثار داخل أحد المنازل الكائنة بدائرة القسم.
وعلى الفور انتقلت قوة أمنية تابعة لوحدة مباحث القسم وتمكنوا ضبط (ربة منزل - مقاول) حال قيامهما بالتنقيب عن الآثار داخل العقار المشار إليه (ملك ربة المنزل).
وعثر بداخله بالطابق الأرضى على (حفرة قطرها 2,15 متر بعمق 18 متر)، وبداخلها الأدوات المستخدمة فى الحفر والتنقيب.
وبمواجهتهما اعترفا بقيامهما بأعمال الحفر خلسة بقصد التنقيب عن الآثار.
تحرر محضر بالواقعة وتولت النيابة العامة التحقيق.</t>
  </si>
  <si>
    <t>ربة منزل - مقاول</t>
  </si>
  <si>
    <t>بمواجهتهما اعترفا بقيامهما بأعمال الحفر خلسة بقصد التنقيب عن الآثار</t>
  </si>
  <si>
    <t>https://www.masress.com/veto/4175861</t>
  </si>
  <si>
    <t>https://www.masress.com/masrawy/701879253</t>
  </si>
  <si>
    <t>https://www.masress.com/youm7/4989674</t>
  </si>
  <si>
    <t>https://www.masress.com/alwafd/3204032</t>
  </si>
  <si>
    <t>ضبطت الأجهزة الأمنية بمديرية أمن القاهرة بإشراف اللواء أشرف الجندي مساعد الوزير لقطاع أمن القاهرة عاطل أثناء قيامه بالحفر بقصد البحث والتنقيب عن الآثار داخل مسكنه بالزيتون.
تلقى اللواء نبيل سليم مدير مباحث القاهرة أخطارا يفيد بتمكن وحدة مباحث قسم شرطة الزيتون عقب تقنين الإجراءات من ضبط عاطل ، حال قيامه بالتنقيب عن الآثار داخل العقار محل سكنه.
وبتفتيش مسكنة عثر بداخله على حفرة بأبعاد ( 2 متر × 2 متر ) وأدوات التنقيب.
وبمواجهته بما أسفر عنه الضبط اعترف بقيامه بأعمال الحفر بقصد التنقيب عن الآثار .
وتحرر محضر بالواقعة وتولت النيابة العامة التحقيق.</t>
  </si>
  <si>
    <t>https://www.masress.com/veto/4176635</t>
  </si>
  <si>
    <t>بمواجهته بما أسفر عنه الضبط اعترف بقيامه بأعمال الحفر بقصد التنقيب عن الآثار</t>
  </si>
  <si>
    <t xml:space="preserve">عاطل </t>
  </si>
  <si>
    <t>بتفتيش مسكنة عثر بداخله على حفرة بأبعاد ( 2 متر × 2 متر ) وأدوات التنقيب</t>
  </si>
  <si>
    <t>https://www.masress.com/alwafd/3206654</t>
  </si>
  <si>
    <t xml:space="preserve">ضبط 3 أشخاص حال قيامهم بالتنقيب عن الآثار داخل أحد العقارات بدائرة القسم.. حيث تم العثور على حفرة قطرها  "متر" بعمق (4 أمتار) وعثر بحوزتهم على (الأدوات المستخدمة فى الحفر والتنقيب) </t>
  </si>
  <si>
    <t>يذكر أن معلومات وتحريات وحدة مباحث قسم شرطة الخليفة بمديرية أمن القاهرة، قيام 5 أشخاص، مقيمون بدائرة القسم ) بالتنقيب عن الآثار داخل أحد العقارات بدائرة القسم، عقب تقنين الإجراءات أمكن ضبطهم أثناء قيامهم بالتنقيب عن الآثار داخل العقار المُشار إليه ( ملك أحدهم ) وعثر بداخله على ( حفرة قطرها 3 أمتار بعمق 10 أمتار – جنش – خطاف – مقطف – 2 دلو بلاستيك – 3 مطرقة حديدية – 5 أجنة حديدية – حبل بطول 20 مترا).</t>
  </si>
  <si>
    <t>عثر بداخله على ( حفرة قطرها 3 أمتار بعمق 10 أمتار – جنش – خطاف – مقطف – 2 دلو بلاستيك – 3 مطرقة حديدية – 5 أجنة حديدية – حبل بطول 20 مترا)</t>
  </si>
  <si>
    <t>5 أشخاص، مقيمون بدائرة القسم</t>
  </si>
  <si>
    <t>https://www.masress.com/youm7/4991424</t>
  </si>
  <si>
    <t>https://www.masress.com/elwatan/4987717</t>
  </si>
  <si>
    <t>https://www.masress.com/elwatan/4987123</t>
  </si>
  <si>
    <t>منيا القمح</t>
  </si>
  <si>
    <t>بمواجهتهم اعترفوا بارتكابهم الواقعة</t>
  </si>
  <si>
    <t>تبين أن العقار مكون من طابق أرضي وأول علوي، يوجد به حفر بعمق 12 مترا وعرض 1.5 متر</t>
  </si>
  <si>
    <t>بميدان المجذوب، خلف مدرسة الخيرية</t>
  </si>
  <si>
    <t xml:space="preserve">تمكن فريق مباحث قسم شرطة أول أسيوط، من ضبط شخصين أثناء التنقيب عن الآثار بمنزلهما بميدان المجذوب، خلف مدرسة الخيرية.
تلقى اللواء أسعد الذكير مدير أمن أسيوط، إخطارا من مأمور قسم شرطة أول أسيوط بوصول بلاغ بلاغ من الأهالي لغرفة عمليات المحافظة، بوجود أعمال تنقيب على آثار بإحدى العقارات بميدان المجذوب خلف مدرسة الخيرية دائرة القسم.
وعلى الفور انتقل إلى موقع البلاغ قوات من الشرطة والعميد محمد عبدالمنعم مأمور قسم شرطة أول، والمقدم رئيس مباحث القسم، ومحمد بشير رئيس حي غرب ومدير الإدارة الهندسية.
وبالمعاينة والفحص، تبين أن العقار مكون من طابق أرضي وأول علوي، يوجد به حفر بعمق 12 مترا وعرض 1.5 متر، ملك "و ا ع"، و"ع ح ع" وأدوات الحفر.
جرى التحفظ على المضبوطات والقبض على مالكي المنزل وتحرير المحضر اللازم، وجار اتخاذ الاجراءات القانونيه اللازمة.
</t>
  </si>
  <si>
    <t>مالكي المنزل "و ا ع"، و"ع ح ع"</t>
  </si>
  <si>
    <t>https://www.masress.com/elwatan/4975720</t>
  </si>
  <si>
    <t>جرى التحفظ على المضبوطات والقبض على مالكي المنزل وتحرير المحضر اللازم، وجار اتخاذ الاجراءات القانونيه اللازمة.</t>
  </si>
  <si>
    <t>مصر القديمة</t>
  </si>
  <si>
    <t>أمرت نيابة مصر القديمة الجزئية، بإحالة متهمين بالتنقيب عن الآثار في أحد العقارات إلى المحاكمة .
كانت النيابة قررت حبس المتهمين 4 أيام على ذمة التحقيقات ، وطالبت رجال المباحث بسرعة التحريات حولهم لاستكمال التحقيقات ، ووجهت لهم تهمة التنقيب عن الآثار.
وكشف رجال المباحث ملابسات ما تبلغ لقسم شرطة مصر القديمة من شرطة النجدة، من (أحد المواطنين - مقيم بدائرة القسم) بقيام شخص بالتنقيب عن الآثار بالعقار محل سكنه.
وبالانتقال والفحص لمحل البلاغ أمكن ضبط عامل - مقيم بدائرة القسم، أثناء قيامه بالتنقيب عن الآثار داخل إحدى الشقق السكنية بذات العقار المشار إليه (ملك شقيق المتهم وزوج نجلة المبلغ)، وعثر بداخلها على (حفرة قطرها 3 أمتار وعمق 20 مترا - أدوات حفر وتنقيب).
وبمواجهته إعترف بقيامه بأعمال الحفر بقصد التنقيب عن الآثار بالاشتراك مع المبلغ، وبمواجهة الأخير أيد ما جاء بأقوال المتهم، وأضاف بقيامة بالإبلاغ إنتقامًا منه لوجود خلافات مالية بينهما حول التنقيب عن الآثار، وتم اتخاذ الإجراءات القانونية.</t>
  </si>
  <si>
    <t>عثر بداخلها على (حفرة قطرها 3 أمتار وعمق 20 مترا - أدوات حفر وتنقيب)</t>
  </si>
  <si>
    <t>عامل - مقيم بدائرة القسم و المبلغ</t>
  </si>
  <si>
    <t>بمواجهته إعترف بقيامه بأعمال الحفر بقصد التنقيب عن الآثار بالاشتراك مع المبلغ، وبمواجهة الأخير أيد ما جاء بأقوال المتهم، وأضاف بقيامة بالإبلاغ إنتقامًا منه لوجود خلافات مالية بينهما حول التنقيب عن الآثار</t>
  </si>
  <si>
    <t>تم اتخاذ الإجراءات القانونية</t>
  </si>
  <si>
    <t>https://www.masress.com/youm7/4967874</t>
  </si>
  <si>
    <t>أمرت نيابة مصر القديمة الجزئية، بإحالة متهمين بالتنقيب عن الآثار في أحد العقارات إلى المحاكمة</t>
  </si>
  <si>
    <t>https://www.masress.com/almasryalyoum/5031294</t>
  </si>
  <si>
    <t>أمر المستشار حسن اباظة رئيس نيابة ثان العامرية بالإسكندرية ،بحبس 8 متهمين 4 أيام على ذمة التحقيق لقيامهم بالتنقيب عن الآثار أسفل منزل أحدهم وإخفاء جثة زميلهم الذي توفى أثناء التنقيب، والتحفظ على حفرة بالمنزل المشار إليه عمقها 5 أمتار، وندب لجنة هندسية لمعاينة المنزل، وتشريح جثة المتوفى لبيان سبب الوفاة.
كان ضباط مباحث قسم شرطة ثان العامرية تلقوا بلاغا بالعثور على جثة لشخص مجهول في الملاحات أسفل كوبرى الثروة السمكية .
تم تشكيل فريق بحث بإشراف اللواء محمد عبدالوهاب إدارة البحث الجنائى ،اللواء محمد الجمسى رئيس المباحث والعميد رمضان عبدالرحمن وكيل مباحث غرب الإسكندرية.
تمكن رجال الادلة الجنائية من أخذ بصمة واضحة من احد اصابع المتوفى، وبواسطتها تم التعرف على شخصيته وتبين من الفحص أن المتوفى يدعى (خليل .م.خ.ف)45 سنة نقاش مقيم بمنطقة وادى القمر دائرة قسم شرطة الدخيلة وتوصلت التحريات التي أشرف عليها العميد أحمد داود مفتش مباحث غرب والمقدم عمرو الدفراوى مفتش القطاع إلى أن المتوفى منفصل عن زوجته منذ فترة ومنقطع علاقته بجميع أفراد عائلته ويقيم بصحبة مجموعة من العمال في سكن بالإيجار .
وأضافت التحريات ان اخر مشاهدة للمتوفى قبل اختفائه شوهد بصحبة صديقه يدعى (حسن.ال) وان الاخير على علاقة بشخص يدعى (مصطفى) يمتلك منزلا بشارع خيرالله بمنطقة العجمى دائرة قسم شرطة الدخيلة، وبعد استعانته ببعض الدجالين وممارسة أعمال السحر أخبروه بوجود آثار أسفل المنزل، فراوده حلم الثراء وعقد العزم على ضرورة الحفر واستخراج الخبيئة الموجودة أسفله.
وتابعت تحريات المباحث ان صاحب المنزل طلب من المتهم حسن الاستعانة ببعض الأشخاص لتنفيذ عملية الحفر وبالفعل تم الاستعانة بالمتوفى وعدد اخر من الاشخاص وبدأوا عملية الحفر لمدة اسبوع في حفرة بعمق 5 أمتار وأثناء نزول المتوفى بها انهال عليه التراب وتوفي. وتم التخلص من الجثة في مكان العثور عليها.
تم تحديد شخصه جميع المتهمين وهم صاحب المنزل وصديق المتوفى فضلا عن 6 آخرين. وعقب تقنين الإجراءات تمكن الضباط عمرو داودا ومحمد السعدنى ومحمد حلمى معاونى مباحث القسم من القبض على المتهمين .
تحرر المحضر اللازم بالواقعة وأحيل إلى النيابة العامة وأدلى المتهم (مصطفى) صاحب المنزل باعترافات تفصيلية عن كيفية التخلص من الجثة حيث قرر ان كان في زيارة إلى مدينة القاهرة وأبلغه ابنه تليفونيا ان الحفرة انهارت ووفاة (خليل) داخلها فحضر على الفور وتمكنوا من الحفر مرة أخرى واستخراج الجثة ثم قاموا بتنظيفها من أثر التراب واستبدلوا ملابسها وفى اليوم التالى أحضروا سيارة مينى باص صغير«توناية» وضعوا فيها الجثة والقوها بمنطقة الملاحات أسفل كوبرى الثروة السمكية بغية تحللها ،وألقوا متعلقاته الشخصية بطاقته بخليج المكس لكي لا يتعرف أحد على الجثة.</t>
  </si>
  <si>
    <t>أمر المستشار حسن اباظة رئيس نيابة ثان العامرية بالإسكندرية ،بحبس 8 متهمين 4 أيام على ذمة التحقيق لقيامهم بالتنقيب عن الآثار أسفل منزل أحدهم وإخفاء جثة زميلهم الذي توفى أثناء التنقيب، والتحفظ على حفرة بالمنزل المشار إليه عمقها 5 أمتار، وندب لجنة هندسية لمعاينة المنزل، وتشريح جثة المتوفى لبيان سبب الوفاة</t>
  </si>
  <si>
    <t>أدلى المتهم (مصطفى) صاحب المنزل باعترافات تفصيلية عن كيفية التخلص من الجثة حيث قرر ان كان في زيارة إلى مدينة القاهرة وأبلغه ابنه تليفونيا ان الحفرة انهارت ووفاة (خليل) داخلها فحضر على الفور وتمكنوا من الحفر مرة أخرى واستخراج الجثة ثم قاموا بتنظيفها من أثر التراب واستبدلوا ملابسها وفى اليوم التالى أحضروا سيارة مينى باص صغير«توناية» وضعوا فيها الجثة والقوها بمنطقة الملاحات أسفل كوبرى الثروة السمكية بغية تحللها ،وألقوا متعلقاته الشخصية بطاقته بخليج المكس لكي لا يتعرف أحد على الجثة.</t>
  </si>
  <si>
    <t>تحرر المحضر اللازم بالواقعة وأحيل إلى النيابة العامة</t>
  </si>
  <si>
    <t>صاحب المنزل وصديق المتوفى فضلا عن 6 آخرين</t>
  </si>
  <si>
    <t>(خليل .م.خ.ف)45 سنة نقاش مقيم بمنطقة وادى القمر دائرة قسم شرطة الدخيلة</t>
  </si>
  <si>
    <t>بدأوا عملية الحفر لمدة اسبوع في حفرة بعمق 5 أمتار وأثناء نزول المتوفى بها انهال عليه التراب وتوفي</t>
  </si>
  <si>
    <t>حفرة بالمنزل المشار إليه عمقها 5 أمتار</t>
  </si>
  <si>
    <t>الدخيلة</t>
  </si>
  <si>
    <t>شارع خيرالله بمنطقة العجمى</t>
  </si>
  <si>
    <t>https://www.masress.com/alwafd/3177346</t>
  </si>
  <si>
    <t>منزل ملك "جمال م ع"، هارب</t>
  </si>
  <si>
    <t>جمال م ع</t>
  </si>
  <si>
    <t>تبين قيام المتهمين بعمل حفرة بعمق 6 أمتار وحيازتهم أدوات التنقيب</t>
  </si>
  <si>
    <t>قررت نيابة منيا القمح بالشرقية، حبس 3 أشخاص 4 أيام على ذمة التحقيق، بتهمة التنقيب عن الآثار داخل منزل شخص.
كان اللواء إبراهيم عبدالغفار، مدير أمن الشرقية، تلقى إخطارا يفيد تمكن ضباط مباحث مركز شرطة منيا القمح من ضبط "فتحي ع ا" 64 عاما، و"محمد س ك" 38 عاما، و"رضا م ا" 27 عاما، لقيامهم بالتنقيب عن الآثار داخل منزل ملك "جمال م ع"، هارب، مقيم بقرية المحمدية التابعة لدائرة المركز.
وتبين قيام المتهمين بعمل حفرة بعمق 6 أمتار وحيازتهم أدوات التنقيب. وتحرر عن ذلك المحضر رقم 32081 جنح مركز شرطة منيا القمح.</t>
  </si>
  <si>
    <t>https://www.masress.com/elwatan/4975007</t>
  </si>
  <si>
    <t>المحضر رقم 32081 جنح مركز شرطة منيا القمح</t>
  </si>
  <si>
    <t>قررت نيابة منيا القمح بالشرقية، حبس 3 أشخاص 4 أيام على ذمة التحقيق، بتهمة التنقيب عن الآثار داخل منزل شخص</t>
  </si>
  <si>
    <t>https://www.masress.com/masrawy/701870133</t>
  </si>
  <si>
    <t>https://www.masress.com/youm7/4968138</t>
  </si>
  <si>
    <t>https://www.masress.com/alwafd/3177608</t>
  </si>
  <si>
    <t>تمكنت قوة أمنية تابعة لوحدة مباحث مركز شرطة الفيوم من ضبط مزارع أثناء قيامه بأعمال البحث والتنقيب عن الآثار.
البداية كانت أثناء قيام قوة أمنية تابعة لوحدة مباحث مركز شرطة الفيوم بمديرية أمن الفيوم بالمشاركة في حملة لتأمين تنفيذ عدد من قرارات الإزالة بدائرة المركز، وتلاحظ لهم وجود حفر داخل منزل صادر قرار بإزالته ملك (موظف - مقيم بذات المنطقة) على مساحة عرض 2متر وعمق 15متر، وتم ضبط مزارع وبحوزته العدد والأدوات المستخدمة فى عملية الحفر، وبمواجهته أقر بقيامه بأعمال الحفر للبحث والتنقيب عن الآثار.</t>
  </si>
  <si>
    <t>https://www.masress.com/almasryalyoum/5030636</t>
  </si>
  <si>
    <t>بمواجهته أقر بقيامه بأعمال الحفر للبحث والتنقيب عن الآثار</t>
  </si>
  <si>
    <t>تم اتخاذ الإجراءات القانونية وباشرت النيابة التحقيق</t>
  </si>
  <si>
    <t>مزارع – مقيم بذات الناحية</t>
  </si>
  <si>
    <t>https://www.masrawy.com/news/-/details/0/0/0/1869543</t>
  </si>
  <si>
    <t>الفيوم</t>
  </si>
  <si>
    <t>ملك (موظف -مقيم بذات المنطقة)</t>
  </si>
  <si>
    <t>وجود حفر داخل منزل صادر قرار بإزالته على مساحة (عرض 2متر وعمق 15متر) وتم ضبط (مزارع – مقيم بذات الناحية) وبحوزته العدد والأدوات المستخدمة في عملية الحفر</t>
  </si>
  <si>
    <t>https://alwafd.news/%D8%A3%D8%AE%D8%A8%D8%A7%D8%B1/3176066--</t>
  </si>
  <si>
    <t>https://www.masress.com/elwatan/4974683</t>
  </si>
  <si>
    <t>https://www.masress.com/veto/4164796</t>
  </si>
  <si>
    <t>https://www.masress.com/youm7/4964859</t>
  </si>
  <si>
    <t>تمكنت الشرطة من ضبط 4 متهمين وادوات التنقيب عن الآثار وانتشال الجثة من الحفرة، واتخاذ الإجراءات القانونية حيال الواقعة.</t>
  </si>
  <si>
    <t>قرية الرجدية</t>
  </si>
  <si>
    <t xml:space="preserve"> نجحت الأجهزة الأمنية بمحافظة الغربية، فى كشف غموض العثور على جثة شاب داخل حفرة في الأراضي الزراعية بقرية الرجدية دائرة مركز طنطا.
وتوصلت التحريات برئاسة الرائد توفيق شهوان رئيس مباحث مركز طنطا، بقيام 5 أشخاص بالتنقيب بحثًا عن مقبرة أثرية داخل أرض زراعية بقرية الرجدية بدائرة مركز طنطا، وأثناء الحفر انهارت الرمال على أحدهم وسقط فى الحفرة ولقى مصرعه.
وتمكنت قوات الإنقاذ البرى من انتشال الجثة، وتم إخطار النيابة العامة لمعاينة الحادث ونقل الجثة إلى مشرحة المستشفى تحت تصرف النيابة، وتم القبض على 4 أشخاص وحرر محضر بالواقعة وأخطرت النيابة التى كلفت إدارة البحث الجنائي بالتحري عن ظروف وملابسات الواقعة.</t>
  </si>
  <si>
    <t>داخل أرض زراعية</t>
  </si>
  <si>
    <t>أثناء الحفر انهارت الرمال على أحدهم وسقط فى الحفرة ولقى مصرعه</t>
  </si>
  <si>
    <t>https://www.youm7.com/story/0000/0/0/-/4964936</t>
  </si>
  <si>
    <t>https://www.masress.com/alwafd/3173522</t>
  </si>
  <si>
    <t>https://www.masress.com/elwatan/4973374</t>
  </si>
  <si>
    <t>منطقة الشيخ زايد</t>
  </si>
  <si>
    <t>قامت مديرية أمن الجيزة، بالتنسيق مع مسئولى المحافظة، لاستخراج جثة حداد، انهارت عليه حفرة خلال التنقيب عن الآثار داخل مزرعة بمدينة الشيخ زايد، من خلال الاستعانة بالمعدات الخاصة بالحفر، حيث أفادت إدارة الحماية المدنية بالجيزة، أن انتشال الجثة يحتاج إلى لودر وحفار "كباش"، وناشد ابن العامل الذى لقي مصرعه خلال التنقيب عن الآثار، المسئولين بسرعة العمل لانتشال جثة والده، خصوصًا أن حادث
مصرعه مر عليه أيام عدة.
كان قسم شرطة ثاني الشيخ زايد، تلقى بلاغًا يفيد بمصرع أحد الأشخاص داخل مزرعة بطريق إسكندرية الصحراوى، انتقل رجال المباحث إلى محل الواقعة، وتبين مصرع حداد خلال التنقيب عن الآثار، حيث انهارت عليه حفرة أثناء أعمال التنقيب، مما أسفر عن مصرعه، وأشارت التحريات إلى تورط 4
أشخاص آخرين فى التنقيب عن الآثار، وتمكن رجال المباحث من ضبط المتهمين، وحرر محضر بالواقعة، وتولت النيابة التحقيق.</t>
  </si>
  <si>
    <t>انهارت عليه حفرة أثناء أعمال التنقيب، مما أسفر عن مصرعه</t>
  </si>
  <si>
    <t>تمكن رجال المباحث من ضبط المتهمين، وحرر محضر بالواقعة، وتولت النيابة التحقيق</t>
  </si>
  <si>
    <t>https://alwafd.news/%D8%A3%D8%AE%D8%A8%D8%A7%D8%B1/3170990--</t>
  </si>
  <si>
    <t>https://www.almasryalyoum.com/news/details/2028963</t>
  </si>
  <si>
    <t>حوش احد المنازل</t>
  </si>
  <si>
    <t>نجحت قوة أمنية أثناء مشاركتها في حمله لتنفيذ قرارات إزالة بدائرة مركز الخانكه في ضبط «كهربائى» يقوم بالحفر والتنقيب عن الاثار وتم ضبط المتهم والتحفظ على المنزل محل الواقعه وتولت النيابة التحقيق.
تلقى اللواء فخر العربى مدير امن القليوبية اخطارا من العميد خالد المحمدى رئيس مباحث المديرية يفيد بأنه أثناء قيام قوة امنيه تابعه لمباحث مركز الخانكه بمرافقة حملة إزالة للتامين أثناء القيام بتنفيذ عدة قرارات ازالة تلاحظ للقوة وجود حفر في حوش احد المنازل بدائرة المركز.
وانتقل على الفور المقدم احمد سامى رئيس مباحث مركز الخانكه وتبين ان المنزل ملك «كهربائى» وتم ضبطه والمنزل على مساحة «1،50×1،50 متر وعمق 9 متر» وبمواجهته أقر بقيامه بأعمال الحفر للبحث والتنقيب عن الآثار.
تم التحفظ على المنزل وأداوات الحفر وتولت النيابة التحقيق.</t>
  </si>
  <si>
    <t>كهربائى</t>
  </si>
  <si>
    <t>تم التحفظ على المنزل وأداوات الحفر وتولت النيابة التحقيق</t>
  </si>
  <si>
    <t>حفر على مساحة «1،50×1،50 متر وعمق 9 متر» تم التحفظ على المنزل وأداوات الحفر</t>
  </si>
  <si>
    <t>https://www.masress.com/almasryalyoum/5029119</t>
  </si>
  <si>
    <t>https://alwafd.news/%D8%A3%D8%AE%D8%A8%D8%A7%D8%B1/3171344--</t>
  </si>
  <si>
    <t>https://www.elwatannews.com/news/details/4972409</t>
  </si>
  <si>
    <t>https://www.masrawy.com/news/-/details/0/0/0/1868281</t>
  </si>
  <si>
    <t>https://akhbarelyom.com/news/newdetails/3108935/0</t>
  </si>
  <si>
    <t>https://www.masress.com/youm7/4961364</t>
  </si>
  <si>
    <t>نجحت مباحث الاثار ومركز شرطة جهينة بمحافظة سوهاج من ضبط 8 أشخاص أثناء التنقيب والحفر بحثا عن الآثار داخل منزل بدائرة مركز جهينة بسوهاج.
كان اللواء حسن محمود مدير أمن سوهاج تلقى إخطارا من مأمور مركز شرطة جهينة يفيد بتلقيه بلاغا من غرفة عمليات النجدة بقيام أحمد م خ 34 عاما عامل ويقيم دائرة المركز بالحفر والتنقيب بحثاً عن الآثار بمنزله.
وانتقل مأمور وضباط المركز وتم ضبط مالك المنزل وكل من علي أ أ ع 54 عاما صاحب مكتب مقاولات وأحمد ع ع ب 32 عاما حاصل علي ليسانس شريعة وقانون ومصطفي ا م أ 31 عاما عامل وأحمد م ع م 26 عاما عامل وخالد م ع ح سن 30 عامل وأحمد م ع م 26 عاما عامل وفتحي ا م ح 19 عاما طالب ومنتصر ع ج 40 عاما مقاول وتبين وجود حفره دائريه الشكل بقطر 1.5 متر وبعمق حوالي 6 أمتار وتم ضبط أدوات الحفر المستخدمة.
وبمواجهة المتهمين اعترفوا بالحفر والتنقيب بحثاً عن الآثار وتحرر عن ذلك المحضر اللازم وجارى العرض على النيابة العامة للتصرف .</t>
  </si>
  <si>
    <t>بمواجهة المتهمين اعترفوا بالحفر والتنقيب بحثاً عن الآثار</t>
  </si>
  <si>
    <t>تحرر عن ذلك المحضر اللازم وجارى العرض على النيابة العامة للتصرف</t>
  </si>
  <si>
    <t>https://www.vetogate.com/4159402</t>
  </si>
  <si>
    <t>تبين وجود حفره دائريه الشكل بقطر 1.5 متر وبعمق حوالي 6 أمتار وتم ضبط أدوات الحفر المستخدمة.</t>
  </si>
  <si>
    <t>جهينة</t>
  </si>
  <si>
    <t>أحمد م خ 34 عاما عامل مالك المنزل وكل من علي أ أ ع 54 عاما صاحب مكتب مقاولات وأحمد ع ع ب 32 عاما حاصل علي ليسانس شريعة وقانون ومصطفي ا م أ 31 عاما عامل وأحمد م ع م 26 عاما عامل وخالد م ع ح سن 30 عامل وأحمد م ع م 26 عاما عامل وفتحي ا م ح 19 عاما طالب ومنتصر ع ج 40 عاما مقاول</t>
  </si>
  <si>
    <t>https://www.almasryalyoum.com/news/details/2025367</t>
  </si>
  <si>
    <t>https://www.masrawy.com/news/-/details/0/0/0/1864866</t>
  </si>
  <si>
    <t>https://alwafd.news/%D8%A3%D8%AE%D8%A8%D8%A7%D8%B1/3162044--</t>
  </si>
  <si>
    <t>لقي شخصين مصرعهما اليوم الخميس، أثناء تنقيبهما عن الآثار داخل منزل بمنطقة الشيخ هارون بمدينة أسوان.
تلقى اللواء مصطفى عبدالفتاح، مدير أمن أسوان، إخطارًا من مأمور مركز شرطة أسوان، بمصرع شخصين أسفل منزل بمنطقة الشيخ هارون.
جرى الدفع بقوة من الحماية المدنية، تمكنت من انتشال الجثتين، وجرى نقلهما إلى مشرحة مستشفى أسوان، وتحرير المحضر اللازم وأخطرت النيابة للتحقيق.</t>
  </si>
  <si>
    <t>أسوان</t>
  </si>
  <si>
    <t>بمنطقة الشيخ هارون بمدينة أسوان</t>
  </si>
  <si>
    <t>جرى الدفع بقوة من الحماية المدنية، تمكنت من انتشال الجثتين، وجرى نقلهما إلى مشرحة مستشفى أسوان، وتحرير المحضر اللازم وأخطرت النيابة للتحقيق</t>
  </si>
  <si>
    <t>https://www.masrawy.com/news/-/details/0/0/0/1866345</t>
  </si>
  <si>
    <t>https://www.elwatannews.com/news/details/4969992</t>
  </si>
  <si>
    <t>بقرية ترسا فى أبو النمرس</t>
  </si>
  <si>
    <t>تبين وجود حفرة عميقة، وأدوات تستخدم فى التنقيب عن الآثار</t>
  </si>
  <si>
    <t>جدد قاضي المعارضات بمحكمة جنوب الجيزة، حبس عاطل 15 يومًا على ذمة التحقيقات التي تجرى معه لاتهامه بالتنقيب عن الآثار داخل منزله بأبو النمرس.
كانت النيابة قررت حبس المتهم 4 أيام وطلبت التحريات حول الواقعة وتحفظت على معدات
الحفر.
تفاصيل الواقعة تكشفت أثناء تفقد مسئولى محافظة الجيزة، لمشكلة خاصة بالصرف الصحى، بقرية ترسا فى أبو النمرس، اكتشفوا عملية للتنقيب عن الآثار داخل عقار بالقرية، فتم إبلاغ مركز
شرطة أبو النمرس، انتقل على الفور
رجال المباحث إلى محل الواقعة، وتم ضبط مالك المنزل، وتبين وجود حفرة عميقة، وأدوات تستخدم فى التنقيب عن الآثار.
تم اتخاذ الإجراءات القانونية تجاه مالك المنزل، ومعاونيه المشاركين فى التنقيب، تم التحفظ على المتهم و الأدوات المستخدمة فى الحفر، وأخطرت النيابة التى تولت التحقيقات.</t>
  </si>
  <si>
    <t xml:space="preserve">تم التحفظ على المتهم و الأدوات المستخدمة فى الحفر، وأخطرت النيابة التى تولت التحقيقات.
تم التحفظ على المتهم و الأدوات المستخدمة فى الحفر، وأخطرت النيابة التى تولت التحقيقات.
تم التحفظ على المتهم و الأدوات المستخدمة فى الحفر، وأخطرت النيابة التى تولت التحقيقات.
</t>
  </si>
  <si>
    <t>https://www.masress.com/alwafd/3164248</t>
  </si>
  <si>
    <t>نجع حمادي</t>
  </si>
  <si>
    <t>منطقة دير عجايلي</t>
  </si>
  <si>
    <t>جاري فرض كردون أمني، وتم تحرير محضر بالواقعة وأخطرات النيابة العامة لتولي التحقيقات.</t>
  </si>
  <si>
    <t>علاء ش. م، 33 عاما</t>
  </si>
  <si>
    <t xml:space="preserve"> بئر بمنطقة دير العجايبي</t>
  </si>
  <si>
    <t>تعرض شاب السقوط في بئر، أمس الثلاثاء، منطقة دير عجايلي في نجع حمادي بقنا.
تلقى اللواء محمد أبو المجد مدير أمن، إخطاراً يفيد إصابة شاب إثر سقوطه داخل بئر بمنطقة دير العجايبي بنجع حمادي وتم انتشاله وتحويله إلى مستشفى نجع حمادي، وتبين من الفحص أن الحادثة أسفرت عن إصابة علاء ش. م، 33 عاما، سقط في بئر وجاري إسعاف وتلقى العلاج.
وأوضحت التحريات الأولية أن سبب سقوط الشاب هو البحث عن الآثار في تلك المنطقة، وجاري فرض كردون أمني، وتم تحرير محضر بالواقعة وأخطرات النيابة العامة لتولي التحقيقات.</t>
  </si>
  <si>
    <t>https://www.youm7.com/story/0000/0/0/-/4957065</t>
  </si>
  <si>
    <t>تعرضوا للاختناق داخل الحفرة مما ترتب علي ذلك وفاتهم فى الحال</t>
  </si>
  <si>
    <t>بمنطقة عزبة الحدود بمدينة أسوان</t>
  </si>
  <si>
    <t>تبين وجود حفرة بقطر 2.5 مترا تقريبا وعمق 12 مترا داخل المنزل</t>
  </si>
  <si>
    <t>تبين وجود حفرة بقطر 2.5 مترا تقريبا وعمق 12 مترا داخل المنزل، حيث انهارت الحفرة على ثلاثة أشخاص كانوا متواجدين داخلها مما أسفر عن مصرعهم</t>
  </si>
  <si>
    <t>وكان اللواء مصطفى عبد الفتاح، مدير أمن أسوان، تلقى إخطاراً من شرطة النجدة الشهر الماضى يفيد بمصرع عدد من الأشخاص أثناء محاولتهم التنقيب عن الآثار داخل منزل بمنطقة عزبة الحدود بمدينة أسوان، ووجه مدير الأمن بتحرك قوة أمنية إلى موقع البلاغ، واتخاذ الإجراءات اللازمة حيال الواقعة.
وبالانتقال والفحص، تبين أنه أثناء محاولة ثلاثة أشخاص التنقيب بحثا عن الآثار فى أول أيام العيد بمنطقة عزبة الحدود بمدينة أسوان، لقى الثلاثة مصرعهم بعد أن تساقط عليهم ردم الحفرة، وظلت محاولات انتشال جثث الضحايا الثلاثة متواصلة لمدة شهر تقريباً بعد أن اختفوا تحت الأنقاض داخل الحفرة.
وانتقلت قوات الحماية المدنية إلى مكان الحادث، وتبين وجود حفرة بقطر 2.5 مترا تقريبا وعمق 12 مترا داخل المنزل، حيث انهارت الحفرة على ثلاثة أشخاص كانوا متواجدين داخلها مما أسفر عن مصرعهم، وبذلت قوات الحماية المدنية جهودا كبيرا خلال الفترة الماضية، لمحاولة انتشال جثث الضحايا، ولكن جميع هذه المحاولات باءت بالفشل – خلال الفترة الأولى - نظراً للعمق الشديد للحفرة وسقوط كميات كبيرة من الأتربة داخل الحفرة على الضحايا، علاوة على صعوبة الاستعانة بمعدات ثقيلة للحفر نتيجة تواجد المنزل فى منطقة جبلية وعرة لا تسمح بدخول المعدات الثقيلة، بينما تم التحفظ على المنزل انتظارا لصدور قرار النيابة العامة.
ومن جانبها، عاينت اللجنة التى شكلتها النيابة العامة فى أسوان، منزل عزبة الحدود، وذلك لبيان كيفية انتشال جثث الضحايا من داخل هذه الحفرة، وتكونت اللجنة التى شكلتها النيابة من كلا من أساتذة من كلية الهندسة وكلية العلوم بجامعة أسوان والوحدة المحلية لمركز ومدينة أسوان وهيئة الآثار بأسوان، وذلك بهدف دراسة كيفية انتشال الجثث الثلاث من داخل هذه الحفرة العميقة وبيان مدى إمكانية إزالة المنزل الذى توجد الحفرة من عدمه خاصة وأن هذا المنزل يقع فى منطقة جبلية وعرة ولا يمكن للمعدات الثقيلة أن تدخل إلى الشارع المؤدى إلى المنزل، كما واصلت قوات مديرية أمن أسوان فرض كردون أمنى حول المنزل الذى شهد الواقعة، انتظارا لصدور قرار النيابة تجاه هذه الحادثة.
وفى المقابل، أكد أهالى الضحايا ل"اليوم السابع"، أن الضحايا ثلاثة شباب شاركوا فى التنقيب بحثا عن الآثار داخل منزل بمنطقة عزبة الحدود فى أول أيام عيد الأضحى المبارك، إلا أن حلمهم ذهب سريعا بعد انهارت عليهم الحفرة وكانت هناك صعوبة فى العثور على جثثهم، علاوة على صعوبة إمكانية دخول معدات ثقيلة إلى المنزل المتواجد فيه الحفرة العميقة، بجانب أن المنزل يقع فى منطقة جبلية وعرة، وهو ما دفع النيابة إلى اتخاذ قرار بهدم المنزل لمحاولة الوصول إليهم.
وتمكنت الأجهزة الأمنية بأسوان، من العثور على جثث الضحايا الثلاثة بعد مرور شهر تقريباً على الحادث، بعد أن لفظ الثلاثة أنفاسهم الأخيرة تحت ردم الحفرة التى انهارت عليهم أثناء محاولتهم التنقيب عن الآثار داخل منزل بمنطقة عزبة الحدود بمدينة أسوان، حيث تحللت أجزاء من أجسامهم، وتم نقلهم بواسطة سيارات الإسعاف إلى المشرحة، وتبين أن الجثث الثلاثة ل"محمود. ر. م، ومحمد. ه. ا" وثالث مجهول لا يمتلك أى أثبات للشخصية.</t>
  </si>
  <si>
    <t>https://www.youm7.com/story/0000/0/0/-/4959148</t>
  </si>
  <si>
    <t>محمود. ر. م، ومحمد. ه. ا" وثالث مجهول لا يمتلك أى أثبات للشخصية</t>
  </si>
  <si>
    <t>مخزن أحذية</t>
  </si>
  <si>
    <t>بمنطقة الدرب الأحمر</t>
  </si>
  <si>
    <t xml:space="preserve"> 6 أشخاص/مقيمين بدائرة القسم</t>
  </si>
  <si>
    <t>ملك أحد الأشخاص "جارى ضبطه"</t>
  </si>
  <si>
    <t>وعثر بداخله على حفرة قطرها 1,5 متر بعمق 3 متر وأدوات الحفر والتنقيب</t>
  </si>
  <si>
    <t>بمواجهتهم اعترفوا بقيامهم بأعمال الحفر بقصد التنقيب عن الآثار</t>
  </si>
  <si>
    <t>تحرر محضر بالواقعة وتولت النيابة العامة التحقيق، وجارى تكثيف الجهود لضبط الهارب</t>
  </si>
  <si>
    <t>مالك المخزن</t>
  </si>
  <si>
    <t>ضبطت الأجهزة الأمنية بمديرية أمن القاهرة، بإشراف اللواء أشرف الجندي مساعد الوزير لقطاع أمن القاهرة، 6 أشخاص أثناء التنقيب عن الآثار داخل مخزن أحذية بمنطقة الدرب الأحمر.
كانت تحريات ومعلومات وحدة مباحث قسم شرطة الدرب الأحمر، أفادت بقيام 6 أشخاص/مقيمين بدائرة القسم بالتنقيب عن الآثار داخل مخزن أحذية بدائرة القسم.
وعقب تقنين الإجراءات تمكن رجال المباحث من ضبطهم، حال قيامهم بالتنقيب عن الآثار داخل المخزن المشار إليه (ملك أحد الأشخاص "جارى ضبطه")، وعثر بداخله على حفرة قطرها 1,5 متر بعمق 3 متر وأدوات الحفر والتنقيب.
وبمواجهتهم اعترفوا بقيامهم بأعمال الحفر بقصد التنقيب عن الآثار، وتحرر محضر بالواقعة وتولت النيابة العامة التحقيق، وجارى تكثيف الجهود لضبط الهارب</t>
  </si>
  <si>
    <t>https://www.masrawy.com/news/-/details/0/0/0/1858272</t>
  </si>
  <si>
    <t>https://alwafd.news/%D8%A3%D8%AE%D8%A8%D8%A7%D8%B1/3145074--</t>
  </si>
  <si>
    <t>بشارع "العثمالية" بمدينة أجا</t>
  </si>
  <si>
    <t>بوجود ميول في عدد من المنازل نتيجة أعمال حفر للتنقيب علي الآثار.</t>
  </si>
  <si>
    <t>ألقى ضباط مباحث مركز شرطة أجا بمحافظة الدقهلية، اليوم، القبض على 4 أشخاص أثناء التنقيب عن الآثار داخل أحد المنازل، بعد شكاوي الأهالي من خوفهم على تأثر منازلهم من الحفر.
تلقى اللواء رأفت عبد الباعث مدير أمن الدقهلية، إخطارا من اللواء مصطفى كمال مدير المباحث، بتعدد بلاغات من المواطنين بشارع "العثمالية" بمدينة أجا، إلى رحاب المزين رئيس مركز ومدينة أجا، بوجود ميول في عدد من المنازل نتيجة أعمال حفر للتنقيب علي الآثار.
انتقل العميد عصام رضوان مأمور مركز شرطة أجا، ومباحث المركز إلى مكان البلاغ، وجري ضبط 4 أشخاص.
وشكلت رحاب المزين، رئيس المركز، لجنة من الإدارة الهندسية لحصر التلفيات بجميع المنازل المجاورة للعقار.
تحرر عن ذلك المحضر اللازم لاتخاذ الإجراءات القانونية.</t>
  </si>
  <si>
    <t>شكلت رحاب المزين، رئيس المركز، لجنة من الإدارة الهندسية لحصر التلفيات بجميع المنازل المجاورة للعقار.
تحرر عن ذلك المحضر اللازم لاتخاذ الإجراءات القانونية</t>
  </si>
  <si>
    <t>https://www.elwatannews.com/news/details/4961903</t>
  </si>
  <si>
    <t>https://www.vetogate.com/4154327</t>
  </si>
  <si>
    <t>https://alwafd.news/%D8%A3%D8%AE%D8%A8%D8%A7%D8%B1/3153710--</t>
  </si>
  <si>
    <t>منطقة البرايجل</t>
  </si>
  <si>
    <t>ضبطت أجهزة محافظة الجيزة الأسبوع الماضي أعمال تنقيب عن الآثار بمنزلين بمنطقة البرايجل، وتم التحفظ على أدوات الحفر، والقبض علي المتورطين.</t>
  </si>
  <si>
    <t>https://www.youm7.com/story/0000/0/0/-/4948600</t>
  </si>
  <si>
    <t>تم التحفظ على أدوات الحفر، والقبض علي المتورطين</t>
  </si>
  <si>
    <t>أصيب الرابع</t>
  </si>
  <si>
    <t>أصيب الرابع بعد أن تساقط عليهم ردم الحفرة</t>
  </si>
  <si>
    <t>https://alwafd.news/%D8%A3%D8%AE%D8%A8%D8%A7%D8%B1/3157440--</t>
  </si>
  <si>
    <t>https://www.almasryalyoum.com/news/details/2023645</t>
  </si>
  <si>
    <t>بمواجتهم اعترفوا بقيامهم بأعمال الحفر بقصد التنقيب عن الآثار</t>
  </si>
  <si>
    <t>https://www.vetogate.com/4158773</t>
  </si>
  <si>
    <t>https://alwafd.news/%D8%A3%D8%AE%D8%A8%D8%A7%D8%B1/3160748--</t>
  </si>
  <si>
    <t>https://www.masrawy.com/news/-/details/0/0/0/1864470</t>
  </si>
  <si>
    <t>https://www.almasryalyoum.com/news/details/2016460</t>
  </si>
  <si>
    <t>https://www.youm7.com/story/0000/0/0/-/4940725</t>
  </si>
  <si>
    <t>https://alwafd.news/%D8%A3%D8%AE%D8%A8%D8%A7%D8%B1/3143956--</t>
  </si>
  <si>
    <t>مركز الزقازيق</t>
  </si>
  <si>
    <t>تبين وجود حفرتين إحداهما (قطرها 2,5 متر بعمق 15متر)، والأخرى (قطرها 2,5 بعمق 7 أمتار) وبعض الأجزاء الفخارية وأتربة ناتجة عن أعمال الحفر، وكذا الأدوات المستخدمة فى الحفر</t>
  </si>
  <si>
    <t>ألقت الأجهزة الأمنية بوزارة الداخلية، القبض على 8 أشخاص لقيامهم بأعمال الحفر والتنقيب عن الآثار بمنزل ملك أحدهم بمركز الزقازيق بمحافظة الشرقية.
وتبين وجود حفرتين إحداهما (قطرها 2,5 متر بعمق 15متر)، والأخرى (قطرها 2,5 بعمق 7 أمتار) وبعض الأجزاء الفخارية وأتربة ناتجة عن أعمال الحفر، وكذا الأدوات المستخدمة فى الحفر، وبمواجهتهم اعترفوا بارتكاب الواقعة بقصد التنقيب عن الآثار.
تم اتخاذ الإجراءات القانونية وباشرت النيابة العامة التحقيقات.</t>
  </si>
  <si>
    <t>بمواجهتهم اعترفوا بارتكاب الواقعة بقصد التنقيب عن الآثار</t>
  </si>
  <si>
    <t>تم اتخاذ الإجراءات القانونية وباشرت النيابة العامة التحقيقات</t>
  </si>
  <si>
    <t>https://www.vetogate.com/4149833</t>
  </si>
  <si>
    <t>https://www.youm7.com/story/0000/0/0/-/4935410</t>
  </si>
  <si>
    <t>https://www.masrawy.com/news/-/details/0/0/0/1855977</t>
  </si>
  <si>
    <t>https://www.elwatannews.com/news/details/4957176</t>
  </si>
  <si>
    <t>أبو كبير</t>
  </si>
  <si>
    <t>ملك إثنين منهم</t>
  </si>
  <si>
    <t>بمواجهة المتهمين اعترفوا بارتكاب الواقعة بقصد التنقيب عن الآثار</t>
  </si>
  <si>
    <t>تمكنت الأجهزة الأمنية بوزارة الداخلية من ضبط 9 أشخاص لقيامهم بأعمال حفر وتنقيب عن الأثار بمنزل ملك إثنين منهم وتبين وجود حفرة قطرها (1,5 متر بعمق 8 أمتار )، وبعض أدوات الحفر وذلك عقب تداول أحد الحسابات الشخصية على موقع التواصل الإجتماعى "فيس بوك" منشور تضمن تضرر إحدى السيدات من وجود بعض الأشخاص وقيامهم بأعمال حفر داخل أحد المنازل ببندر أبو كبير بمحافظة الشرقية خشية سقوطه.
وبمواجهة المتهمين اعترفوا بارتكاب الواقعة بقصد التنقيب عن الآثار وتم إتخاذ الإجراءات القانونية.</t>
  </si>
  <si>
    <t>https://www.vetogate.com/4149670</t>
  </si>
  <si>
    <t>https://www.almasryalyoum.com/news/details/2014601</t>
  </si>
  <si>
    <t>تبين وجود حفرة قطرها 1.5 متر، بعمق 8 أمتار، وبعض أدوات الحفر</t>
  </si>
  <si>
    <t>تمكنت الأجهزة الأمنية من ضبط 9 أشخاص لقيامهم بأعمال حفر وتنقيب عن الآثار بمنزل ملك 2 منهم.
وتبين وجود حفرة قطرها 1.5 متر، بعمق 8 أمتار، وبعض أدوات الحفر، وذلك عقب تداول أحد الحسابات الشخصية على موقع التواصل الاجتماعي «فيس بوك» منشور تضمن تضرر إحدى السيدات من وجود بعض الأشخاص وقيامهم بأعمال حفر داخل أحد المنازل ببندر أبوكبير بمحافظة الشرقية خشية سقوطه، وبمواجهة المتهمين إعترفوا بارتكاب الواقعة بقصد التنقيب عن الآثار.</t>
  </si>
  <si>
    <t xml:space="preserve">9 أشخاص </t>
  </si>
  <si>
    <t>https://www.youm7.com/story/0000/0/0/-/4934923</t>
  </si>
  <si>
    <t>بجوار مسجد السيده نفيسه ملك "صالح عبد الساتر " ورثه اعتماد محمد عبدالحليم</t>
  </si>
  <si>
    <t>التنقيب عن الآثار سبب انهيار الجزء الداخلي لمنزل بجوار مسجد السيده نفيسه ملك "صالح عبد الساتر " ورثه اعتماد محمد عبدالحليم</t>
  </si>
  <si>
    <t>كشفت المعاينة والتحريات الأولية التى قام بها فريق مباحث قسم شرطة أول أسيوط أن التنقيب عن الآثار سبب انهيار الجزء الداخلي لإحدى العقارات بمنطقة غرب البلد دون وقوع إصابات أو وفيات.
كان اللواء أسعد الذكير مدير أمن أسيوط إخطارا من مأمور قسم شرطة أول أسيوط بوصول بلاغ لغرفة عمليات النجدة من الأهالى بوقوع حادث إنهيار جزئى لمنزل بجوار مسجد السيده نفيسه ملك "صالح عبد الساتر " ورثه اعتماد محمد عبدالحليم.
وعلى الفور، انتقل فريق من مباحث القسم والإسعاف والدفاع المدني كما إنتقل لموقع البلاغ محمد بشير رئيس حى غرب وتم فرض كردون امنى حول العقار كما تم فصل المرافق ولا يوجد اصابات او خسائر في الأرواح وجاري رفع الأنقاض وتحرير المحضر اللازم وجار استكمال الإجراءات القانونية من قبل الاداره الهندسية.</t>
  </si>
  <si>
    <t>تم فرض كردون امنى حول العقار كما تم فصل المرافق ولا يوجد اصابات او خسائر في الأرواح وجاري رفع الأنقاض وتحرير المحضر اللازم وجار استكمال الإجراءات القانونية من قبل الاداره الهندسية</t>
  </si>
  <si>
    <t>https://www.elwatannews.com/news/details/4960094</t>
  </si>
  <si>
    <t>طامية</t>
  </si>
  <si>
    <t>مسكن أحدهم</t>
  </si>
  <si>
    <t>تم العثور على حفرة بعمق 10 متروتنتهى بسرداب بطول حوالى 20 متر.
كما تم ضبط الأدوات المستخدمة فى الحفر والتنقيب</t>
  </si>
  <si>
    <t>تمكنت الأجهزة الأمنية من ضبط 16 شخص حال قيامهم بالحفر والتنقيب عن الآثار بمسكن أحدهم مركز طامية بمحافظة الفيوم، حيث تم العثور على حفرة بعمق 10 متروتنتهى بسرداب بطول حوالى 20 متر.
كما تم ضبط الأدوات المستخدمة فى الحفر والتنقيب، واعترفوا بإرتكاب الواقعة بقصد التنقيب عن الآثار وتم اتخاذ الإجراءات القانونية اللازمة</t>
  </si>
  <si>
    <t>اعترفوا بإرتكاب الواقعة بقصد التنقيب عن الآثار</t>
  </si>
  <si>
    <t>https://akhbarelyom.com/news/newdetails/3099782/0</t>
  </si>
  <si>
    <t>https://www.masrawy.com/news/-/details/0/0/0/1855670</t>
  </si>
  <si>
    <t>https://www.vetogate.com/4149487</t>
  </si>
  <si>
    <t>كوم أمبو</t>
  </si>
  <si>
    <t>قرية سلوا قبلى</t>
  </si>
  <si>
    <t>وتبين العثور على حفرتين عميقتين وأدوات الحفر داخل المنزلين والتحفظ على أدوات الحفر</t>
  </si>
  <si>
    <t>نجحت الأجهزة الأمنية بمديرية أمن أسوان بالتنسيق مع شرطة السياحة والآثار، في إحباط محاولتين للتنقيب عن الآثار داخل منزلين بقرية سلوا قبلى التابعة لمركز ومدينة كوم أمبو شمال أسوان.
تلقى العقيد حسن عبد الموجود رئيس مباحث السياحة والآثار بأسوان معلومات تفيد قيام فني تمريض وعاطل بالتنقيب عن الآثار داخل منزلين بقرية سلوا قبلى، وتحركت
قوة من مباحث السياحة والآثار بالتعاون مع مركز شرطة كوم أمبو وداهمت المنزلين بالقرية.
وتبين العثور على حفرتين عميقتين وأدوات الحفر داخل المنزلين وتم القبض على عاطل و فني تمريض، والتحفظ على أدوات الحفر وجاري العرض على النيابة المختصة .</t>
  </si>
  <si>
    <t>https://alwafd.news/%D8%A3%D8%AE%D8%A8%D8%A7%D8%B1/3142540--</t>
  </si>
  <si>
    <t xml:space="preserve">جاري العرض على النيابة المختصة </t>
  </si>
  <si>
    <t>https://www.youm7.com/story/0000/0/0/-/4939751</t>
  </si>
  <si>
    <t>أمر المستشار محمد عبدالله الجارح، مدير نيابة كرموز بالإسكندرية، حبس عاطل، 4 أيام على ذمة التحقيقات بالإسكندرية لقيامه بالتنقيب عن الآثار أسفل منزله المتواجد بالقرب من منطقة عمود السوارى واعتقاده بوجود اثار أسفل المنزل .</t>
  </si>
  <si>
    <t>كانت قد تمكنت الأجهزة الأمنية، اليوم، من ضبط أحد الأشخاص بالإسكندرية، لقيامه بأعمال حفر بقصد التنقيب عن الآثار بمسكنه، يأتى ذلك استمراراً لجهود أجهزة وزارة الداخلية لمكافحة الجريمة بشتى صورها، لاسيما ضبط مرتكبى جرائم حيازة الآثار والحفر والتنقيب عن القطع الآثرية.
وأكدت معلومات وتحريات الإدارة العامة لشرطة السياحة والآثار قيام أحد الأشخاص، مقيم بمنطقة كرموز بمحافظة الإسكندرية، له معلومات جنائية، بالحفر خلسة بمسكنه بقصد البحث والتنقيب عن الآثار.
عقب تقنين الإجراءات بالاشتراك مع قطاع الأمن العام ومديرية أمن الإسكندرية، تم استهداف مسكن الشخص المشار إليه وضبطه، والعثور على حفر مردوم ذو فوهة رملية تختلف عن أرضية الغرفة، وأجزاء من أوانى فخارية وبعض كسر الفخار الذى يشتبه فى أثريته، وتشوينات من الأتربة، الأدوات المستخدمة فى عملية الحفر.
بعرض المضبوطات على الجهات المختصة تبين أثرية تلك القطع، وأن الحفر متآخم لمنطقة أثرية، ويتم بغرض التنقيب عن الآثار، بمواجهته اعترف بقيامه بأعمال الحفر بقصد التنقيب عن الآثار، وتم اتخاذ الإجراءات القانونية.</t>
  </si>
  <si>
    <t>https://www.youm7.com/story/0000/0/0/-/4935017</t>
  </si>
  <si>
    <t>أمر المستشار محمد عبدالله الجارح، مدير نيابة كرموز بالإسكندرية، حبس عاطل، 4 أيام على ذمة التحقيقات</t>
  </si>
  <si>
    <t>بمواجهته اعترف بقيامه بأعمال الحفر بقصد التنقيب عن الآثار</t>
  </si>
  <si>
    <t>منطقة عمود السوارى</t>
  </si>
  <si>
    <t xml:space="preserve"> أسفل منزله</t>
  </si>
  <si>
    <t>مقيم بمنطقة كرموز بمحافظة الإسكندرية، له معلومات جنائية</t>
  </si>
  <si>
    <t>العثور على حفر مردوم ذو فوهة رملية تختلف عن أرضية الغرفة، وأجزاء من أوانى فخارية وبعض كسر الفخار الذى يشتبه فى أثريته، وتشوينات من الأتربة، الأدوات المستخدمة فى عملية الحفر.
بعرض المضبوطات على الجهات المختصة تبين أثرية تلك القطع، وأن الحفر متآخم لمنطقة أثرية</t>
  </si>
  <si>
    <t>منطقة كرموز</t>
  </si>
  <si>
    <t>https://www.vetogate.com/4149467</t>
  </si>
  <si>
    <t>https://www.elwatannews.com/news/details/4956819</t>
  </si>
  <si>
    <t>أوسيم</t>
  </si>
  <si>
    <t>https://www.masrawy.com/news/-/details/0/0/0/1855367</t>
  </si>
  <si>
    <t>https://www.elwatannews.com/news/details/4953854</t>
  </si>
  <si>
    <t>بإحدى المناطق الآثرية بمنطقة سقارة</t>
  </si>
  <si>
    <t xml:space="preserve">تبين وجود حفر دائرى
"بقطر 2 متر ، وعمق 1,5 متر" ، كما عُثر بحوزتهما على (2 إناء فخارى – جزء من إناء فخارى كبير الحجم – 3 قطع لتابوت خشبى - الأدوات المستخدمة فى الحفر والتنقيب) </t>
  </si>
  <si>
    <t xml:space="preserve">عُثر بحوزتهما على (2 إناء فخارى – جزء من إناء فخارى كبير الحجم – 3 قطع لتابوت خشبى - الأدوات المستخدمة فى الحفر والتنقيب) ، بعرض المضبوطات على الجهات المختصة تبين أثرية تلك القطع </t>
  </si>
  <si>
    <t>بمواجهتهما اعترفًا بقيامهما بأعمال الحفر بقصد التنقيب عن الآثار باستخدام الأدوات المضبوطة، وحيازة السلاح النارى بقصد تأمين أعمال الحفر</t>
  </si>
  <si>
    <t>نجحت أجهزة الأمن في ضبط شخصين لاشتراكهما مع آخرين بأعمال حفر بقصد التنقيب عن الآثار بالمنطقة الأثرية بسقارة، وذلك استمرارًا لجهود أجهزة وزارة الداخلية لمكافحة الجريمة بشتى صورها لا سيما ضبط مرتكبى جرائم حيازة الآثار والحفر والتنقيب عن القطع الآثرية.
تمكنت الخدمات الأمنية التابعة لقطاع شرطة السياحة والأثار والمعينة لتأمين المنطقة الأثرية بسقارة
من ضبط (شخصين – لأحدهما معلومات جنائية) ، وبحوزة أحدهما (بندقية آلية – 12 طلقة لذات العيار ).. حال قيامهم بأعمال حفر بقصد التنقيب عن الآثار بالاشتراك مع آخرين "هاربين " بإحدى المناطق الآثرية بمنطقة سقارة؛ إذ تبين وجود حفر دائرى
"بقطر 2 متر ، وعمق 1,5 متر" ، كما عُثر بحوزتهما على (2 إناء فخارى – جزء من إناء فخارى كبير الحجم – 3 قطع لتابوت خشبى - الأدوات المستخدمة فى الحفر والتنقيب) ، بعرض المضبوطات على الجهات المختصة تبين أثرية تلك القطع وبمواجهتهما اعترفًا بقيامهما بأعمال الحفر بقصد التنقيب عن الآثار باستخدام الأدوات المضبوطة، وحيازة السلاح النارى بقصد تأمين أعمال الحفر، وتم اتخاذ الإجراءات القانونية.</t>
  </si>
  <si>
    <t>https://alwafd.news/%D8%A3%D8%AE%D8%A8%D8%A7%D8%B1/3123280--</t>
  </si>
  <si>
    <t xml:space="preserve"> آخرين "هاربين "</t>
  </si>
  <si>
    <t>شخصين – لأحدهما معلومات جنائية</t>
  </si>
  <si>
    <t>https://www.masrawy.com/news/-/details/0/0/0/1850665</t>
  </si>
  <si>
    <t>https://www.vetogate.com/4144114</t>
  </si>
  <si>
    <t>خلف معبدادفو</t>
  </si>
  <si>
    <t>مسكن الأول «الجزار»</t>
  </si>
  <si>
    <t>مسكن أخصائي بشركة للصوامع والتخزين</t>
  </si>
  <si>
    <t>مسكن</t>
  </si>
  <si>
    <t>تمكنت مباحث شرطة السياحة والآثار بأسوان، من ضبط واقعتي حفر وتنقيب عن الآثار خلف معبدإدفو.
كانت معلومات وتحريات وردت إلى إدارة شرطة سياحة وآثار أسوان كشفت عن قيام جزار، ونجليه، وأخصائي بشركة للصوامع والتخزين مقيمون خلف معبدادفو الحفر سرا بمسكن كل منهما بقصد البحث عن الآثار.
وعقب تقنين الإجراءات بالاشتراك مع قطاع الأمن العام ومديرية أمن أسوان تم استهداف مسكن الأول «الجزار» ونجليه، وتم ضبط أحد نجليه، والعثور على حفرة بقطر 2م وعمق 3م تقريبًا، ينتهى بعدد 2 سرداب، بطول 3متر، أحدهما به قواعد حجرية امتداد لمعبدإدفو وعليها نقوش يشتبه في أثريتها، وتم ضبط الأدوات المستخدمة في الحفر وبمواجهة المتهم أقر بقيامه بالاشتراك مع بقية المتهمين في الحفر بقصد التنقيب عن الآثار.
وبإجراء المعاينة تبين أن السرداب يُمثل كشف أثرى، ويُعد امتداد لمعبدإدفو من الناحية الشرقية، وأن النقوش المعثور عليها أثرية «ترجع إلى العصر البطلمي».
كما تم استهداف مسكن الثاني «الأخصائي» والذي تم ضبطه، والعثور على حفرتين الأولى دائرية الشكل بقطر 2م وعمق 3م، ويوجد بالركن الشمالي جزء من عامود «غير مكتمل» من الحجر الرملي خالى من النقوش بارتفاع 1، 5م، والثاني «غير منظم» الشكل بقطر 3م وعمق 5م تقريبًا، وبه بعض الأحجار الرملية الخالية من النقوش، وتم ضبط الأدوات المستخدمة في الحفر.
وبمواجهته أقر بقيامه بالحفر بقصد التنقيب عن الآثار.</t>
  </si>
  <si>
    <t>https://www.almasryalyoum.com/news/details/2009344</t>
  </si>
  <si>
    <t>العثور على حفرة بقطر 2م وعمق 3م تقريبًا، ينتهى بعدد 2 سرداب، بطول 3متر، أحدهما به قواعد حجرية امتداد لمعبدإدفو وعليها نقوش يشتبه في أثريتها، وتم ضبط الأدوات المستخدمة في الحفر</t>
  </si>
  <si>
    <t>بإجراء المعاينة تبين أن السرداب يُمثل كشف أثرى، ويُعد امتداد لمعبدإدفو من الناحية الشرقية، وأن النقوش المعثور عليها أثرية «ترجع إلى العصر البطلمي»</t>
  </si>
  <si>
    <t>والعثور على حفرتين الأولى دائرية الشكل بقطر 2م وعمق 3م، ويوجد بالركن الشمالي جزء من عامود «غير مكتمل» من الحجر الرملي خالى من النقوش بارتفاع 1، 5م، والثاني «غير منظم» الشكل بقطر 3م وعمق 5م تقريبًا، وبه بعض الأحجار الرملية الخالية من النقوش، وتم ضبط الأدوات المستخدمة في الحفر</t>
  </si>
  <si>
    <t>أخصائي بشركة للصوامع والتخزين مقيم خلف معبد ادفو</t>
  </si>
  <si>
    <t>أحد نجلي الجزار</t>
  </si>
  <si>
    <t>بمواجهة المتهم أقر بقيامه بالاشتراك مع بقية المتهمين في الحفر بقصد التنقيب عن الآثار</t>
  </si>
  <si>
    <t>بمواجهته أقر بقيامه بالحفر بقصد التنقيب عن الآثار</t>
  </si>
  <si>
    <t>الجزار ونجليه، وتم ضبط أحد نجليه مقيمون خلف معبد إدفو</t>
  </si>
  <si>
    <t>https://www.vetogate.com/4143239</t>
  </si>
  <si>
    <t>أحبطت شرطة السياحة والآثار بمحافظة الأقصر، محاولة تنقيب عن الآثار أسفل قصر أندراوس باشا بجوار معبد الأقصر بوسط المدينة.
تلقت شرطة السياحة والأثار بالأقصر، بلاغًا بعد ملاحظة مفتشين بمعبد الأقصر بوجود
بقايا أعمال حفر خلف القصر المجاور للمعبد، وبناءا عليه تمكنت شرطة السياحة والآثار من ضبط محاولة أربعة أشخاص التنقيب عن الآثار بقصر أندراوس.
جاء ذلك عقب انتقال قوة من مباحث السياحة والآثار لمعاينة القصر، حيث تبين العثور على حفرة بعمق 6 أمتار ناحية المعبد.
وألقت الشرطة القبض على 4 أشخاص من بينهم إحدى ورثة القصر وحرر المحضر رقم 8636 لعام 2020 ويتم العرض على النيابة.</t>
  </si>
  <si>
    <t>https://alwafd.news/%D8%A3%D8%AE%D8%A8%D8%A7%D8%B1/3120284--</t>
  </si>
  <si>
    <t>حرر المحضر رقم 8636 لعام 2020 ويتم العرض على النيابة</t>
  </si>
  <si>
    <t>4 أشخاص من بينهم إحدى ورثة القصر</t>
  </si>
  <si>
    <t>أسفل قصر أندراوس باشا بجوار معبد الأقصر</t>
  </si>
  <si>
    <t xml:space="preserve"> تبين العثور على حفرة بعمق 6 أمتار ناحية المعبد</t>
  </si>
  <si>
    <t>القبض على 4 أشخاص من بينهم إحدى ورثة القصر</t>
  </si>
  <si>
    <t>ناحية قرية بناويط</t>
  </si>
  <si>
    <t>السيد. م" 44 سنة موظف بالأزهر الشريف، "أحمد. ح" 29 سنة عامل، "طلعت. ع" 38 سنة عامل، "فتحي. م" 49 سنة عامل، "ممدوح. م" 53 سنة عامل، إسماعيل. م" 24 سنة عامل، "محمد. ح" 26 سنة عامل، "فتحي. ا" 36 سنة عامل وجميعهم يقيمون بناحية قرية بناويط دائرة مركز المراغة، "أحمد. ا" 29 سنة عامل ويقيم دائرة مركز كفر الدوار بمحافظة البحيرة .</t>
  </si>
  <si>
    <t>بتفتيش المسكن عثر على حفر بعمق 8 أمتار وبقطر 3 أمتار، كما عُثر على مواتير شفط مياه ، وأدوات الحفر المستخدمة</t>
  </si>
  <si>
    <t>تمكن ضباط مباحث السياحة والأثار بسوهاج، بإشراف اللواء محمد عبدالعزيز، رئيس قطاع السياحة والآثار، من إلقاء القبض على 9 أشخاص أثناء تنقيبهم عن الآثار داخل منزل بناحية قرية بناويط دائرة مركز المراغة، حيث جاءت عملية الضبط عقب تقنين الإجراءات وبالتنسيق مع إدارة المباحث الجنائية بمديرية أمن سوهاج، وذلك بإشراف اللواء عبدالحميد أبوموسى مدير إدارة المباحث الجنائية.
ترجع الواقعة عقب ورود اللواء مُفيد محمد، مدير الإدارة العامة للمباحث الجنائية بقطاع السياحة والآثار ، مفادها قيام تشكيل عصابى يتزعمه موظف بالأزهر الشريف ، بالحفر والتنقيب بحثًا عن الآثار فى منزل بدائرة مركز المراغة، والذى أمر بسرعة تشكيل فريق بحث بإشراف اللواء محمد الدرديري، مدير مباحث الآثار.
وعقب تقنين الإجراءات واستئذان النيابة العامة، قامت مأمورية من مباحث الأثار بسوهاج ، بالتنسيق مع وحدة مباحث مركز شرطة المراغة ، برئاسة العقيد إبراهيم حمدى رئيس مباحث السياحة والأثار بسوهاج، بمعاونة المقدم محمد عز معاون مباحث السياحة والآثار بسوهاج باستهداف المكان.
جرى ضبط المتهمين، وتبين أنهم كل من "السيد. م" 44 سنة موظف بالأزهر الشريف، "أحمد. ح" 29 سنة عامل، "طلعت. ع" 38 سنة عامل، "فتحي. م" 49 سنة عامل، "ممدوح. م" 53 سنة عامل، إسماعيل. م" 24 سنة عامل، "محمد. ح" 26 سنة عامل، "فتحي. ا" 36 سنة عامل وجميعهم يقيمون بناحية قرية بناويط دائرة مركز المراغة، "أحمد. ا" 29 سنة عامل ويقيم دائرة مركز كفر الدوار بمحافظة البحيرة .
بتفتيش المسكن عثر على حفر بعمق 8 أمتار وبقطر 3 أمتار، كما عُثر على مواتير شفط مياه ، وأدوات الحفر المستخدمة، وبمواجهة المتهمين المذكورين اعترفوا بقيامهم بالحفر والتنقيب بحثًا عن الآثار، حُرر عن الواقعة المحضر رقم 3176 إدارى مركز شرطة المراغة لسنة 2020، وتولت النيابة العامة التحقيقات.</t>
  </si>
  <si>
    <t>https://www.youm7.com/story/0000/0/0/-/4920229</t>
  </si>
  <si>
    <t>حُرر عن الواقعة المحضر رقم 3176 إدارى مركز شرطة المراغة لسنة 2020، وتولت النيابة العامة التحقيقات</t>
  </si>
  <si>
    <t>بمواجهة المتهمين المذكورين اعترفوا بقيامهم بالحفر والتنقيب بحثًا عن الآثار</t>
  </si>
  <si>
    <t>https://alwafd.news/%D8%A3%D8%AE%D8%A8%D8%A7%D8%B1/3120448--</t>
  </si>
  <si>
    <t>https://akhbarelyom.com/news/newdetails/3095031/0</t>
  </si>
  <si>
    <t>البحيرة</t>
  </si>
  <si>
    <t>أبو حمص</t>
  </si>
  <si>
    <t>قرية الجزيرة التابعة لقرية بسنتواى</t>
  </si>
  <si>
    <t xml:space="preserve"> السعيد عبدالقوى محمد عبدالقوى31 سنة نجل صاحب المزرعة ومقيم مركز ادكو وخميس سعد محمد الزيات 35 سنة مقيم مركز ادكو وسعد الصافى بلال 32 سنة من مركز ادكو</t>
  </si>
  <si>
    <t>لقى 3 أشخاص مصرعهم داخل مزرعة دواجن بقرية الجزيرة بنطاق مركز أبو حمص بالبحيرة من بينهم نجل صاحب المزرعة انهارت عليهم الرمال اثناء التنقيب عن الآثار
تمكنت قوات الحماية المدنية بالبحيرة برئاسة العقيد محمد بلبع من انتشال الجثث الثلاثة من أسفل الرمال والمياه وتم نقلهم لمشرحة مستشفى أبو حمص وأخطرت النيابة العامة حيث باشر مفيد زكريا مدير النيابة التحقيق.
تلقي العميد أيمن داوود مأمور مركز شرطة أبو حمص بلاغا من أهالى قرية الجزيرة التابعة لقرية بسنتواى بانهيار الرمال وغرق 3 أشخاص داخل حفرة بمزرعة دواجن ملك عبد القوى محمد عبد القوى، تم إخطار اللواء محمد والي مدير أمن البحيرة، وتم الدفع بقوات الحماية المدنية وانتقلت الأجهزة الأمنية بمركز أبو حمص، وتبين من التحريات الأولية مصرع 3 أشخاص أثناء قيامهم بالتنقيب عن الآثار داخل مزرعة الدواجن.
وتبين وفاة كل من السعيد عبدالقوى محمد عبدالقوى31 سنة نجل صاحب المزرعة ومقيم مركز ادكو وخميس سعد محمد الزيات 35 سنة مقيم مركز ادكو وسعد الصافى بلال 32 سنة من مركز ادكو، تم تحرير محضر بالواقعة وأخطرت النيابة التي تولت التحقيق.</t>
  </si>
  <si>
    <t>تم تحرير محضر بالواقعة وأخطرت النيابة التي تولت التحقيق</t>
  </si>
  <si>
    <t>https://akhbarelyom.com/news/newdetails/3093310/0</t>
  </si>
  <si>
    <t>https://www.elwatannews.com/news/details/4937046</t>
  </si>
  <si>
    <t>https://www.youm7.com/story/0000/0/0/-/4914830</t>
  </si>
  <si>
    <t>https://alwafd.news/%D8%A3%D8%AE%D8%A8%D8%A7%D8%B1/3114990--</t>
  </si>
  <si>
    <t>غرقوا في مياه الحفرة التى كانوا حفروها للتنقيب عن الآثار في المرزعة، والتى غمرتها المياه الجوفية مما أدى لوفاتهم</t>
  </si>
  <si>
    <t>https://www.almasryalyoum.com/news/details/2007504</t>
  </si>
  <si>
    <t>انتشلت قوات الحماية المدنية بأسيوط جثة شخص وجارى البحث عن أخر بعد أن انهارت عليهما بئر تم حفرها أثناء تنقيبهما عن الآثار بدائرة حى غرب أسيوط .
كان اللواء أسعد الذكير مساعد وزير الداخلية مدير أمن أسيوط قد تلقى إخطارا من المقدم محمد عطية رئيس مباحث قسم شرطة أول أسيوط يفيد ورود بلاغ بانهيار بئر على شخصين بمنزل بدرب الزق بمنطقة غرب مدينة أسيوط اثناء التنقيب عن الآثار.
وعلى الفور انتقل محمد بشير رئيس حى غرب أسيوط وضباط المباحث والحماية المدنية والإسعاف إلى موقع البلاغ، وتبين من المعاينة والفحص انهيار بئر اثناء التنقيب عن الآثار.
وقامت قوات الحماية المدنية بمحاولة رفع اتربة وتمكنت من انتشال جثة احد الضحايا ويدعى " أ.س.ح" 36 سنة وتم نقله إلى مشرحة مستشفى أسيوط العام وجارى البحث عن جثة الآخر.
وتم فرض كردون أمنى حول الحفر وجار انتشال الجثة الأخرى بمعرفة قوات الحماية المدنية وتحررت المحاضر اللازمة وجار العرض على النيابة العامة.</t>
  </si>
  <si>
    <t>https://www.youm7.com/story/0000/0/0/-/4909045</t>
  </si>
  <si>
    <t>تم فرض كردون أمنى حول الحفر وجار انتشال الجثة الأخرى بمعرفة قوات الحماية المدنية وتحررت المحاضر اللازمة وجار العرض على النيابة العامة</t>
  </si>
  <si>
    <t>انهارت عليهما بئر تم حفرها أثناء تنقيبهما عن الآثار</t>
  </si>
  <si>
    <t>بدرب الزق بشارع المصرى بجوار جامع عياده بحى غرب أسيوط</t>
  </si>
  <si>
    <t>https://www.elwatannews.com/news/details/4931328</t>
  </si>
  <si>
    <t>https://www.vetogate.com/4136684</t>
  </si>
  <si>
    <t>https://www.masrawy.com/news/-/details/0/0/0/1844266</t>
  </si>
  <si>
    <t>صاحب المنزل ح. ع 50 سنه مقيم بغرب أسيوط (المتهمين أصحابه)</t>
  </si>
  <si>
    <t>منطقة المطرية</t>
  </si>
  <si>
    <t>الخفير المنوط به حراسة المكان أقر بقيامه بتأجير الشقة إلي عاطلين</t>
  </si>
  <si>
    <t>تمكنت الأجهزة الأمنية بمديرية القاهرة، من إلقاء القبض على أحد الأشخاص بمنطقة المطرية، بتهمة التنقيب عن الآثار .
تلقى ضباط مباحث قسم شرطة المطرية بمديرية أمن القاهرة، بلاغا من أهالي منطقة المطرية يفيد بقيام ساكني أحد العقارات بدائرة القسم بالحفر والعمل ليلا بحثا عن الآثار، وبعد التأكد
من صحة البلاغ من خلال عمل التحريات، وبالانتقال والفحص رفقة لجنة من هيئة الآثار ورجال حي المطرية، تبين العثور حفرة بعمق 4 أمتار كما تم العثور علي كواريك ومعدات الحفر .
وفي أثناء فحص المعدات والشقة محل
البلاغ دخل أحد الأشخاص متسائلا عن هوية اللجنة وقال بأنه الخفير المنوط به حراسة المكان، وبضبطه بمعرفة ضباط مباحث قسم شرطة المطرية وبمناقشته عن أعمال الحفر وبتضييق الخناق عليه، أقر بقيامه بتأجير الشقة إلي عاطلين واتفقا فيما بينهم على التنقيب عن الآثار، وباعداد الأكمنة اللازمة أمكن ضبط المتهمين الآخرين، وتم اقتيادهم الي ديوان القسم رفقة الخفير وبمواجهتهم اعترفوا بارتكاب الواقعة.</t>
  </si>
  <si>
    <t>شقة</t>
  </si>
  <si>
    <t>تبين العثور حفرة بعمق 4 أمتار كما تم العثور علي كواريك ومعدات الحفر</t>
  </si>
  <si>
    <t>https://alwafd.news/%D8%A3%D8%AE%D8%A8%D8%A7%D8%B1/3109954--</t>
  </si>
  <si>
    <t xml:space="preserve">تحرر المحضر رقم 3289لسنة 2020 إداري قسم شرطة العامرية ثان </t>
  </si>
  <si>
    <t xml:space="preserve">كما قامت أجهزة الأمن بوضع حراسة أمنية علي العقار محل الواقعة وتحرر المحضر رقم 3289لسنة 2020 إداري قسم شرطة العامرية ثان وجاري العرض علي النيابة لمباشرة التحقيقات </t>
  </si>
  <si>
    <t xml:space="preserve">تمكنت أجهزة الأمن بمديرية أمن الإسكندرية من ضبط تشكيل عصابى مكون من 12 شخصًا تخصص فى التنقيب عن الآثار أسفل أحد العقارات بمنطقة العامرية ثان غرب محافظة الإسكندرية .
ترجع البداية عقب تلقى اللواء سامى غنيم مساعد الوزير مدير أمن الإسكندرية إخطارًا من مأمور قسم شرطة العامرية ثان تفيد بقيام تشكيل عصابي مكون من 12 شخصا
من عدة محافظات مختلفة بالحفر والتنقيب عن الأثار داخل عقار بدائرة القسم .
على الفور تم تشكيل فريق بحث لضبط المتهمين عقب تقنين الإجراءات واستئذان النيابة العامة قامت مأمورية من قسم شرطة مباحث العامرية ثان إلى البلاغ محل الواقعة وتم عمل كردون أمني حول العقار
وضبط المتهمين أثناء أعمال التنقيب التي وتبين وجود أعمال حفر تصل إلي عدة أمتار تحت الأرض فتم إلقاء القبض عليهم وعقب الكشف عليهما تبين أن من بينهم أشخاص من محافظات أخري من خارج الإسكندرية وتم التحفظ علي الأدوات المستخدمة في أعمال التنقيب كما قامت أجهزة الأمن بوضع حراسة أمنية علي العقار محل الواقعة وتحرر المحضر رقم 3289لسنة 2020 إداري قسم شرطة العامرية ثان وجاري العرض علي النيابة لمباشرة التحقيقات .
</t>
  </si>
  <si>
    <t>https://alwafd.news/%D8%A3%D8%AE%D8%A8%D8%A7%D8%B1/3115766--</t>
  </si>
  <si>
    <t>العامرية ثان</t>
  </si>
  <si>
    <t xml:space="preserve">تشكيل عصابي بينهم أشخاص من محافظات أخري من خارج الإسكندرية </t>
  </si>
  <si>
    <t>بقرية مسعود</t>
  </si>
  <si>
    <t>أسفل أحد العقارات</t>
  </si>
  <si>
    <t>تبين وجود أعمال حفر تصل إلي عدة أمتار تحت الأرض والتحفظ علي الأدوات المستخدمة في أعمال التنقيب</t>
  </si>
  <si>
    <t>https://www.youm7.com/story/0000/0/0/-/4907719</t>
  </si>
  <si>
    <t>https://www.youm7.com/story/0000/0/0/-/4907317</t>
  </si>
  <si>
    <t>https://www.youm7.com/story/0000/0/0/-/4897640</t>
  </si>
  <si>
    <t>لقى شخص مصرعه، اليوم السبت، أثناء التنقيب عن الآثار بمنزل بقرية جلفنيا مركز بلبيس محافظة الشرقية، وتحفظت الأجهزة الأمنية على صاحب المنزل، وتم إخطار النيابة العامة بمركز بلبيس، بإشراف المستشار الدكتور أحمد التهامى، المحامى العام لنيابات جنوب الشرقية.
وتلقى اللواء إبراهيم عبد الغفار، مدير أمن الشرقية، إخطارا من العميد عمرو رؤوف، مدير المباحث الجنائية، يفيد بمصرع "البنوى ع م ع" 48 سنة عامل من محافظة الدقهلية، أثناء التنقيب عن الآثار بقرية جلفينا دائرة مركز بلبيس.
وتبين من التحريات قيام أحد الأهالى بقرية جلفينا دائرة مركز بلبيس، باستدعاء شخصين من محافظة الدقهلية، للتنقيب عن الآثار بمنزله، وأثناء الحفر والتنقيب إنهار أحد جدران المنزل، ما أسفر عن مصرع أحدهم، وتم التحفظ على صاحب المنزل والمتهم الثانى وإخطار النيابة العامة.</t>
  </si>
  <si>
    <t>قرية جلفنيا</t>
  </si>
  <si>
    <t>صاحب المنزل والمتهم الثانى</t>
  </si>
  <si>
    <t>تم إخطار النيابة العامة</t>
  </si>
  <si>
    <t>إثر انهيار حفرة عليه خلال محاولته التنقيب عن الآثار</t>
  </si>
  <si>
    <t>https://www.youm7.com/story/0000/0/0/-/4899564</t>
  </si>
  <si>
    <t>https://www.vetogate.com/4131691</t>
  </si>
  <si>
    <t>منطقة خاضعة للأثار</t>
  </si>
  <si>
    <t>عاقبت محكمة جنايات الزقازيق بالشرقية، فى جلستها المنعقدة، اليوم، 3 أشخاص بالسجن لمدة 5 سنوات،وتغريمهم 3 مليون جنيه لكل منهم، لقيامهم بالتنقيب عن الآثار بدائرة مركز الزقازيق ، صدر الحكم برئاسة المستشار سلامة سالم جاب الله، رئيس المحكمة، وعضوية المستشارين
وائل عمر الشحات ومحمود مجدى عبده وسكرتارية نبيل شكرى.
تعود أحداث القضية رقم 10078 لسنة 2020 جنايات مركز شرطة الزقازيق، عندما تلقى مدير أمن الشرقية، إخطارا من العميد عمرو رؤوف، مدير المباحث
الجنائية، يفيد قيام مباحث السياحة والأثار برئاسة العقيد محمد رجب، رئيس مباحث السياحة والأثار بالشرقية، من ضبط " على ح أ ع" و" سعيد ق م ح" و" عبد الله م ه" مقيمين دائرة مركز الزقازيق، بالتنقيب والبحث عن الآثار بمنطقة خاضعة للأثار، وتم إحالتهم لمحكمة جنايات الزقازيق التى أصدرت حكمها المتقدم.</t>
  </si>
  <si>
    <t>على ح أ ع" و" سعيد ق م ح" و" عبد الله م ه" مقيمين دائرة مركز الزقازيق</t>
  </si>
  <si>
    <t>القضية رقم 10078 لسنة 2020 جنايات مركز شرطة الزقازيق</t>
  </si>
  <si>
    <t xml:space="preserve">عاقبت محكمة جنايات الزقازيق بالشرقية، فى جلستها المنعقدة، اليوم، 3 أشخاص بالسجن لمدة 5 سنوات،وتغريمهم 3 مليون جنيه لكل منهم، لقيامهم بالتنقيب عن الآثار بدائرة مركز الزقازيق </t>
  </si>
  <si>
    <t>https://alwafd.news/%D8%A3%D8%AE%D8%A8%D8%A7%D8%B1/3091228--</t>
  </si>
  <si>
    <t>https://www.youm7.com/story/0000/0/0/-/4888876</t>
  </si>
  <si>
    <t>حفرة قطرها 1 متر بعمق 10 أمتار -أدوات حفر وتنقيب</t>
  </si>
  <si>
    <t>إحدى المدارس</t>
  </si>
  <si>
    <t>فرد أمن بإحدى المدارس وبصحبته زوجته "ربة منزل" مقيمة بذات العنوان، وطالب" نجل شقيقته</t>
  </si>
  <si>
    <t>قرر قاضي المعارضات بمحكمة جنوب القاهرة، المنعقدة بمجمع محاكم السيدة زينب، اليوم الأحد، تجديد حبس 3 أشخاص 15 يومًا على ذمة التحقيقات؛ لقيامهم بأعمال حفر داخل إحدى المدارس بقصد التنقيب عن الآثار.
ترجع تفاصيل الواقعة إلى ورود معلومات لضباط وحدة مباحث قسم شرطة الجمالية، تفيد قيام فرد أمن بإحدى المدارس بدائرة القسم بأعمال حفر داخل الغرفة الخاصة به بالمدرسة محل عمله، بمساعدة زوجته وأبن شقيقتها، بقصد التنقيب عن الآثار.
وعقب تقنين الإجراءات أمكن ضبطه وبصحبته زوجته "ربة منزل" مقيمة بذات العنوان، وطالب" نجل شقيقتها، حال قيامهم بالتنقيب عن الآثار داخل الغرفة المُشار إليها، وعثر بداخلها على (حفرة قطرها 1 متر بعمق 10 أمتار -أدوات حفر وتنقيب).
وبمواجهتهم اعترفوا بقيامهم بأعمال الحفر بقصد التنقيب عن الآثار، وتم اتخاذ الإجراءات القانونية، وتم تحرير المحضر بالواقعة، وإحالته للنيابة التي باشرت التحقيق.</t>
  </si>
  <si>
    <t>https://www.masrawy.com/news/-/details/0/0/0/1834898</t>
  </si>
  <si>
    <t>قرر قاضي المعارضات بمحكمة جنوب القاهرة، المنعقدة بمجمع محاكم السيدة زينب، اليوم الأحد، تجديد حبس 3 أشخاص 15 يومًا على ذمة التحقيقات؛ لقيامهم بأعمال حفر داخل إحدى المدارس بقصد التنقيب عن الآثار.</t>
  </si>
  <si>
    <t xml:space="preserve">وتم اتخاذ الإجراءات القانونية، وتم تحرير المحضر بالواقعة، وإحالته للنيابة التي باشرت التحقيق.
</t>
  </si>
  <si>
    <t>https://alwafd.news/%D8%A3%D8%AE%D8%A8%D8%A7%D8%B1/3087184--</t>
  </si>
  <si>
    <t>قرية الرويهب</t>
  </si>
  <si>
    <t>شهدت قرية الرويهب بمركز المنشاة بسوهاج انهيار منزل مكون من ثلاث طوابق مبنى بالطوب الأحمر وتمكنت قوات الإنقاذ البرى من إنقاذ 5 أشخاص من تحت أنقاض المبنى وتم نقلهم لمستشفى سوهاج الجامعي.
كان اللواء حسن محمود مدير أمن سوهاج تلقى بلاغا من مأمور مركز المنشاة يفيد بانهيار منزل فارز محمود أ 45 عاما ويقيم بالرويهب دائرة مركز المنشاة وياسين هانى ويوسف هانى وأسيل هانى وزينب دياب الأسرة بالكامل تم إنقاذها بمعرفة الحماية البرى والأهالي القرية وتم نقلهم بسيارة إسعاف لمستشفى سوهاج الجامعى لتلقى العلاج.
وأشارت التحريات مباحث مركز شرطة المنشاة أن انهيار المنزل بسبب قدم المنزل ووجود حفر وتنقيب عن الآثار داخل المنزل وتم رفع الأنقاض بمعرفة الوحدة المحلية لمركز المنشأة وتحرر عن ذلك المحضر اللازم وجار العرض على النيابة العامة للتصرف.</t>
  </si>
  <si>
    <t>انهيار منزل مكون من ثلاث طوابق مبنى بالطوب الأحمر بسبب قدم المنزل ووجود حفر وتنقيب عن الآثار داخل المنزل</t>
  </si>
  <si>
    <t>منزل فارز محمود أ 45 عاما ويقيم بالرويهب دائرة مركز المنشاة وياسين هانى ويوسف هانى وأسيل هانى وزينب دياب</t>
  </si>
  <si>
    <t>تحرر عن ذلك المحضر اللازم وجار العرض على النيابة العامة للتصرف</t>
  </si>
  <si>
    <t xml:space="preserve">شهدت قرية الرويهب بمركز المنشاة بسوهاج انهيار منزل مكون من ثلاث طوابق مبنى بالطوب الأحمر وتمكنت قوات الإنقاذ البرى من إنقاذ 5 أشخاص من تحت أنقاض المبنى وتم نقلهم لمستشفى سوهاج الجامعي.
كان اللواء حسن محمود مدير أمن سوهاج تلقى بلاغا من مأمور مركز المنشاة يفيد بانهيار منزل فارز محمود أ 45 عاما ويقيم بالرويهب دائرة مركز المنشاة وياسين هانى ويوسف هانى وأسيل هانى وزينب دياب الأسرة بالكامل تم إنقاذها بمعرفة الحماية البرى والأهالي القرية وتم نقلهم بسيارة إسعاف لمستشفى سوهاج الجامعى لتلقى العلاج.
وأشارت التحريات مباحث مركز شرطة المنشاة أن انهيار المنزل بسبب قدم المنزل ووجود حفر وتنقيب عن الآثار داخل المنزل وتم رفع الأنقاض بمعرفة الوحدة المحلية لمركز المنشأة وتحرر عن ذلك المحضر اللازم وجار العرض على النيابة العامة للتصرف.
</t>
  </si>
  <si>
    <t>https://www.vetogate.com/4127523</t>
  </si>
  <si>
    <t xml:space="preserve">مالك المنزل </t>
  </si>
  <si>
    <t>مصاب بإختناق</t>
  </si>
  <si>
    <t>أثناء قيامهم بالحفر إنهالت على (المتوفيان) الرمال داخل حفرة بعمق 6 متر تقريباً مما أدى إلى وفاتهما</t>
  </si>
  <si>
    <t>أحد الأشخاص مقيم ببندر قنا جاري ضبطه</t>
  </si>
  <si>
    <t>تم إتخاذ الإجراءات القانونية، وجارى تكثيف الجهود لضبط مالك المنزل المشار إليه</t>
  </si>
  <si>
    <t>بسؤال المصاب أيد ما جاء بالفحص</t>
  </si>
  <si>
    <t>فى إطار جهود أجهزة وزارة الداخلية لكشف ملابسات ما تبلغ لمركز شرطة قنا بمديرية أمن قنا بقيام بعض الأشخاص بالحفر والتنقيب عن الآثار داخل منزل ووجود متوفيان بدائرة المركز.
بالإنتقال والفحص تبين أن المنزل المُشار إليه مكون من طابق واحد خالى من السكان ملك (أحد الأشخاص مقيم ببندر قنا) وإتفاق (ثلاثة أشخاص "أحدهما مصاب بإختناق – الآخران "متوفيان") مع مالك المنزل بالحفر والتنقيب عن القطع الأثرية مقابل مبلغ مالى، وأثناء قيامهم بالحفر إنهالت على (المتوفيان) الرمال داخل حفرة بعمق 6 متر تقريباً مما أدى إلى وفاتهما.
تمكنت قوات الحماية المدنية من إنتشال جثامين المتوفيين.
وبسؤال المصاب أيد ما جاء بالفحص.
تم إتخاذ الإجراءات القانونية، وجارى تكثيف الجهود لضبط مالك المنزل المشار إليه.</t>
  </si>
  <si>
    <t>https://www.elwatannews.com/news/details/4907440</t>
  </si>
  <si>
    <t>حفرة بعمق 6 متر</t>
  </si>
  <si>
    <t>https://www.masrawy.com/news/-/details/0/0/0/1833558</t>
  </si>
  <si>
    <t>بندر قنا</t>
  </si>
  <si>
    <t>https://alwafd.news/%D8%A3%D8%AE%D8%A8%D8%A7%D8%B1/3084174--</t>
  </si>
  <si>
    <t>https://www.vetogate.com/4125993</t>
  </si>
  <si>
    <t>https://alwafd.news/%D8%A3%D8%AE%D8%A8%D8%A7%D8%B1/3082580--</t>
  </si>
  <si>
    <t>https://www.elwatannews.com/news/details/4904238</t>
  </si>
  <si>
    <t>قضت محكمة جنايات الزقازيق بمحافظة الشرقية، بمعاقبة عامل بديرب نجم بالسجن 5 سنوات، لقيامه بالتنقيب عن الآثار بدائرة المركز.
صدر القرار برئاسة المستشار محمود الكحكى، رئيس المحكمة، وعضوية المستشارين محمد سراج الدين، وحسام محمد المكاوى، وسكرتارية فلبس صبحى.
تعود أحداث القضية رقم 829 لسنة 2020 جنايات مركز شرطة ديرب نجم، عندما تلقي اللواء عاطف مهران، مدير أمن الشرقية، إخطار من العميد عمرو رؤوف، مدير البحث الجنائي، يفيد قيام ضباط مباحث ديرب نجم برئاسة
الرائد عبد المنعم علاء، رئيس المباحث، من ضبط " شعبان إ ع " مقيم دائرة المركز لقيامه بالتنقيب عن الآثار.
حيث تم إحالته من قبل النيابة العامة ديرب نجم، بإشراف المستشار الدكتور أحمد التهامى، المحامى العام لنيابات جنوب الشرقية، إلى محكمة جنايات الزقازيق التي أصدرت حكمها المتقدم.</t>
  </si>
  <si>
    <t>شعبان إ ع مقيم دائرة المركز</t>
  </si>
  <si>
    <t>القضية رقم 829 لسنة 2020 جنايات مركز شرطة ديرب نجم</t>
  </si>
  <si>
    <t>https://alwafd.news/%D8%A3%D8%AE%D8%A8%D8%A7%D8%B1/3081224--</t>
  </si>
  <si>
    <t>قضت محكمة جنايات الزقازيق بمحافظة الشرقية، بمعاقبة عامل بديرب نجم بالسجن 5 سنوات، لقيامه بالتنقيب عن الآثار بدائرة المركز</t>
  </si>
  <si>
    <t>https://akhbarelyom.com/news/newdetails/3083150/0</t>
  </si>
  <si>
    <t>أمر قاضي المعارضات، اليوم الإثنين، باستمرار حبس 15 شخصا في عمليىة التنقيب عن الآثار داخل منزل بالمطرية 15 يوما، على ذمة التحقيقات، وتم القبض عليهم في مدينة نصر .
كانت بداية تفاصيل الواقعة كشفتها مباحث القاهرة، بعدما تلقى اللواء أشرف الجندى مدير أمن القاهرة، إخطارا من ضباط مباحث قسم شرطة مدينة نصر أول، بلاغا من أحد الضباط المباحث بأنه أثناء مروره بشوارع دائرة القسم لتفقد
الحالة الأمنيه، تم الاشتباه بشابين ومشاهدتهما لفيديو بتركيز شديد وعندما اقترب الضابط منهما قاما بالارتباك ومحاولة إخفاء الهاتف، وبالمناقشة والفحص تبين مشاهدتهما إلى فيديو لعمليه تنقيب عن آثار واخراج قطع ذهبية من داخل منزل قديم.
وباستجوابهما اعترفا باشتراكها مع ثلاثه عشر آخرين في عمليه التنقيب داخل منزل بالمطرية0 واخراج تلك القطع منه، وتم اصطحابهما
إلى ديوان القسم وتحرير المحضر اللازم وأخطرت النيابة التى تولت التحقيق.
وانتقل فريق من نيابة مدينة نصر أول، لمعاينه موقع حفر داخل منزل قديم بمنطقة المطريه للتنقيب عن الآثار، وكشفت تلك المعاينه عن وجود حفره عميقه يبلغ عمقها 13 مترا، وايضا ادوات ومستلزمات للحفر بالموقع وتم التحفظ على المضبوطات.
وأمرت النيابه، بحبس 15 شخصا 4 أيام على دمة التحقيق، وتوجيه تهمه التنقيب عن الآثار وسرقة آثار، كما أمرت بسرعة تحريات أجهزة الأمن حول الواقعة، وتم نحرير محضر بالواقعه رقم 11541 إداري مدينة نصر أول.</t>
  </si>
  <si>
    <t>https://alwafd.news/%D8%A3%D8%AE%D8%A8%D8%A7%D8%B1/3077286--</t>
  </si>
  <si>
    <t>تم نحرير محضر بالواقعه رقم 11541 إداري مدينة نصر أول</t>
  </si>
  <si>
    <t>أمر قاضي المعارضات، اليوم الإثنين، باستمرار حبس 15 شخصا في عمليىة التنقيب عن الآثار داخل منزل بالمطرية 15 يوما، على ذمة التحقيقات</t>
  </si>
  <si>
    <t>وجود حفره عميقه يبلغ عمقها 13 مترا، وايضا ادوات ومستلزمات للحفر بالموقع</t>
  </si>
  <si>
    <t>إحدى المناطق الأثرية</t>
  </si>
  <si>
    <t>بحوزته 406 قطع أثرية مختلفة الأشكال والأحجام، عبارة عن "402 قطعة تمثال أوشابتى من الحجر الجيرى مطلى بمادة الفيانس الأخضر مختلفة الأشكال والأحجام ترجع لعصر الدولة القديمة الفرعونية و4 أوانى كانوتية "تستخدم لحفظ أحشاء الموتى" بإرتفاع حوالى30 سم تقريباً من الحجر الجيري".
وبعرض المضبوطات على مفتشى آثار المنطقة أفادت بأثرية جميع القطع وترجع لعصر الدولة الفرعونية القديمة</t>
  </si>
  <si>
    <t xml:space="preserve">قرر قاضى المعارضات بمحكمة أبوكبير، تجديد حبس، عامل الخرسانة المتهم بحيازة 406 قطع أثرية، لبيعها بمليون دولار، 15 يوما على ذمة التحقيقات، التى بأشرها مصطفى رباح، وكيل النائب العام، برئاسة محمد العطوى، مدير النيابة العامة، وبإشراف المستشار أحمد خفاجى، المحامى العام لنيابات شمال الشرقية.
بداية الواقعة، بتلقى اللواء عاطف مهران، مساعد وزير الداخلية، مدير أمن الشرقية، إخطارا ، من العميد عمرو رؤوف، مدير المباحث الجنائية، يفيد بناء على معلومات مباحث السياحة والآثار بالتنسيق مع الأجهزة الأمنية بمركز شرطة أبوكبير، عن حيازة "محمد م" عامل خرسانة مقيم دائرة مركز أبوكبير، لقطع أثرية، وعرضها للبيع بمليون دولار، فدفعت الأجهزة الأمنية بأحد مصادرها للشراء منه، وتم مسايرته لعدة أيام والإيقاع به، وتبين حصوله على القطع من خلال التنقيب من إحدى المناطق الأثرية منذ فترة وإخفائها، وضبط بحوزته 406 قطع أثرية مختلفة الأشكال والأحجام، عبارة عن "402 قطعة تمثال أوشابتى من الحجر الجيرى مطلى بمادة الفيانس الأخضر مختلفة الأشكال والأحجام ترجع لعصر الدولة القديمة الفرعونية و4 أوانى كانوتية "تستخدم لحفظ أحشاء الموتى" بإرتفاع حوالى30 سم تقريباً من الحجر الجيري".
وبعرض المضبوطات على مفتشى آثار المنطقة أفادت بأثرية جميع القطع وترجع لعصر الدولة الفرعونية القديمة وتخضع لأحكام قانون حماية الآثار، وتم التحفظ على المضبوطات وتحرر المحضر رقم 11011 جنح مركز شرطة أبوكبير لسنة 2020. وتم إحالته للنيابة العامة الذى أنكر التهم الموجه إليه، وقررت عرض المضبوطات الأثرية، على لجنة من هيئة الأثار لفحصها والإفادة بتقرير عن أثريتها من عدمه .
</t>
  </si>
  <si>
    <t>محمد م عامل خرسانة مقيم دائرة مركز أبوكبير</t>
  </si>
  <si>
    <t>https://www.youm7.com/story/0000/0/0/-/4874228</t>
  </si>
  <si>
    <t>تحرر المحضر رقم 11011 جنح مركز شرطة أبوكبير لسنة 2020</t>
  </si>
  <si>
    <t>قرر قاضى المعارضات بمحكمة أبوكبير، تجديد حبس، عامل الخرسانة المتهم بحيازة 406 قطع أثرية، لبيعها بمليون دولار، 15 يوما على ذمة التحقيقات</t>
  </si>
  <si>
    <t>أنكر التهم الموجه إليه</t>
  </si>
  <si>
    <t>صاحب العقار</t>
  </si>
  <si>
    <t>قامت الأجهزة التنفيذية بحي بولاق أبو العلا بحملة مكبرة تضمنت رئيس الحي ومساعديه ومسؤلي المربعات ومديري المحلات والإشغالات والإزالات ومسؤلي الغلق لإعادة الانضباط للحي ورفع الإشغالات بشوارع السبتية وشنن وبولاق الجديد و 26 يوليو ومحمد نافع من شارع المنصوري.
وتمكنت الحملة أثناء المرور من اكتشاف محاولة أحد أصحاب العقارات بشارع بولاق الجديد التنقيب عن الآثار بداخل العقار وعلي الفور تم إيقاف الأعمال وإبلاغ قسم شرطة بولاق أبو العلا وتم إلقاء القبض على صاحب العقار واتخاذ الإجراءات القانونية اللازمة حيال الواقعة</t>
  </si>
  <si>
    <t>https://akhbarelyom.com/news/newdetails/3078479/0</t>
  </si>
  <si>
    <t>https://www.masrawy.com/news/-/details/0/0/0/1828589</t>
  </si>
  <si>
    <t>https://www.youm7.com/story/0000/0/0/-/4871048</t>
  </si>
  <si>
    <t>https://www.vetogate.com/4121449</t>
  </si>
  <si>
    <t>شارع بولاق الجديد</t>
  </si>
  <si>
    <t>تم إلقاء القبض على صاحب العقار واتخاذ الاجراءات القانونية اللازمة حيال الواقعة</t>
  </si>
  <si>
    <t>نجع عرابي، بالشيخ ركاب قرية الجبلاو التابعة لدائرة مركز قنا</t>
  </si>
  <si>
    <t xml:space="preserve"> بئر</t>
  </si>
  <si>
    <t>تم نقل الجثتين إلى المستشفى ،وتحرر محضر بالواقعة وأخطرت النيابة العامة لتتولى التحقيقات</t>
  </si>
  <si>
    <t>لقى عاملان مصرعهما، اليوم الأحد، بعد انهيار بئر عليهما أثناء التنقيب عن الآثار، فى نجع عرابي، بالشيخ ركاب قرية الجبلاو التابعة لدائرة مركز قنا.
تلقى اللواء شريف عبدالحميد، مدير أمن قنا، إخطارًا، من مرفق الإسعاف، يفيد انتشال جثتين لمسن وعامل من تحت الأنقاض بعد انهيار بئر عليهما، أثناء التنقيب عن الآثار بقرية الجبلاو بقنا.
وكشفت تحريات المباحث أن هوية الجثتين هم أحمد صابر على، 85 عامًا، وخالد سعيد عثمان، 43 عامًا، تم نقل الجثتين إلى المستشفى ،وتحرر محضر بالواقعة وأخطرت النيابة العامة لتتولى التحقيقات.</t>
  </si>
  <si>
    <t>https://www.youm7.com/story/0000/0/0/-/4861387</t>
  </si>
  <si>
    <t>انهيار حفرة عمقها 8 أمتار عليهما</t>
  </si>
  <si>
    <t xml:space="preserve">حفرة عمقها 8 أمتار </t>
  </si>
  <si>
    <t>https://www.elwatannews.com/news/details/4887746</t>
  </si>
  <si>
    <t xml:space="preserve"> أحمد صابر على، 85 عامًا، وخالد سعيد عثمان، 43 عامًا، عيد سالم محمد، 24 عامًا، مقيم بمنطقة الرياح في قنا</t>
  </si>
  <si>
    <t>https://akhbarelyom.com/news/newdetails/3076740/0</t>
  </si>
  <si>
    <t>ألقت الأجهزة الأمنية بمديرية أمن الجيزة، القبض على 4 أشخاص متهمين بالتنقيب عن الآثار خلسة داخل أحد المنازل بقرية البليدة بدائرة قسم شرطة العياط وتم اتخاذ الإجراءات القانونية وتولت النيابة التحقيق.
تفاصيل الواقعة تكشفت بورود معلومات لضباط مباحث قسم شرطة العياط بمديرية أمن الجيزة، بقيام 4 أشخاص بالتنقيب عن الآثار خلسة داخل منزل بقرية البليدة بدائرة القسم، وبعد التأكد من صحة
المعلومات وعقب تقنين الإجراءات تم مداهمة المنزل المشار إليه وأمكن ضبط المتهمين واقتيادهم إلى ديوان القسم.
واعترف المتهمين بارتكابهم الواقعة بحثًا عن الأثار، وتم تحرير محضر بالواقعة وتولت النيابة العامة التحقيقات وأخطر اللواء طارق مرزوق مساعد الوزير مدير أمن الجيزة.</t>
  </si>
  <si>
    <t>https://alwafd.news/%D8%A3%D8%AE%D8%A8%D8%A7%D8%B1/3062880--</t>
  </si>
  <si>
    <t>تم تحرير محضر بالواقعة وتولت النيابة العامة التحقيقات</t>
  </si>
  <si>
    <t>واعترف المتهمين بارتكابهم الواقعة بحثًا عن الأثار</t>
  </si>
  <si>
    <t>قرية البليدة</t>
  </si>
  <si>
    <t>4 أشخاص</t>
  </si>
  <si>
    <t>ضبط المذكورين وبحوزتهما الأدوات المستخدمة فى الحفر، وتبين وجود حفرة دائرية الشكل (بقطر 1,5م وعمق 5 م) يوجد فى نهايتها عدد (2) حفرة</t>
  </si>
  <si>
    <t>تمكنت شرطة السياحة والآثار، من ضبط شخصين بالأقصر قاما بالحفر والتنقيب عن الآثار .. يقود إلى كشف أثرى "امتداد لمعبد إسنا".
أكدت معلومات وتحريات الإدارة العامة لشرطة السياحة والآثار بالإشتراك مع قطاع الأمن العام، قيام شخصان (طالب- عاطل مُقيمان بدائرة مركز شرطة إسنا بالأقصر) بالحفر خلسة بمسكن أحدهما بقصد البحث والتنقيب عن الآثار.
عقب تقنين الإجراءات تم إستهداف المسكن المُشار إليه بالتنسيق مع قطاع الأمن العام ومديرية أمن الأقصر،
وضبط المذكورين وبحوزتهما الأدوات المستخدمة فى الحفر، وتبين وجود حفرة دائرية الشكل (بقطر 1,5م وعمق 5 م) يوجد فى نهايتها عدد (2) حفرة:
الأولى: جانبية بإتجاه الشمال الشرقى بطول (3م) يوجد به جدار من الحجر الرملى عليه رسومات ونقوش ملونة وكتابات باللغة الهيروغليفية بالنقش الغائر.
الثانية: بالإتجاه الغربى بطول (2م) تنتهى بسرداب فى الإتجاه الشمالى يقع
بين جدارين من الحجر الرملى أحدهما عليه رسومات ونقوش ملونة وكتابات باللغة الهيروغليفية بالنقش البارز عليه خرطوشة تحمل إسم "الملك بطليموس" ونقش ملون للمعبودة "نيت" (من المعبودات الرئيسية لمعبد إسنا) والجدار الثانى خالى من النقوش أو الكتابات.
وبإجراء المعاينة بمعرفة مفتشى آثار الأقصر، أفادوا بأن الحفر بقصد البحث والتنقيب عن الآثار وأن الجدار يعد مُكتشفاً أثرياً والرسومات والكتابات والنقوش ترجع للعصر البطلمى وإمتداد لمعبد إسنا الذى يقع على بُعد حوالى 200 متر من الحفر المضبوط.
بمواجهة المذكوران إعترفا بالحفر والتنقيب بقصد البحث عن الآثار.
تم إتخاذ الإجراءات القانونية.</t>
  </si>
  <si>
    <t>تبين وجود حفرة دائرية الشكل (بقطر 1,5م وعمق 5 م) يوجد فى نهايتها عدد (2) حفرة:
الأولى: جانبية بإتجاه الشمال الشرقى بطول (3م) يوجد به جدار من الحجر الرملى عليه رسومات ونقوش ملونة وكتابات باللغة الهيروغليفية بالنقش الغائر.
الثانية: بالإتجاه الغربى بطول (2م) تنتهى بسرداب فى الإتجاه الشمالى يقع
بين جدارين من الحجر الرملى أحدهما عليه رسومات ونقوش ملونة وكتابات باللغة الهيروغليفية بالنقش البارز عليه خرطوشة تحمل إسم "الملك بطليموس" ونقش ملون للمعبودة "نيت" (من المعبودات الرئيسية لمعبد إسنا) والجدار الثانى خالى من النقوش أو الكتابات.
وبإجراء المعاينة بمعرفة مفتشى آثار الأقصر، أفادوا بأن الحفر بقصد البحث والتنقيب عن الآثار وأن الجدار يعد مُكتشفاً أثرياً والرسومات والكتابات والنقوش ترجع للعصر البطلمى وإمتداد لمعبد إسنا الذى يقع على بُعد حوالى 200 متر من الحفر المضبوط</t>
  </si>
  <si>
    <t>بمسكن أحدهما</t>
  </si>
  <si>
    <t>https://alwafd.news/%D8%A3%D8%AE%D8%A8%D8%A7%D8%B1/3059816--</t>
  </si>
  <si>
    <t>https://www.elwatannews.com/news/details/4884954</t>
  </si>
  <si>
    <t>https://www.vetogate.com/4116553</t>
  </si>
  <si>
    <t>بجوار منطقة معبد إسنا</t>
  </si>
  <si>
    <t>أمرت نيابة إسنا جنوب محافظة الأقصر، اليوم الأحد، بحبس متهمين بالحفر عن الآثار أسفل منزل بجوار منطقة معبد إسنا 15 يومًا على ذمة التحقيق</t>
  </si>
  <si>
    <t>https://www.youm7.com/story/0000/0/0/-/4863011</t>
  </si>
  <si>
    <t>بالقرب من الطريق الإقليمي بمركز العياط</t>
  </si>
  <si>
    <t>لقى 4 أشخاص مصرعم، اليوم الخميس، إثر انهيار الرمال عليهم أثناء تنقيبهم عن الآثار خلسة بالقرب من الطريق الإقليمي بمركز العياط، جنوب محافظة الجيزة.
غرفة عمليات الحماية المدنية تلقت إشارة من شرطة النجدة بمصرع 4 أشخاص انهارت عليهم الرمال داخل حفرة.
ودفع اللواء هاني سعيد مدير الحماية المدنية بالجيزة بقوات الإنقاذ البري لانتشال الجثامين.
وعثر على حفرة بعمق 40 مترا، والأدوات المستخدمة في الحفر، وتحرر المحضر اللازم تمهيدا للتصريح بالدفن.</t>
  </si>
  <si>
    <t>انهارت عليهم الرمال داخل حفرة</t>
  </si>
  <si>
    <t>تحرر المحضر اللازم تمهيدا للتصريح بالدفن</t>
  </si>
  <si>
    <t>https://www.masrawy.com/news/-/details/0/0/0/1822648</t>
  </si>
  <si>
    <t>https://www.youm7.com/story/0000/0/0/-/4857713</t>
  </si>
  <si>
    <t>https://alwafd.news/%D8%A3%D8%AE%D8%A8%D8%A7%D8%B1/3059012--</t>
  </si>
  <si>
    <t>عثر على حفرة بعمق 40 مترا، والأدوات المستخدمة في الحفر بالإضافة إلى اسطوانات أكسجين، ومولد كهرباء</t>
  </si>
  <si>
    <t>https://www.youm7.com/story/0000/0/0/-/4858017</t>
  </si>
  <si>
    <t>https://www.youm7.com/story/0000/0/0/-/4858669</t>
  </si>
  <si>
    <t>بالاشتراك مع مالك العقار</t>
  </si>
  <si>
    <t>بالفحص تبين وجود حفر مربع الشكل بأبعاد 1x1 متر وعمق 17 مترا، وينتهى بسرداب يتجه للناحية الجنوبية، وضبط 2 قطعة عبارة عن " طبق من الفخار صغير الحجم، كلجة من الرخام الأبيض دائرية بقطر 30سم وإرتفاع 20سم" ترجع للعصر الإسلامى</t>
  </si>
  <si>
    <t>واصلت الأجهزة الأمنية جهودها فى مكافحة جرائم البحث والتنقيب عن الآثار، فى إطار جهود أجهزة وزارة الداخلية لمكافحة الجريمة بشتى صورها، لاسيما الجرائم المتعلقة بالآثار، من خلال ضبط مُتجرى وحائزى القطع الأثرية والعابثين بالأراضى الأثرية بالحفر خلسة بقصد التنقيب عن الآثار.
كانت أكدت تحريات قسم شرطة سياحة وآثار أسيوط، قيام عامل مقيم بدائرة قسم شرطة أول أسيوط بالحفر خلسة بمسكنه، بقصد البحث والتنقيب عن الآثار .
عقب تقنين الإجراءات والتنسيق مع قطاع الأمن العام ومديرية أمن أسيوط، تم استهداف مسكن المتهم، وبالفحص تبين وجود حفر مربع الشكل بأبعاد 1x1 متر وعمق 17 مترا، وينتهى بسرداب يتجه للناحية الجنوبية، وضبط 2 قطعة عبارة عن " طبق من الفخار صغير الحجم، كلجة من الرخام الأبيض دائرية بقطر 30سم وإرتفاع 20سم" ترجع للعصر الإسلامى، وتم إتخاذ الإجراءات القانونية اللازمة وجارى تكثيف الجهود لضبط مرتكب الواقعة.</t>
  </si>
  <si>
    <t>تم إتخاذ الإجراءات القانونية اللازمة وجارى تكثيف الجهود لضبط مرتكب الواقعة</t>
  </si>
  <si>
    <t>https://www.youm7.com/story/0000/0/0/-/5261627</t>
  </si>
  <si>
    <t>2 قطعة عبارة عن " طبق من الفخار صغير الحجم، كلجة من الرخام الأبيض دائرية بقطر 30سم وإرتفاع 20سم" ترجع للعصر الإسلامى</t>
  </si>
  <si>
    <t>نجار، 26 سنة، مقيم قرية ابيستو</t>
  </si>
  <si>
    <t>قرية ابيستو</t>
  </si>
  <si>
    <t>نبروة</t>
  </si>
  <si>
    <t>تمكن ضباط مباحث مركز نبروة بمحافظة الدقهلية، من إلقاء القبض على نجار يقوم بالحفر أسفل منزله للبحث عن الآثار.
وتلقى اللواء رأفت عبد الباعث مدير أمن الدقهلية، إخطاراً من اللواء مصطفى كمال مدير مباحث المديرية، بورود بلاغ لمركز شرطة نبروه، من عامل، 30 سنة، مقيم بقرية ابيستو دائره المركز، بقيام نجار، 26 سنة، مقيم بذات القرية بالحفر داخل منزله، بقصد التنقيب عن الآثار.
وبانتقال الضباط والفحص والمعاينة، تبين أن المنزل محل البلاغ، مكون من طابقين، ووجود حفرة داخل إحدى الغرف بالطابق الأرضى بمساحة 3 أمتار وعمق 3 أمتار، وتم ضبط بعض أدوات الحفر، وبمواجهة المتهم، اعترف بارتكابه الواقعة، وقام بالحفر بقصد التنقيب عن الآثار، وتحرر عن ذلك المحضر رقم 1489 لسنة 2021 إدارى مركز نبروه، وجارى العرض على النيابة العامة لمباشرة التحقيقات.</t>
  </si>
  <si>
    <t>وجود حفرة داخل إحدى الغرف بالطابق الأرضى بمساحة 3 أمتار وعمق 3 أمتار، وتم ضبط بعض أدوات الحفر</t>
  </si>
  <si>
    <t>محضر رقم 1489 لسنة 2021 إدارى مركز نبروه</t>
  </si>
  <si>
    <t>بمواجهة المتهم، اعترف بارتكابه الواقعة، وقام بالحفر بقصد التنقيب عن الآثار</t>
  </si>
  <si>
    <t>جارى العرض على النيابة العامة لمباشرة التحقيقات</t>
  </si>
  <si>
    <t>https://www.youm7.com/story/0000/0/0/-/5263427</t>
  </si>
  <si>
    <t>عثر القوات داخل منزله على حفرة بقطر مترين وعمق 10 أمتار بغرفة داخل المنزل، كما ضُبط بحوزته أدوات الحفر والتنقيب</t>
  </si>
  <si>
    <t>تمكنت أجهزة الأمن بالفيوم، الخميس، من ضبط حداد، لقيامه بالتنقيب عن الآثار داخل منزله.
أكدت التحريات أن المتهم مقيم بدائرة مركز شرطة طامية، وقيامه بالتنقيب والحفر عن الآثار بمنزله.
بتقنين الإجراءات تمكنت قوة أمنية من ضبطه، وعثر القوات داخل منزله على حفرة بقطر مترين وعمق 10 أمتار بغرفة داخل المنزل، كما ضُبط بحوزته أدوات الحفر والتنقيب.
وبمواجهته اعترف بقيامه بالحفر بقصد التنقيب عن الآثار.</t>
  </si>
  <si>
    <t>مقيم بدائرة مركز شرطة طامية</t>
  </si>
  <si>
    <t>حداد</t>
  </si>
  <si>
    <t>بمواجهته اعترف بقيامه بالحفر بقصد التنقيب عن الآثار</t>
  </si>
  <si>
    <t>https://www.almasryalyoum.com/news/details/2301495</t>
  </si>
  <si>
    <t>https://www.youm7.com/story/0000/0/0/-/5265348</t>
  </si>
  <si>
    <t>جدد قاضى المعارضات بمحكمة جنوب القاهرة ، حبس 5 متهمين بالتنقيب عن الآثار داخل عقار سكنى فى منطقة بولاق أبو العلا ، 15 يومًا على ذمة التحقيقات</t>
  </si>
  <si>
    <t>اتخذت الإجراءات القانونية اللازمة</t>
  </si>
  <si>
    <t>جدد قاضى المعارضات بمحكمة جنوب القاهرة ، حبس 5 متهمين بالتنقيب عن الآثار داخل عقار سكنى فى منطقة بولاق أبو العلا ، 15 يومًا على ذمة التحقيقات.
كانت النيابة قررت حبس المتهمين 4 أيام على ذمة التحقيقات ، وطالبت رجال المباحث بسرعة التحريات حولهم للوقوف على نشاطهم لاستكمال التحقيقات ، ووجهت لهم تهمة التنقيب والاتجار فى الآثار.
وأكدت تحريات ومعلومات مباحث قسم شرطة بولاق أبو العلا بمديرية أمن القاهرة قيام بعض الأشخاص بالتنقيب عن الآثار داخل أحد العقارات بدائرة القسم.
وعقب تقنين الإجراءات أمكن ضبط 5 أشخاص حال قيامهم بالتنقيب عن الآثار داخل شقة بالعقار "محل سكن إثنان من المتهمين"، وعُثر بداخلها على حفرة قطرها 4 أمتار بعمق 10 أمتار، وأدوات تنقيب، وبمواجهتهم اعترفوا بقيامهم بأعمال الحفر بقصد التنقيب عن الآثار، واتخذت الإجراءات القانونية اللازمة.</t>
  </si>
  <si>
    <t>https://www.youm7.com/story/0000/0/0/-/5268688</t>
  </si>
  <si>
    <t>شقة بالعقار "محل سكن إثنان من المتهمين"</t>
  </si>
  <si>
    <t>شقة بالعقار</t>
  </si>
  <si>
    <t>منطقة بولاق أبو العلا</t>
  </si>
  <si>
    <t>عُثر بداخلها على حفرة قطرها 4 أمتار بعمق 10 أمتار، وأدوات تنقيب</t>
  </si>
  <si>
    <t>منزلها</t>
  </si>
  <si>
    <t>منطقة الدرب الاحمر</t>
  </si>
  <si>
    <t>عُثر بداخله على حفرة قطرها 3 متر بعمق 3 متر وممر أفقى بطول 4 متر - أدوات الحفر والتنقيب</t>
  </si>
  <si>
    <t>القت الأجهزة الامنية بمديرية أمن القاهرة القبض على ربة منزل أثناء قيامها بالتنقيب عن الاثار داخل منزلها بمنطقة الدرب الاحمر بالاشتراك مع أخرين حرر محضر بالواقعة وتم التحفظ على المنزل والادوات المستخدمة
كانت معلومات وتحريات وحدة مباحث قسم شرطة الدرب الأحمر بمديرية أمن القاهرة أكدت قيام بعض الأشخاص بالتنقيب عن الآثار داخل أحد العقارات بدائرة القسم.
عقب تقنين الإجراءات أمكن ضبط إحدى السيدات - مقيمة بذات العنوان حال تواجدها بالعقار المشار إليه " ملكها " ، وعُثر بداخله على حفرة قطرها 3 متر بعمق 3 متر وممر أفقى بطول 4 متر - أدوات الحفر والتنقيب ، وبمواجهتها إعترفت بقيامها بأعمال الحفر بقصد التنقيب عن الآثار بالإستعانة بمجموعة من العمالة اليومية.
تم إتخاذ الإجراءات القانونية يأتى ذلك إستمراراً لجهود أجهزة وزارة الداخلية لمكافحة الجريمة بشتى صورها لاسيما فى مجال مكافحة جرائم التنقيب عن الآثار</t>
  </si>
  <si>
    <t>ربة منزل</t>
  </si>
  <si>
    <t>https://www.almasryalyoum.com/news/details/2304453</t>
  </si>
  <si>
    <t>بمواجهتها إعترفت بقيامها بأعمال الحفر بقصد التنقيب عن الآثار بالإستعانة بمجموعة من العمالة اليومية</t>
  </si>
  <si>
    <t>https://www.youm7.com/story/0000/0/0/-/5269997</t>
  </si>
  <si>
    <t>قررت النيابة العامة بجنوب القاهرة، حبس سيدة، 4 أيام على ذمة التحقيقات، لقيامها بالتنقيب عن الآثار أسفل منزلها في الدرب الأحمر. وطالبت النيابة رجال المباحث بسرعة التحريات حول المتهمة للوقوف على نشاطها لاستكمال التحقيقات، ووجهت لها تهمة التنقيب عن الآثار بالمخالفة لأحكام القانون.</t>
  </si>
  <si>
    <t>https://www.youm7.com/story/0000/0/0/-/5269833</t>
  </si>
  <si>
    <t>إحدى قرى البدرشين</t>
  </si>
  <si>
    <t xml:space="preserve"> منزل</t>
  </si>
  <si>
    <t>ألقى رجال المباحث بمديرية أمن الجيزة القبض على عاطلين، لاتهامهما بالتنقيب عن الآثار داخل منزل بإحدى قرى البدرشين، وحرر محضر بالواقعة، وتولت النيابة التحقيق.
وردت معلومات لضباط مباحث مركز شرطة البدرشين، تفيد بتورط عدد من الأشخاص في التنقيب عن الآثار داخل منزل بقرية تابعة لدائرة المركز.
بإعداد كمين للمتهمين تمكن رجال المباحث من القبض على عاطلين، وبحوزتهما أدوات تستخدم في الحفر، وحرر محضر بالواقعة، وباشرت النيابة التحقيق.</t>
  </si>
  <si>
    <t>عاطلين</t>
  </si>
  <si>
    <t>حرر محضر بالواقعة، وباشرت النيابة التحقيق</t>
  </si>
  <si>
    <t>https://www.youm7.com/story/0000/0/0/-/5271316</t>
  </si>
  <si>
    <t>بحوزتهما أدوات تستخدم في الحفر كما أدت عملية الحفر أسفرت عن حدوث تصدعات وشروخ ب 13 عقارا مجاورا للمنزل الذي شهد التنقيب</t>
  </si>
  <si>
    <t>https://www.youm7.com/story/0000/0/0/-/5271432</t>
  </si>
  <si>
    <t>https://www.youm7.com/story/0000/0/0/-/5272001</t>
  </si>
  <si>
    <t>بالقرب من طريق عبد المجيد المرسى</t>
  </si>
  <si>
    <t>مركز بدر</t>
  </si>
  <si>
    <t>تم نقل جثة المتوفى الى مشرحة مستشفى مركز بدر تحت تصرف النيابة العامة.
كما تم تحرير المحضر اللازم تمهيدا لإحالته للنيابة العامة لمباشرة التحقيق ومعرفة ملابسات الواقعة</t>
  </si>
  <si>
    <t xml:space="preserve">م .ح 30 سنة مقيم بمحافظة المنوفية </t>
  </si>
  <si>
    <t>أثناء التنقيب عن الآثار</t>
  </si>
  <si>
    <t>لقى شخص مصرعه، اليوم، الخميس، أثناء قيامه مع آخرين بالتنقيب عن الآثار بمركز بدر بالبحيرة.
كان اللواء محمد والى مدير أمن البحيرة قد تلقى إخطارا بالحادث من شرطة النجدة.
وبالفحص تبين مصرع "م .ح" 30 سنة مقيم بمحافظة المنوفية أثناء التنقيب عن الآثار بالقرب من طريق عبد المجيد المرسى.
وتم نقل جثة المتوفى الى مشرحة مستشفى مركز بدر تحت تصرف النيابة العامة.
كما تم تحرير المحضر اللازم تمهيدا لإحالته للنيابة العامة لمباشرة التحقيق ومعرفة ملابسات الواقعة.</t>
  </si>
  <si>
    <t>https://www.youm7.com/story/0000/0/0/-/5281662</t>
  </si>
  <si>
    <t>https://www.youm7.com/story/0000/0/0/-/5282997</t>
  </si>
  <si>
    <t>عثر بداخله على حفرة قطرها 1,5 متر بعمق 3 أمتار، كما عثر على أدوات الحفر والتنقيب</t>
  </si>
  <si>
    <t>قررت النيابة العامة بجنوب القاهرة، حبس 3 أشخاص، 4 أيام على ذمة التحقيقات، لاتهامهم بالتنقيب عن الآثار داخل عقار في منطقة الجمالية، وطالبت رجال المباحث بسرعة التحريات حول المتهمين، للوقوف على نشاطهم لاستكمال التحقيقات، ووجهت لهم تهمة التنقيب عن الآثار.
فى إطار جهود أجهزة وزارة الداخلية لضبط الجريمة بشتى صورها، ولا سيما جرائم الحفر والتنقيب غير المشروع عن الآثار، فقد وردت معلومات لوحدة مباحث قسم شرطة الجمالية بمديرية أمن القاهرة مفادها قيام مجموعة من الأشخاص بالتنقيب عن الآثار داخل عقار كائن بدائرة القسم.
وعقب تقنين الإجراءات، تم استهداف العقار وضبط 3 أشخاص حال قيامهم بالتنقيب عن الآثار داخل العقار المُشار إليه "ملك أحدهم"، وعثر بداخله على حفرة قطرها 1,5 متر بعمق 3 أمتار، كما عثر على أدوات الحفر والتنقيب.
وبمواجهتهم اعترفوا بقيامهم بأعمال الحفر بقصد التنقيب عن الآثار، وتم اتخاذ الإجراءات القانونية اللازمة.</t>
  </si>
  <si>
    <t>قررت النيابة العامة بجنوب القاهرة، حبس 3 أشخاص، 4 أيام على ذمة التحقيقات</t>
  </si>
  <si>
    <t>https://www.youm7.com/story/0000/0/0/-/5288798</t>
  </si>
  <si>
    <t>https://www.almasryalyoum.com/news/details/2314950</t>
  </si>
  <si>
    <t>ضبطت أجهزة الأمن، السبت، عاطلين متلبسين بالتنقيب عن الآثار داخل منزل أحدهما بمنطقة مصر القديمة.
أكدت معلومات وتحريات وحدة مباحث قسم شرطة مصر القديمة بمديرية أمن القاهرة، قيام مجموعة من الأشخاص بالتنقيب عن الآثار داخل شقة بالدور الأرضي بأحد العقارات دائرة القسم.
بتقنين الإجراءات، تم استهداف ذلك العقار، وضبط عاطلين أحدهما له معلومات جنائية مقيم بالعقار محل البلاغ، أثناء قيامهما بالتنقيب عن الآثار داخل العقار، وعثر بداخله على حفرة وأدوات الحفر والتنقيب، وبمواجهتهما اعترفا بقيامهما بأعمال الحفر بقصد التنقيب عن الآثار.
تحرر محضر بالواقعة وتولت النيابة العامة التحقيق.</t>
  </si>
  <si>
    <t>https://www.almasryalyoum.com/news/details/2322214</t>
  </si>
  <si>
    <t>عثر بداخله على حفرة وأدوات الحفر والتنقيب</t>
  </si>
  <si>
    <t>بمواجهتهما اعترفا بقيامهما بأعمال الحفر بقصد التنقيب عن الآثار</t>
  </si>
  <si>
    <t>منزل أحدهما</t>
  </si>
  <si>
    <t>بمنطقة مصر القديمة</t>
  </si>
  <si>
    <t>شقة بالدور الأرضي بأحد العقارات</t>
  </si>
  <si>
    <t xml:space="preserve">عاطلان – أحدهما له معلومات جنائية - مقيم بالعقار محل البلاغ </t>
  </si>
  <si>
    <t>https://www.youm7.com/story/0000/0/0/-/5301122</t>
  </si>
  <si>
    <t>https://www.almasryalyoum.com/news/details/2324546</t>
  </si>
  <si>
    <t>لقي شخصان مصرعهما وأصيب ثالث أثناء تنقيبهم عن الآثار في أرض زراعية بقرية أجهور الكبرى بمركز طوخ، تبين من التحريات أن حفرة انهارت عليهم أثناء التنقيب، وتحرر محضر بالواقعة، وتولت النيابة التحقيق. تلقى العميد تامر موسى، مأمور مركز شرطة طوخ، بلاغا بوفاة اثنين وإصابة آخر في قرية أجهور الكبرى دائرة المركز أثناء قيامهم بالحفر للتنقيب عن الآثار.
تم إخطار اللواء حاتم الحداد، مدير مباحث القليوبية، وانتقل المقدم محمود إسماعيل، رئيس مباحث مركز طوخ، وتبين أثناء قيام ثلاثة أشخاص بالحفر والتنقيب عن الآثار في أرض زراعية قاموا بحفر حفرة بعمق 7 أمتار، ما أدى إلى انهيارها عليهم وتمكنت القوات من انتشال جثتين، بينما أصيب الثالث وتحفظت الأجهزة الأمنية على المكان وجار استدعاء لجنة من الوحدة المحلية بالقرية ومجلس مدينة طوخ لفحص المكان، وتحرر محضر بالواقعة، وتولت النيابة التحقيق.</t>
  </si>
  <si>
    <t>قرية أجهور الكبرى</t>
  </si>
  <si>
    <t>أرض زراعية</t>
  </si>
  <si>
    <t xml:space="preserve"> قاموا بحفر حفرة بعمق 7 أمتار</t>
  </si>
  <si>
    <t>ثناء قيام ثلاثة أشخاص بالحفر والتنقيب عن الآثار في أرض زراعية قاموا بحفر حفرة بعمق 7 أمتار، ما أدى إلى انهيارها عليهم وتمكنت القوات من انتشال جثتين، بينما أصيب الثالث</t>
  </si>
  <si>
    <t>جار استدعاء لجنة من الوحدة المحلية بالقرية ومجلس مدينة طوخ لفحص المكان، وتحرر محضر بالواقعة، وتولت النيابة التحقيق</t>
  </si>
  <si>
    <t>السويس</t>
  </si>
  <si>
    <t>تمكن رجال مباحث مديرية أمن السويس، من ضبط شخصين أثناء قيامهم بالتنقيب عن الآثار داخل عقار في منطقة كفر كامل بحى الأربعين، وحرر محضر بالواقعة، وتولت النيابة التحقيق.
وكان اللواء هشام رشاد، مدير المباحث الجنائية بمديرية أمن السويس، وردت معلومات مفادها قيام مجموعة من الأشخاص بالتنقيب عن الآثار داخل عقار بمنطقة كفر كامل بدائرة قسم الأربعين .
وعقب تقنين الإجراءات، تم استهداف العقار من خلال حملة تحت قيادة العميد وليد الشرقاوى رئيس إدارة البحث الجنائى بمديرية أمن السويس وضبط 2 أشخاص حال قيامهم بالتنقيب عن الآثار داخل العقار المُشار إليه "ملك أحدهم".
وبمواجهتهم اعترفوا بقيامهم بأعمال الحفر بقصد التنقيب عن الآثار، وتم اتخاذ الإجراءات القانونية اللازمة.</t>
  </si>
  <si>
    <t>https://www.youm7.com/story/0000/0/0/-/5327121</t>
  </si>
  <si>
    <t>https://www.youm7.com/story/0000/0/0/-/5328192</t>
  </si>
  <si>
    <t xml:space="preserve">أمرت نيابة المطرية الجزئية، بحبس تشكيل عصابي 4 أيام على ذمة التحقيق، تخصص نشاطه الإجرامي فى التنقيب عن الآثار، حيث تم ضبط المتهمين داخل أحد العقارات بدائرة القسم، كما كلفت المباحث الجنائية بسرعة التحريات حول الواقعة.
البداية كانت بتمكن ضباط مباحث قسم شرطة المطرية، من إلقاء القبض على عاطلين، مقيمان بدائرة القسم، وذلك بتهمة التنقيب عن الآثار داخل أحد العقارات فى المنطقة.
عقب تقنين الإجراءات أمكن ضبطهما حال قيامهما بالتنقيب عن الآثار داخل أحد العقارات ملك أحدهما، وعُثر بداخله على (حفرة قطرها 2×2 متر بعمق 3 متر - أدوات التنقيب)، وبمواجهتهما اعترفا بقيامهما بأعمال الحفر بقصد التنقيب عن الآثار، وتحرر محضر بالواقعة واخطرت النيابة للتحقيق.
</t>
  </si>
  <si>
    <t>تحرر محضر بالواقعة واخطرت النيابة للتحقيق</t>
  </si>
  <si>
    <t>أمرت نيابة المطرية الجزئية، بحبس تشكيل عصابي 4 أيام على ذمة التحقيق</t>
  </si>
  <si>
    <t>عاطلين، مقيمان بدائرة القسم</t>
  </si>
  <si>
    <t>أمرت نيابة المطرية الجزئية، بحبس تشكيل عصابي 4 أيام على ذمة التحقيق، تخصص نشاطه الإجرامي فى التنقيب عن الآثار، حيث تم ضبط المتهمين داخل أحد العقارات بدائرة القسم، كما كلفت المباحث الجنائية بسرعة التحريات حول الواقعة.
البداية كانت بتمكن ضباط مباحث قسم شرطة المطرية، من إلقاء القبض على عاطلين، مقيمان بدائرة القسم، وذلك بتهمة التنقيب عن الآثار داخل أحد العقارات فى المنطقة.
عقب تقنين الإجراءات أمكن ضبطهما حال قيامهما بالتنقيب عن الآثار داخل أحد العقارات ملك أحدهما، وعُثر بداخله على (حفرة قطرها 2×2 متر بعمق 3 متر - أدوات التنقيب)، وبمواجهتهما اعترفا بقيامهما بأعمال الحفر بقصد التنقيب عن الآثار، وتحرر محضر بالواقعة واخطرت النيابة للتحقيق.</t>
  </si>
  <si>
    <t>حفرة قطرها 2×2 متر بعمق 3 متر - أدوات التنقيب</t>
  </si>
  <si>
    <t>داخل أحد العقارات</t>
  </si>
  <si>
    <t>منطقة كفر كامل بحى الأربعين</t>
  </si>
  <si>
    <t xml:space="preserve">ملك أحدهما </t>
  </si>
  <si>
    <t>https://www.youm7.com/story/0000/0/0/-/5328009</t>
  </si>
  <si>
    <t>https://www.youm7.com/story/0000/0/0/-/5333933</t>
  </si>
  <si>
    <t>تمكن رجال المباحث بمديرية أمن القاهرة ، في ضبط أحد الأشخاص لقيامه بإرتكاب أعمال الحفر والتنقيب غير المشروع عن الآثار بمنطقة الزاوية الحمراء ، وحرر محضر بالواقعة.
وفى إطار جهود أجهزة وزارة الداخلية، لضبط الجريمة بشتى صورها لاسيما جرائم التنقيب عن الآثار، فقد أكدت معلومات وتحريات وحدة مباحث قسم شرطة الزاوية الحمراء بمديرية أمن القاهرة ، قيام أحد الأشخاص بالتنقيب عن الآثار داخل عقار كائن بدائرة القسم.
وعقب تقنين الإجراءات تم استهدافه وأمكن ضبطه حال قيامه بالتنقيب عن الآثار داخل العقار محل إقامته،كما عُثر على (حفرة - الأدوات التى يستخدمها فى الحفر).
بمواجهته اعترف بقيامه بأعمال الحفر بقصد التنقيب عن الآثار، وتم اتخاذ الإجراءات القانونية.</t>
  </si>
  <si>
    <t>عُثر على (حفرة - الأدوات التى يستخدمها فى الحفر)</t>
  </si>
  <si>
    <t>بمنطقة الزاوية الحمراء</t>
  </si>
  <si>
    <t>محل إقامته</t>
  </si>
  <si>
    <t>منطقة مصر القديمة</t>
  </si>
  <si>
    <t>ألقت الأجهزة الأمنية بمديرية أمن القاهرة القبض على 5 أشخاص لقيامهم بالتنقيب عن الآثار داخل منزل بمنطقة مصر القديمة حرر محضر بالواقعة وأخطرت النيابة للتحقيق .
كانت معلومات وتحريات وحدة مباحث قسم شرطة مصر القديمة بمديرية أمن القاهرة أكدت قيام عدد من الأشخاص بأعمال تنقيب عن الآثار داخل أحد العقارات بدائرة القسم.
عقب تقنين الإجراءات أمكن ضبط 5 أشخاص حال قيامهم بالتنقيب عن الآثار داخل العقار محل سكن أحدهم ، وعُثر بداخله على حفرة بالعقار قطرها 2 متر بعمق 3 متر - الأدوات المستخدمة فى الحفر والتنقيب وبمواجهتهم إعترفوا بقيامهم بأعمال الحفر بقصد التنقيب عن الآثار تم إتخاذ الإجراءات القانونية.
يأتى ذلك إستمراراً لجهود أجهزة وزارة الداخلية لمكافحة الجريمة بشتى صورها لاسيما فى مجال مكافحة جرائم التنقيب عن الآثار.</t>
  </si>
  <si>
    <t>حفرة بالعقار قطرها 2 متر بعمق 3 متر - الأدوات المستخدمة فى الحفر والتنقيب</t>
  </si>
  <si>
    <t>محل سكن أحدهم</t>
  </si>
  <si>
    <t>https://www.youm7.com/story/0000/0/0/-/5335936</t>
  </si>
  <si>
    <t>https://www.almasryalyoum.com/news/details/2341379</t>
  </si>
  <si>
    <t>ألقت أجهزة الأمن بالقليوبية القبض على صاحبة المنزل الذى شهد واقعة الحفر والتنقيب عن الآثار بقرية بطا ببنها والذى تسبب في تصدع أكثر من 10 منازل بالمنطقة.
وقامت الأجهزة الأمنية بمعاينة المنزل والذى تبين وجود حفرة عميقة بعمق حوالى 8 متر وكميات من الأتربة ومعدات الحفر من آلات الحفر المستخدمة في التنقيب.
وأكد عمدة القرية أن الحفر تم منذ فترة بعيدة وتم التنبيه على صاحبة المنزل بردم الحفرة حتى لا تتسبب فى انهيار المنازل المجاورة بعد أن أكدت صاحبة المنزل بأن هذه الحفرة لتوصيل الصرف الصحي للمنزل الأمر الذى نفاه عمده القرية والمواطنين بالمنطقة.
فيما قال المحاسب حسام عبده الرفاعي رئيس الوحدة المحلية ببطا التابعة لمركز بنها بمحافظة القليوبية أنه تم إخطار كافة الأجهزة المعنية ومجلس مدينة بنها بشأن واقعة التنقيب عن الآثار والحفر الذى تسبب فى تصدع أكثر من 10 منازل.
كانت أجهزة الأمن بالقليوبية تلقت إخطارا من حسام عبده الرفاعي رئيس الوحدة المحلية ببطا بقيام ربة منزل بمعاونه دجال بالحفر والتنقيب أسفل منزلها وعمل انفاق للبحث عن الأثار مما تسبب في تصدع أكثر من 10 منازل وتم تحرير محضر بالواقعة وإحالتها للنيابة للتحقيق.</t>
  </si>
  <si>
    <t>https://www.almasryalyoum.com/news/details/2349720</t>
  </si>
  <si>
    <t>تم تحرير محضر بالواقعة وإحالتها للنيابة للتحقيق</t>
  </si>
  <si>
    <t xml:space="preserve">بقرية بطا ببنها </t>
  </si>
  <si>
    <t>وجود حفرة عميقة بعمق حوالى 8 متر وكميات من الأتربة ومعدات الحفر من آلات الحفر المستخدمة في التنقيب والذى تسبب في تصدع أكثر من 10 منازل بالمنطقة</t>
  </si>
  <si>
    <t>ربة منزل تدعى "سمية م ع" بمعاونه دجال</t>
  </si>
  <si>
    <t>https://www.youm7.com/story/0000/0/0/-/5349013</t>
  </si>
  <si>
    <t>https://www.youm7.com/story/0000/0/0/-/5348833</t>
  </si>
  <si>
    <t>وجود حفرة عميقة بداخل الغرفة وأدوات وآلات للحفر</t>
  </si>
  <si>
    <t>عاقبت محكمة جنايات الزقازيق، برئاسة المستشار ياسر بدوي سنجاب، وعضوية المستشارين مصطفى بلاسي، وعلاء سمير حسن، وسكرتارية وائل عبدالمنعم، بائع ملابس بالسجن لمدة عامين، وغرامة 500 ألف جنيه، بتهمة التنقيب عن الآثار داخل منزل بمدينة الزقازيق.
تعود أحداث للعام المنقضي 2020، بتلقي الأجهزة الأمنية بالشرقية، إخطارا بضبط المدعو «محمد. أ .ص» 31 عاما، بائع ملابس مقيم بمدينة الزقازيق، حال قيامه بأعمال الحفر داخل منزله بحي أول الزقازيق.
وتبين أنه حال مرور دورية أمنية بدائرة القسم، أبصر ضابط المتهم خارجا من إحدى الشوارع ممسكا بيده وعاء به كمية من التراب، وما أن شاهده حتى قام بإلقائه مسرعا وفر هاربا، وبالعدو خلفه تمكن من ضبطه مختبأ بداخل غرفة غير مأهولة بالسكان، وتلاحظ له وجود حفرة عميقة بداخل الغرفة وأدوات وآلات للحفر، وبمواجهته بالمضبوطات أقر بقيامه بالحفر بقصد التنقيب عن الآثار.
وأفاد «محمد. م. خ» 32 عاما، مفتش آثار بمنطقة آثار الشرقية، رئيس اللجنة الثلاثية المشكلة لمعاينة العين محل الواقعة، أن المعاينة على الطبيعة محل ضبط المتهم التي أجراها وعضوى اللجنة المشكلة برئاسته، وكشفت اللجنة وجود حفرة على شكل مربع متر في متر وبعمق واحد متر تقريبا، وذلك بداخل غرفة من الطوب اللين ويوجد عروق خشبية لتدعيم الغرفة أثناء أعمال الحفر، وأن الأدوات المضبوطة تستخدم في الحفر وأن القصد من أعمال الحفر هو التنقيب عن الآثار.
تم تحرير محضر بالواقعة، وبالعرض على النيابة العامة إحالته إلى محكمة الجنايات التي أصدرت حكمها المتقدم.</t>
  </si>
  <si>
    <t>محمد. أ .ص 31 عاما، بائع ملابس مقيم بمدينة الزقازيق</t>
  </si>
  <si>
    <t>بمواجهته بالمضبوطات أقر بقيامه بالحفر بقصد التنقيب عن الآثار</t>
  </si>
  <si>
    <t>عاقبت محكمة جنايات الزقازيق، برئاسة المستشار ياسر بدوي سنجاب، وعضوية المستشارين مصطفى بلاسي، وعلاء سمير حسن، وسكرتارية وائل عبدالمنعم، بائع ملابس بالسجن لمدة عامين، وغرامة 500 ألف جنيه، بتهمة التنقيب عن الآثار داخل منزل بمدينة الزقازيق.</t>
  </si>
  <si>
    <t>https://www.almasryalyoum.com/news/details/2349205</t>
  </si>
  <si>
    <t xml:space="preserve">القضية رقم 9775 لسنة 2020 جنايات قسم أول الزقازيق المقيدة برقم 227 لسنة 2020 كلي جنوب الزقازيق </t>
  </si>
  <si>
    <t>https://www.youm7.com/story/0000/0/0/-/5348238</t>
  </si>
  <si>
    <t>https://www.almasryalyoum.com/news/details/2349843</t>
  </si>
  <si>
    <t xml:space="preserve">ضبط مالكه عامل 39 سنة ويقيم دائرة المركز المذكور وتم ضبط عامل ويقيم بذات الناحية وسائق ويقيم مصر الجديدة القاهرة وعامل ويقيم الشرابية القاهرة </t>
  </si>
  <si>
    <t>وجود حفرة دائرية الشكل بقطر 1.5 متر وبعمق 7 أمتار وتم ضبط أدوات الحفر المستخدمة</t>
  </si>
  <si>
    <t>تمكن ضباط وحدة مباحث مركز شرطة جرجا جنوب محافظة سوهاج، من إلقاء القبض على 4 أشخاص يقيميون بدائرة المركز وذلك أثناء قيامهم بأعمال الحفر والتنقيب عن الآثار داخل أحد المنازل تم التحفظ على المتهمين وأدوات الحفر والتنقيب.
تلقى اللواء دكتور حسن محمود مساعد الوزير مدير أمن سوهاج ، بلاغا من نائبه لقطاع الجنوب يفيد بقيام بعض الأشخاص بالاتفاق فيما بينهم على الحفر والتنقيب عن الاثار بدائرة مركز جرجا متخذين من محل إقامتهم مسرحا لمزاولة نشاطهم الإجرامى.
عقب الانتقال والفحص تبين من خلال التحريات التى أشرف عليها اللواء عبدالحميد أبوموسى مدير إدارة المباحث الجنائية وقادها العميد احمد شوقى زيدان رئيس فرع بحث الجنوب والعقيد أسامه طنطاوى وكيل الفرع والمقدم مصطفى فرغل مفتش مباحث المركز والرائد عزت سليمان رئيس وحدة مباحث مركز شرطة جرجا بورد معلومات لضباط وحدة مباحث مركز شرطة جرجا أكدتها التحريات السرية مفادها قيام عامل 39 سنة ويقيم دائرة المركز بالحفر والتنقيب بحثاً عن الآثار بمنزله.
وعقب تقنين الإجراءات تم استهداف المنزل المشار إليه حيث تم ضبط مالكه المذكور وتم ضبط عامل ويقيم بذات الناحية وسائق ويقيم مصر الجديدة القاهرة وعامل ويقيم الشرابية القاهرة وتبين وجود حفرة دائرية الشكل بقطر 1.5 متر وبعمق 7 أمتار وتم ضبط أدوات الحفر المستخدمة.
تم التحفظ على المضبوطات وبمواجهة المتهمين أعترفوا بإرتكاب الواقعة بحثاً عن الآثار تم تحرير محضرا بالواقعة وتم العرض على النيابة العامة التى تولت التحقيق.</t>
  </si>
  <si>
    <t>بمواجهة المتهمين أعترفوا بإرتكاب الواقعة بحثاً عن الآثار</t>
  </si>
  <si>
    <t>تم تحرير محضرا بالواقعة وتم العرض على النيابة العامة التى تولت التحقيق</t>
  </si>
  <si>
    <t>https://www.youm7.com/story/0000/0/0/-/5350533</t>
  </si>
  <si>
    <t>إمبابة</t>
  </si>
  <si>
    <t>أسفرت أعمال الحفر عن حدوث تصدعات بعقار مجاور</t>
  </si>
  <si>
    <t xml:space="preserve">ألقى رجال المباحث بمديرية أمن الجيزة، القبض على عامل لاتهامه بالتنقيب عن الآثار داخل عقار في إمبابة، مما أسفر عن حدوث تصدعات بعقار مجاور، وحرر محضر بالواقعة وتولت النيابة التحقيق.
وردت معلومات لضباط مباحث قسم شرطة إمبابة، تفيد تورط عامل بالتنقيب عن الآثار داخل عقار، وانتقل رجال المباحث إلى محل الواقعة، وتم ضبط عامل متهم بالتنقيب عن الآثار داخل العقار.
وأسفرت أعمال الحفر عن حدوث تصدعات بعقار مجاور، وتم اتخاذ الإجراءات القانونية اللازمة تجاه المتهم، وحرر محضر بالواقعة وتولت النيابة التحقيق.
</t>
  </si>
  <si>
    <t xml:space="preserve">عامل </t>
  </si>
  <si>
    <t>تم اتخاذ الإجراءات القانونية اللازمة تجاه المتهم، وحرر محضر بالواقعة وتولت النيابة التحقيق</t>
  </si>
  <si>
    <t>https://www.youm7.com/story/0000/0/0/-/5352393</t>
  </si>
  <si>
    <t>ألقى رجال المباحث بمديرية أمن الجيزة، القبض على عامل لاتهامه بالتنقيب عن الآثار داخل عقار في إمبابة، مما أسفر عن حدوث تصدعات بعقار مجاور، وحرر محضر بالواقعة وتولت النيابة التحقيق.
وردت معلومات لضباط مباحث قسم شرطة إمبابة، تفيد تورط عامل بالتنقيب عن الآثار داخل عقار، وانتقل رجال المباحث إلى محل الواقعة، وتم ضبط عامل متهم بالتنقيب عن الآثار داخل العقار.
وأسفرت أعمال الحفر عن حدوث تصدعات بعقار مجاور، وتم اتخاذ الإجراءات القانونية اللازمة تجاه المتهم، وحرر محضر بالواقعة وتولت النيابة التحقيق.</t>
  </si>
  <si>
    <t>أمرت النيابة العامة بابشواي، بمحافظة الفيوم حبس 10 أشخاص، بينهم لواء شرطة سابق، بتهمة التنقيب عن الآثار داخل منزل أحدهم بقرية الخريجين بمركز يوسف الصديق اربعة أيام على ذمة التحقيق بعدما تم القبض عليهم أمس خلال حفرهم والتنقيب عن الآثار وورود معلومات بقيام 10 أشخاص بالتنقيب عن الآثار تسببت في ضبطهم متلبسين بأدوات الحفر.
تلقى اللواء رمزي البسيوني المزين مساعد وزير الداخلية لأمن الفيوم إخطارًا من العميد علاء سعودي مأمور مركز يوسف الصديق بالواقعة.
على الفور تم تشكيل فريق بحث برئاسة اللواء صبري العزب مدير المباحث الجنائية والعقيد مصطفى حسن رئيس فرع البحث الجنائي بإبشواي ويوسف الصديق والعقيد عبدالفتاح حفني، رئيس مباحث السياحة والآثار بالاشتراك مع الأمن العام وتم القبض على المتهمين متلبسين خلال حفرهم وتنقيبهم عن الآثار وتم التحفظ على الأدوات المضبوطة والمستخدمة في أعمال الحفر.
وتبين من تحريات الرائد إسلام الصاوي، رئيس مباحث مركزيوسف الصديق أن المتهمين هم «سامح. س. أ» صاحب المنزل محل التنقيب و«أسامة.ع.أ» لواء شرطة على المعاش وثمانية أشخاص آخرين مقيمين بالقاهرة وهم «محمود. ح. ح، بهاء.م.أ، طاهر.أ.ع، ماجد. ح. ر، ونجله روفائيل.م.ح، أحمد. ع.أ»، وبفحص المنزل عثر على حفرة دائرية الشكل قطرها 3 أمتار وعمقها 10 أمتار وجهاز للكشف عن الآثار وأدوات الحفر المستخدمة في أعمال التنقيب حوالي 22 حرزا قدمت جميعها للنيابة العامة.
واعترف المتهمون أمام النيابة العامة بالتنقيب عن الآثار بأمر من اللواء السابق، مؤكدين أنه استعان بهم للحفر والتنقيب داخل المنزل.
بينما نفى لواء الشرطة السابق اشتراكه مع المتهمين في التنقيب عن الآثار، معللًا تواجده بالمكان لقيامه بزيارة صاحب المنزل الذي تجمعه به علاقة صداقة بالصدفة وعدم معرفته بقيامه بالتنقيب عن الآثار.
تم تحرير محضر بالواقعة رقم 850 إداري مركز يوسف الصديق لسنة 2021، وأحيلت الواقعة إلى النيابة التي تولت التحقيق وأمرت بحبس المتهمين 4 أيام على ذمة التحقيقات .</t>
  </si>
  <si>
    <t>https://www.almasryalyoum.com/news/details/2353667</t>
  </si>
  <si>
    <t>أحيلت الواقعة إلى النيابة التي تولت التحقيق وأمرت بحبس المتهمين 4 أيام على ذمة التحقيقات</t>
  </si>
  <si>
    <t>تحرير محضر بالواقعة رقم 850 إداري مركز يوسف الصديق لسنة 2021</t>
  </si>
  <si>
    <t>سامح. س. أ صاحب المنزل محل التنقيب وأسامة.ع.أ لواء شرطة على المعاش وثمانية أشخاص آخرين مقيمين بالقاهرة وهم محمود. ح. ح، بهاء.م.أ، طاهر.أ.ع، ماجد. ح. ر، ونجله روفائيل.م.ح، أحمد. ع.أ</t>
  </si>
  <si>
    <t>حفرة دائرية الشكل قطرها 3 أمتار وعمقها 10 أمتار وجهاز للكشف عن الآثار وأدوات الحفر المستخدمة في أعمال التنقيب حوالي 22 حرزا</t>
  </si>
  <si>
    <t>يوسف الصديق</t>
  </si>
  <si>
    <t>قرية الخريجين</t>
  </si>
  <si>
    <t>اعترف المتهمون أمام النيابة العامة بالتنقيب عن الآثار بأمر من اللواء السابق، مؤكدين أنه استعان بهم للحفر والتنقيب داخل المنزل.
بينما نفى لواء الشرطة السابق اشتراكه مع المتهمين في التنقيب عن الآثار، معللًا تواجده بالمكان لقيامه بزيارة صاحب المنزل الذي تجمعه به علاقة صداقة بالصدفة وعدم معرفته بقيامه بالتنقيب عن الآثار.</t>
  </si>
  <si>
    <t>أحيلت الواقعة إلى النيابة</t>
  </si>
  <si>
    <t>منزل موجود في أرض زراعية</t>
  </si>
  <si>
    <t>منزل مملوك لصاحب مزرعة يدعى «ع .ح» مقيم الجيزة</t>
  </si>
  <si>
    <t>تمكنت مباحث البحيرة من ضبط 12 شخصا أثناء التنقيب عن الآثار في منزل موجود في أرض زراعية بمركز بدر في محافظة البحيرة، تم التحفظ على أدوات الحفر وتمكن صاحب المنزل من الهرب.
تم التحفظ على أدوات الحفر ومكان الحفر، وباشرت نيابة كوم حمادة التحقيق تحت اشراف المستشار أسامة فودة رئيس نيابة كوم حمادة.
تلقى اللواء محمد والي، مدير أمن البحيرة، إخطارًا من مركز شرطة بدر بوجود بلاغ بقيام عدد من الأشخاص بالتنقيب عن الآثار داخل منزل مملوك لصاحب مزرعة.
انتقل إلى المكان ضباط مباحث مركز بدر، وتبين من الفحص والمعاينة وجود حفرة كبيرة على عمق 5 أمتار داخل منزل مملوك لأحد الأشخاص يدعى «ع .ح» مقيم الجيزة.
تمكنت قوات الأمن من القبض على 12 شخصًا، والتحفظ على أدوات الحفر وروافع رمال وحبال و2 سيارة ملاكى بالإضافة إلى سلاح نارى بحوزة المتهمين.
تحرر محضرًا بالواقعة، وتولي مصطفي عبدالغفار، وكيل نيابة كوم حمادة الجزئية، التحقيق تحت اشراف المستشار أسامة فودة، وقرر تشكيل لجنة من هيئة الأثار لمعاينة المنزل ومكان الحفر وبيان ما إذا كان ثمة آثار بالمنزل أو أن المكان أثري من عدمه.
وقررت النيابة تكليف المباحث بسرعة التحري عن الواقعة، وحجز المتهمين على ذمة التحريات، مع سرعة ضبط مالك المنزل.</t>
  </si>
  <si>
    <t>مالك المنزل</t>
  </si>
  <si>
    <t>أرض زراعية بمركز بدر</t>
  </si>
  <si>
    <t>تبين من الفحص والمعاينة وجود حفرة كبيرة على عمق 5 أمتار والتحفظ على أدوات الحفر وروافع رمال وحبال و2 سيارة ملاكى بالإضافة إلى سلاح نارى بحوزة المتهمين</t>
  </si>
  <si>
    <t>12 شخصًا</t>
  </si>
  <si>
    <t>https://www.almasryalyoum.com/news/details/2320291</t>
  </si>
  <si>
    <t>قررت النيابة تكليف المباحث بسرعة التحري عن الواقعة، وحجز المتهمين على ذمة التحريات، مع سرعة ضبط مالك المنزل</t>
  </si>
  <si>
    <t>تحرر محضرًا بالواقعة، وتولي مصطفي عبدالغفار، وكيل نيابة كوم حمادة الجزئية، التحقيق تحت اشراف المستشار أسامة فودة، وقرر تشكيل لجنة من هيئة الأثار لمعاينة المنزل ومكان الحفر وبيان ما إذا كان ثمة آثار بالمنزل أو أن المكان أثري من عدمه</t>
  </si>
  <si>
    <t>عبد المنعم ا س 50 سن ، ومحمد ا م 40 سنة</t>
  </si>
  <si>
    <t>فيلا</t>
  </si>
  <si>
    <t>قرية قصر الجبالى</t>
  </si>
  <si>
    <t>وجود حفرة وبها جثتان، وتم استخراجهما بواسطة حفار</t>
  </si>
  <si>
    <t>لقي شخصان مصرعهما فى حفرة عميقة داخل فيلا بقرية قصر الجبالى مركز يوسف الصديق في الفيوم، أثناء قيامهما بالاشتراك مع آخرين بالتنقيب عن الآثار، وتم نقل الجثتين لمستشفى أبشواى المركزى، وتحرر محضر بالواقعة، وأخطرت النيابة التى تولت التحقيق.
كان مرفق إسعاف الفيوم تلقى بلاغا من النجدة، بوجود حفرة داخل فيلا بقصر الجبالى مركز يوسف الصديق، وعلى الفور انتقلت سيارات الإسعاف لمكان الحادث، وتبين وجود حفرة وبها جثتان، وتم استخراجهما بواسطة حفار ، وهما " عبد المنعم ا س " 50 سن ، و" محمد ا م " 40 سنة، وتم نقل الجثتين لمستشفى أبشواى المركزى ، وتحرر محضر بالواقعة وأخطرت النيابة التى تولت التحقيق .</t>
  </si>
  <si>
    <t>تحرر محضر بالواقعة وأخطرت النيابة التى تولت التحقيق</t>
  </si>
  <si>
    <t>https://www.youm7.com/story/0000/0/0/-/5258401</t>
  </si>
  <si>
    <t>https://www.youm7.com/story/0000/0/0/-/5257172</t>
  </si>
  <si>
    <t>تمكنت الأجهزة الأمنية بالقليوبية، من ضبط 11 شخصًا أثناء الحفر والتنقيب عن الآثار داخل منزل معرش بالأخشاب بقرية عرب الصوالحة بدائرة مركز شرطة شبين القناطر، تم التحفظ على المنزل، وأدوات الحفر، وتولت النيابة التحقيق، التى أمرت بحجز المتهمين لحين ورود تحريات رجال المبالحث حول الواقعة.
تلقى اللواء حاتم حداد، مدير مباحث القليوبية، إخطارًا من المقدم محمد شديد، رئيس مباحث مركز شبين القناطر، يفيد بورود بلاغ بقيام صاحب منزل وآخرين بالحفر والتنقيب عن الآثار.
جرى إخطار اللواء فخر الدين العربى، مدير أمن القليوبية، الذى أمر بتشكيل فريق بحثى أشرف عليه العميد خالد محمدى رئيس مباحث المديرية، والعميد محمد حسنى رئيس فرع البحث الجنائى.
وبالانتقال والفحص تبين قيام شخص 54 سنة، مقيم قرية عرب الصوالحة، بالحفر داخل منزله المعرش بالأخشاب، ووجود أعمال حفر بعمق 13 مترًا، وتم القبض على صاحب المنزل، وشاب 22 سنة عامل نجل مالك المنزل، و9 عمال آخرين.
وبمواجهة المتهمين اعترفوا بارتكاب الواقعة، وتم التحفظ على أدوات الحفر، وتحرر محضر بالواقعة، وتولت النيابة التحقيق، والتى أمرت برئاسة محمد العبودى، رئيس نيابة شبين القناطر، حجز المتهمين لحين ورود تحريات المباحث.</t>
  </si>
  <si>
    <t>بمواجهة المتهمين اعترفوا بارتكاب الواقعة</t>
  </si>
  <si>
    <t>شخص 54 سنة، مقيم قرية عرب الصوالحة صاحب المنزل، وشاب 22 سنة عامل نجل مالك المنزل، و9 عمال آخرين</t>
  </si>
  <si>
    <t>بقرية عرب الصوالحة</t>
  </si>
  <si>
    <t>منزل معرش بالأخشاب</t>
  </si>
  <si>
    <t>وجود أعمال حفر بعمق 13 مترًا وتم التحفظ على أدوات الحفر</t>
  </si>
  <si>
    <t>تم العثور على حفرة دائرية بقطر 3 أمتار وعمق 10 أمتار، وتم التحفظ على أدوات الحفر المستخدمة</t>
  </si>
  <si>
    <t>تمكنت اليوم مباحث سوهاج من ضبط 4 أشخاص أثناء قيامهم بالحفر والتنقيب عن الآثار داخل منزل أحدهم بدائرة مركز سوهاج.
تلقى اللواء دكتور حسن محمود، مدير أمن سوهاج، إخطارا من مأمور مركز شرطة سوهاج، بورود معلومات لضباط وحدة مباحث المركز، بقيام خ. خ «23 سنة- عامل» بالحفر والتنقيب عن الآثار داخل منزله بدائرة المركز، وقد أكدت تحريات المباحث بإشراف اللواء عبدالحميد أبوموسى، مدير المباحث الجنائية صحة المعلومات.
وتمكنت حملة من ضباط مباحث مركز سوهاج، من ضبط مالك المنزل وشقيقه وشخصين آخرين أثناء قيامهم بالحفر والتنقيب عن الآثار داخل المنزل، وتم العثور على حفرة دائرية بقطر 3 أمتار وعمق 10 أمتار، وتم التحفظ على أدوات الحفر المستخدمة، وتحرر المحضر اللازم، وأخطرت النيابة العامة للتصرف.</t>
  </si>
  <si>
    <t>تحرر المحضر اللازم، وأخطرت النيابة العامة للتصرف</t>
  </si>
  <si>
    <t>خ. خ «23 سنة- عامل» صاحب المنزل وشقيقه 19 سنه طالب، وعامل وطالب أخرين يقيمون بدائرة المركز</t>
  </si>
  <si>
    <t>قرية الجديدة</t>
  </si>
  <si>
    <t>تم العثور على أدوات التنقيب، والتحفظ على المضبوطات</t>
  </si>
  <si>
    <t>إحالة المتهمين للنيابة العامة</t>
  </si>
  <si>
    <t>شخصين</t>
  </si>
  <si>
    <t>ألقت شرطة السياحة والآثار بالشرقية، القبض على شخصين لقيامهما بالتنقيب عن الآثار بقرية الجديدة دائرة مركز منيا القمح، وبالعرض على النيابة العامة، قررت برئاسة أحمد أبوزيد، رئيس النيابة، حبسهم أربعة أيام على ذمة التحقيقات.
تلقى اللواء إبراهيم عبد الغفار، مدير أمن الشرقية، إخطارا من اللواء عمرو رؤوف، مدير المباحث الجنائية، يفيد قيام ضباط شرطة السياحة والآثار بالشرقية، بالقبض على شخصين لقيامهما بالتنقيب عن الآثار داخل أحد المنازل بقرية الجديدة، دائرة مركز منيا القمح، وتم العثور على أدوات التنقيب، والتحفظ على المضبوطات وإحالة المتهمين للنيابة العامة.</t>
  </si>
  <si>
    <t>https://www.youm7.com/story/0000/0/0/-/5253186</t>
  </si>
  <si>
    <t>https://www.almasryalyoum.com/news/details/2296019</t>
  </si>
  <si>
    <t>https://www.youm7.com/story/0000/0/0/-/5253082</t>
  </si>
  <si>
    <t>https://www.youm7.com/story/0000/0/0/-/5255682</t>
  </si>
  <si>
    <t>تمكنت الأجهزة الأمنية بمديرية أمن القليوبية، من ضبط 5 أشخاص، لقيامهم بالتنقيب داخل منزل بشارع سعد زغلول بشبرا البلد بحى غرب شبرا الخيمة، أثناء قيامهم بالتنقيب عن الآثار، تحرر محضر بالواقعة، وتولت النيابة التحقيق.
تلقى اللواء فخر الدين العربى مدير أمن القليوبية، إخطارا من مأمور قسم أول شبرا الخيمة، يفيد ورود معلومات بقيام مجموعة من الاشخاص بالتنقيب عن الآثار داخل منزل بشارع سعد زغلول بشبرا البلد بحى غرب شبرا الخيمة.
جرى إخطار اللواء حاتم الحداد مدير المباحث الجنائية بمديرية لأمن القليوبية، وتم تشكيل فريق بحث قاده العميد خالد المحمدى رئيس مباحث المديرية، والمقدم أحمد عصر رئيس مباحث قسم أول شبرا الخيمة.
وتمكنت الحملة من ضبط صاحبة المنزل و4 أشخاص ممن قاموا بالحفر، وتم عرضهم على النيابة العامة لمباشرة التحقيقات، وبالفحص تبين أنه تم حفر حفرة عمقها 12 مترا، وتم التحفظ على أدوات الحفر، وتولت النيابة التحقيق.</t>
  </si>
  <si>
    <t>https://www.youm7.com/story/0000/0/0/-/5249356</t>
  </si>
  <si>
    <t>تولت النيابة التحقيق</t>
  </si>
  <si>
    <t>صاحبة المنزل و4 أشخاص ممن قاموا بالحفر</t>
  </si>
  <si>
    <t>https://www.almasryalyoum.com/news/details/2285952</t>
  </si>
  <si>
    <t>بشارع سعد زغلول بشبرا البلد بحى غرب شبرا الخيمة</t>
  </si>
  <si>
    <t>بالفحص تبين أنه تم حفر حفرة عمقها 12 مترا</t>
  </si>
  <si>
    <t>بقرية الشغب</t>
  </si>
  <si>
    <t>تبين توجد حفرة دائرية الشكل قطرها حوالى ثلاثة أمتار ونصف تقريباً، بعمق حوالى 9 أمتار، ويوجد بها بناء بالطوب الأحمر، وبأسفل الحفرة ناحية الشرق توجد فتحة قطرها متر ونصف تقريباً بعمق حوالى 3 أمتار</t>
  </si>
  <si>
    <t xml:space="preserve">نجح رجال المباحث بمركز شرطة إسنا بالأشتراك مع شرطة السياحة الآثار، في إحباط محاولة للتنقيب عن الآثار أسفل منزل بقرية الشغب في إسنا جنوب الأقصر، وتم ضبط المتهم، وتشكيل لجنة ثلاثية من هيئة الآثار للقيام بأعمال المعاينة بمعرفة مدير مكتب الآثار بإسنا بقيادة أحمد حسن أمين مدير آثار إسنا وأرمنت.
كان اللواء خالد عبدالحميد مدير أمن الأقصر، قد تلقي أخطاراً من المقدم أحمد عوض بليح رئيس مباحث مركز شرطة إسنا، يفيد بقيام «منصور. م. س»، بالتنقيب عن الآثار أسفل منزله الكائن بقرية الشغب شرق مدينة إسنا، والمكون من طابق واحد ذو واجهة شمالية .
وبالإنتقال والمعاينة، بمشاركة رجال شرطة السياحة والآثار بإسنا، تبين توجد حفرة دائرية الشكل قطرها حوالى ثلاثة أمتار ونصف تقريباً، بعمق حوالى 9 أمتار، ويوجد بها بناء بالطوب الأحمر، وبأسفل الحفرة ناحية الشرق توجد فتحة قطرها متر ونصف تقريباً بعمق حوالى 3 أمتار، وتم ضبط المتهم.
تم تحرير محضر بالواقعة، واخطار النيابة للتحقيق في الواقعة، والتى قررت حبس المتهم 15 يوما على ذمة التحقيقات.
</t>
  </si>
  <si>
    <t>منصور. م. س صاحب المنزل</t>
  </si>
  <si>
    <t>https://www.almasryalyoum.com/news/details/2280641</t>
  </si>
  <si>
    <t>تم تحرير محضر بالواقعة، واخطار النيابة للتحقيق في الواقعة، والتى قررت حبس المتهم 15 يوما على ذمة التحقيقات</t>
  </si>
  <si>
    <t>https://www.almasryalyoum.com/news/details/2280188</t>
  </si>
  <si>
    <t>قررت نيابة إسنا بجنوب الأقصر، اليوم، حبس المتهمين بالتنقيب عن الاثار بالمنطقة المحيطة بمعبدإسنا، وكنيسة العذراء مريم، 15 يوما على ذمة التحقيقات، على أن يراعى التجديد لهما في الموعد المحدد، كما قررت تشكيل لجنة ثلاثية من الاثار لمعاينة الحفر، بقيادة أحمد حسن أمين مدير اثار إسنا وأرمنت.
تلقى اللواء خالد عبدالحميد، مدير أمن الأقصر إخطارا من مباحث إسنا، بقيادة النقيب احمد عِوَض، رئيس المباحث، من إحباط محاولتين لشخصين يقومان بالتنقيب عن الاثار بمنزلهما، في حارة الجبرات المتفرع من شارع كنيسة العذراء مريم، بناء على بلاغ من الاهالى، وبمداهمة المنزل، تم العثور على حفرة بعمق 4 أمتار، وبها فتحة ناحية الشرق بطول متر ونصف، لعمق اخر 3 أمتار، حيث تبين من المعاينة أن الحفرة جزء من معصرة نبيذ من الحجر الرملى إبعادها 50 سم، وعرض 30 سم ارتفاع 20 سم، تعود إلى العصر اليونانى الرومانى وقطع فخارية تعتبر من الشواهد الاثرية للحفرة.
كما تمكنت من ضبط المتهم «ع.ك.ع» 37 سنة، بالتنقيب عن الآثار داخل منزله في حارة الحتوت المتفرع من شارع الآثار بمنطقة معبدإسنا، وبمداهمة المنزل تم العثور على حفرة غير منتظمة بعمق متر في 3 أمتار وبحوارها الرديم ناتج الحفرة. تم تحرير محضر بالواقعة، واخطار النيابة التي قررت حبس المتهمين 15 يوما على ذمة التحقيقات.</t>
  </si>
  <si>
    <t>تم تحرير محضر بالواقعة، واخطار النيابة التي قررت حبس المتهمين 15 يوما على ذمة التحقيقات</t>
  </si>
  <si>
    <t>تم العثور على حفرة بعمق 4 أمتار، وبها فتحة ناحية الشرق بطول متر ونصف، لعمق اخر 3 أمتار، حيث تبين من المعاينة أن الحفرة جزء من معصرة نبيذ من الحجر الرملى إبعادها 50 سم، وعرض 30 سم ارتفاع 20 سم، تعود إلى العصر اليونانى الرومانى وقطع فخارية تعتبر من الشواهد الاثرية للحفرة</t>
  </si>
  <si>
    <t xml:space="preserve">ع.ك.ع 37 سنة صاحب المنزل </t>
  </si>
  <si>
    <t>شخصين يقومان بالتنقيب عن الاثار بمنزلهما</t>
  </si>
  <si>
    <t>بمداهمة المنزل تم العثور على حفرة غير منتظمة بعمق متر في 3 أمتار وبحوارها الرديم ناتج الحفرة</t>
  </si>
  <si>
    <t>حارة الجبرات المتفرع من شارع كنيسة العذراء مريم</t>
  </si>
  <si>
    <t>حارة الحتوت المتفرع من شارع الآثار بمنطقة معبدإسنا</t>
  </si>
  <si>
    <t>شقة كائنة بالدور الأرضى بأحد العقارات</t>
  </si>
  <si>
    <t>عثر بداخلها على حفرة قطرها 1.5 متر بعمق 10 أمتار- وأدوات تنقيب</t>
  </si>
  <si>
    <t>قررت نيابة حلوان، حبس 3 أشخاص، 4 أيام على ذمة التحقيقات، فى اتهامهم بالتنقيب عن الآثار بمنطقة المعصرة، وحرر محضر بالواقعة.
وأكدت تحريات ومعلومات قسم شرطة المعصرة بمديرية أمن القاهرة، قيام بعض الأشخاص بالتنقيب عن الآثار داخل عقار كائن بدائرة القسم، وعقب تقنين الإجراءات، أمكن ضبط 3 أشخاص، مقيمين بمحل البلاغ، حال قيامهم بالتنقيب عن الآثار داخل شقة كائنة بالدور الأرضى بأحد العقارات، وعثر بداخلها على حفرة قطرها 1.5 متر بعمق 10 أمتار- وأدوات تنقيب.
وبمواجهتهم اعترفوا بقيامهم بأعمال الحفر بقصد التنقيب عن الآثار، وتم اتخاذ الإجراءات القانونية.</t>
  </si>
  <si>
    <t>حلوان</t>
  </si>
  <si>
    <t>بمنطقة المعصرة</t>
  </si>
  <si>
    <t>https://www.youm7.com/story/0000/0/0/-/5240333</t>
  </si>
  <si>
    <t>بمواجهتهم اعترفوا بأعمال الحفر بقصد التنقيب عن الآثار</t>
  </si>
  <si>
    <t>تحرر محضر بالواقعة، وتولت النيابة العامة التحقيق</t>
  </si>
  <si>
    <t>قرر قاضى المعارضات بمحكمة جنح عين شمس، اليوم الثلاثاء، تجديد حبس 7 أشخاص 15 يوما على ذمة التحقيق، بتهمة التنقيب عن الآثار داخل منزل أحدهم في منطقة عين شمس</t>
  </si>
  <si>
    <t>قرر قاضى المعارضات بمحكمة جنح عين شمس، اليوم الثلاثاء، تجديد حبس 7 أشخاص 15 يوما على ذمة التحقيق، بتهمة التنقيب عن الآثار داخل منزل أحدهم في منطقة عين شمس.
تلقى اللواء نبيل سليم مدير الإدارة العامة لمباحث القاهرة، إخطارا يفيد بورود معلومات وأكدتها تحريات وحدة مباحث قسم شرطة عين شمس بمديرية أمن القاهرة، بقيام مجموعة من الأشخاص بالتنقيب عن الآثار داخل عقار بدائرة القسم.
وعقب تقنين الإجراءات، تمكن رجال المباحث من ضبط 7 أشخاص حال تنقيبهم عن الآثار بالعقار المشار إليه ملك اثنين من المتهمين، وعثر بداخله على حفرة قطرها مترين بعمق 10 أمتار وأدوات تنقيب، وبمواجهتهم اعترفوا بأعمال الحفر بقصد التنقيب عن الآثار، وتحرر محضر بالواقعة، وتولت النيابة العامة التحقيق.</t>
  </si>
  <si>
    <t>https://www.youm7.com/story/0000/0/0/-/5239232</t>
  </si>
  <si>
    <t>عثر بداخله على حفرة قطرها مترين بعمق 10 أمتار وأدوات تنقيب</t>
  </si>
  <si>
    <t>عين شمس</t>
  </si>
  <si>
    <t>منطقة عين شمس</t>
  </si>
  <si>
    <t>أثناء تواجده داخل حفرة بالمنزل أثناء التنقيب، فانهالت عليه مخلفات الحفر وتوفى في الحال.</t>
  </si>
  <si>
    <t>نجحت الأجهزة الأمنية في مديرية أمن السويس في كشف غموض العثور على جثة، تبين من التحريات أنها لمجهول في دائرة قسم شرطة فيصل. تم تشكيل فريق بحث قاده رئيس المباحث الجنائية.
وتوصلت جهود فريق البحث التي قادها فريق من قطاع الأمن العام وشارك فيه عدد من إدارات البحث الجنائى في مديرية أمن السويس إلى أن المجنى عليه وآخرين كانوا يقومون بالتنقيب عن الآثار بمنطقة الأربعين، داخل منزل بالاشتراك مع 8 آخرين، من بينهم 4 مسجلون.
تمت مراقبة نشاط أفراد التشكيل، وتم استهدافهم وضبط 7 متهمين، وبمواجهتهم أقروا بنشاطهم في تجارة الآثار وأن المجنى عليه فارق الحياة أثناء تواجده داخل حفرة بالمنزل أثناء التنقيب، فانهالت عليه مخلفات الحفر وتوفى في الحال.
وأكد المتهمون أنهم قاموا بنقل الجثة وإلقائها في المكان الذي عثرت عليه أجهزة الأمن، وبتفتيش المنزل عثر على حفرة عمقها 11 مترا وأدوات الحفر. تحرر محضر بالواقعة وتمت إحالة المتهمين للنيابة التي باشرت التحقيق أمرت بحبس المتهمين.</t>
  </si>
  <si>
    <t>بتفتيش المنزل عثر على حفرة عمقها 11 مترا وأدوات الحفر</t>
  </si>
  <si>
    <t>بمواجهتهم أقروا بنشاطهم في تجارة الآثار وأن المجنى عليه فارق الحياة أثناء تواجده داخل حفرة بالمنزل أثناء التنقيب، فانهالت عليه مخلفات الحفر وتوفى في الحال.
وأكد المتهمون أنهم قاموا بنقل الجثة وإلقائها في المكان الذي عثرت عليه أجهزة الأمن</t>
  </si>
  <si>
    <t>تحرر محضر بالواقعة وتمت إحالة المتهمين للنيابة التي باشرت التحقيق أمرت بحبس المتهمين</t>
  </si>
  <si>
    <t>https://www.almasryalyoum.com/news/details/2277409</t>
  </si>
  <si>
    <t>بمنطقة كفر سليم بحي الأربعين</t>
  </si>
  <si>
    <t>ثمانية أشخاص آخرين من بينهم صاحب منزل</t>
  </si>
  <si>
    <t>https://www.youm7.com/story/0000/0/0/-/5234568</t>
  </si>
  <si>
    <t>https://www.youm7.com/story/0000/0/0/-/5231020</t>
  </si>
  <si>
    <t>بمنطقة عزبة الزراعة</t>
  </si>
  <si>
    <t>بنها أول</t>
  </si>
  <si>
    <t xml:space="preserve"> ا ع ع  36 سنة عامل، وشقيقته "م ع ع" 51 سنة ربة منزل، ونجلها "ا ع ع " 29 سنة عامل من أسرة واحدة</t>
  </si>
  <si>
    <t>المنزل محل سكنهم</t>
  </si>
  <si>
    <t>بالمنزل محل سكنهم، مكون من 3 طوابق وعثر على أعمال حفر داخل صالة الشقة، بالطابق الأرضي</t>
  </si>
  <si>
    <t>عثر على أعمال حفر داخل صالة الشقة، بالطابق الأرضي بعمق متر ونصف بقطر متر ونصف.
كما تم ضبط أدوات الحفر، عبارة عن "ماتور شفط مياه بالخرطوم الخاص به، وعدد 3 كوريك ودقاق" وتم التحفظ عليها</t>
  </si>
  <si>
    <t>ضبطت مباحث قسم أول بنها بمحافظة القليوبية، 3 أشخاص من أسرة واحدة أثناء قيامهم بالحفر والتنقيب عن الآثار، داخل منزلهم بمنطقة عزبة الزراعة التابعة لقسم أول بنها، وتم التحفظ على المنزل وأدوات الحفر، وتحرر محضر بالواقعة وتولت النيابة التحقيق.
تلقى العميد سيد رصاص، مأمور قسم أول بنها، بلاغا من الأهالي بقيام بعض الأشخاص بأعمال الحفر والتنقيب عن الآثار، داخل منزل بناحية عزبة الزراعة دائرة القسم.
بإخطار اللواء حاتم الحداد، مدير مباحث القليوبية، انتقل العميد خالد المحمدي، رئيس مباحث القليوبية، وبالفحص تم ضبط كل من "ا ع ع " 36 سنة عامل، وشقيقته "م ع ع" 51 سنة ربة منزل، ونجلها "ا ع ع " 29 سنة عامل، وذلك أثناء قيامهم بالحفر بالمنزل محل سكنهم، مكون من 3 طوابق وعثر على أعمال حفر داخل صالة الشقة، بالطابق الأرضي بعمق متر ونصف بقطر متر ونصف.
كما تم ضبط أدوات الحفر، عبارة عن "ماتور شفط مياه بالخرطوم الخاص به، وعدد 3 كوريك ودقاق" وتم التحفظ عليها، بمواجهة المتهمين اعترفوا بارتكاب الواقعة وقيامهم بأعمال الحفر والتنقيب عن الآثار، وتحرر محضر بالواقعة، وتولت النيابة التحقيق.</t>
  </si>
  <si>
    <t>بمواجهة المتهمين اعترفوا بارتكاب الواقعة وقيامهم بأعمال الحفر والتنقيب عن الآثار</t>
  </si>
  <si>
    <t>https://www.youm7.com/story/0000/0/0/-/5233710</t>
  </si>
  <si>
    <t xml:space="preserve">تمكن رجال المباحث بالقاهرة، فى ضبط ربة منزل وعاطل فى منطقة الخليفة، أثناء تنقيبهما عن الآثار داخل أحد العقارات فى منطقة الخليفة، وحرر محضر بالواقعة.
وفى إطار جهود أجهزة وزارة الداخلية لمكافحة الجريمة بشتى صورها، لاسيما جرائم الحفر والتنقيب عن الآثار بصور غير مشروعة، فقد أكدت معلومات وتحريات وحدة مباحث قسم شرطة الخليفة بمديرية أمن القاهرة، قيام بعض الأشخاص بالتنقيب عن الآثار داخل أحد العقارات بدائرة القسم.
وعقب تقنين الإجراءات، تم ضبط شخصين ("ربة منزل – عاطل"، مقيمان بذات العقار) أثناء تنقيبهما عن الآثار بالشقة سكنهما "مستأجرة"، وعثر بداخلها على حفرة بعمق 7 أمتار، وأدوات التنقيب، وبمواجهتهما اعترفا بقيامهما بأعمال الحفر بقصد التنقيب عن الآثار، وتم اتخاذ الإجراءات القانونية.
</t>
  </si>
  <si>
    <t>https://www.youm7.com/story/0000/0/0/-/5233784</t>
  </si>
  <si>
    <t>"ربة منزل – عاطل"، مقيمان بذات العقار</t>
  </si>
  <si>
    <t>عثر بداخلها على حفرة بعمق 7 أمتار، وأدوات التنقيب</t>
  </si>
  <si>
    <t>بالشقة سكنهما "مستأجرة"</t>
  </si>
  <si>
    <t>https://www.almasryalyoum.com/news/details/2275074</t>
  </si>
  <si>
    <t>قررت نيابة مركز أبوكبير، برئاسة المستشار أحمد شكري، مدير النيابة، وبإشراف المستشار حلمي عطا الله، المحامي العام الأول لنيابات شمال الشرقية، حبس صاحب منزل واثنين آخرين، أربعة أيام على ذمة التحقيقات، في واقعة اتهامهم بالتنقيب عن الآثار داخل منزل الأول، ما تسبب في مقتل دجال انهالت عليه حفرة عمقها 10 أمتار أثناء معاونة الآخرين في أعمال التنقيب.
كان اللواء إبراهيم عبدالغفار مساعد وزير الداخلية لأمن الشرقية قد تلقى إخطارا من اللواء عمرو رؤوف، مدير المباحث الجنائية، يفيد بشأن ما ورد من بلاغ لمركز شرطة أبوكبير، بمصرع شخص انهالت عليه حفرة داخل منزل بإحدى القرى التابعة لدائرة المركز.
انتقلت الأجهزة الأمنية لإجراء التحقيقات والفحوصات اللازمة، وتبين أن حفرة بعمق 10 أمتار انهارت على المتوفي والذي يقوم بأعمال دجل وشعوذة مدعيا قدرته على استخراج الآثار، وأن أعمال الحفر تمت بهدف البحث والتنقيب عن الآثار، وأثناء نزول المتوفي إلى قاع الحفرة لمتابعة أعمال الحفر انهالت عليه الحفرة ما أدى لوفاته.
تم الدفع بقوات الحماية المدنية وبعض المعدات بالتنسيق مع رئاسة المركز والأجهزة الأمنية لمحاولة استخراج جثة المتوفي، إلا أن الأعمال لم تسفر عن العثور على الجثة لتعذر البحث وخشية حدوث أضرار للمنازل المجاورة.
ضبطت الأجهزة الأمنية صاحب المنزل وأثنين آخرين شاركوا في أعمال الحفر، وتم تحرير محضر بالوقعة، وأخطرت النيابة العامة لتولي التحقيقات وقررت حبس المتهمين 4 أيام على ذمة التحقيقات، وكلفت بالتحري عن الواقعة وظروفها وملابستها.</t>
  </si>
  <si>
    <t>https://www.almasryalyoum.com/news/details/2272712</t>
  </si>
  <si>
    <t>https://www.youm7.com/story/0000/0/0/-/5229730</t>
  </si>
  <si>
    <t>بقرية طوخ</t>
  </si>
  <si>
    <t xml:space="preserve"> دجال</t>
  </si>
  <si>
    <t>حفرة عمقها 10 أمتار</t>
  </si>
  <si>
    <t>صاحب منزل واثنين آخرين</t>
  </si>
  <si>
    <t>ملك الأول</t>
  </si>
  <si>
    <t>تم تحرير محضر بالوقعة، وأخطرت النيابة العامة لتولي التحقيقات وقررت حبس المتهمين 4 أيام على ذمة التحقيقات، وكلفت بالتحري عن الواقعة وظروفها وملابستها</t>
  </si>
  <si>
    <t xml:space="preserve">انهالت عليه حفرة عمقها 10 أمتار أثناء معاونة الآخرين في أعمال التنقيب </t>
  </si>
  <si>
    <t xml:space="preserve">ألقت شرطة السياحة والاثار القبض على 8 أشخاص في الإسكندرية، اشتركوا في اعمال التنقيب عن الاثار عن طريق الحفر، واعترفوا بارتكاب الجريمة وتولت النيابة التحقيق.
أكدت معلومات مباحث إدارة شرطة السياحة والآثار بالإسكندرية قيام أحد الأشخاص، مقيم بمحافظة الإسكندرية بالحفر والتنقيب خلسة بمسكنه بقصد البحث والتنقيب عن الآثار.
عقب تقنين الإجراءات تنسيقاً مع قطاع الأمن العام ومديرية أمن الإسكندرية تم استهداف مسكن المتهم، وتم ضبطه، وضبط 7 أشخاص آخرين، لأحدهم معلومات جنائية أثناء قيامهم بالحفر والتنقيب بالمسكن، وعثر على حفر مستطيل الشكل بأبعاد 5م ×2م وعمق 10م تقريباً جزء منه مغمور بالمياه بداخله فتحة تودى لسرداب- إناء فخارى أسطوانى الشكل يشتبه في أثريته- كمية من الأتربة والأحجار الناتجة عن أعمال الحفر- الأدوات المستخدمة في الحفر والتنقيب.
وبمواجهة المتهمين اعترفوا بالحفر خلسة بالمسكن بالاشتراك مع المتهم بقصد البحث والتنقيب عن الآثار، تم اتخاذ الإجراءات القانونية اللازمة.
</t>
  </si>
  <si>
    <t>عثر على حفر مستطيل الشكل بأبعاد 5م ×2م وعمق 10م تقريباً جزء منه مغمور بالمياه بداخله فتحة تودى لسرداب- إناء فخارى أسطوانى الشكل يشتبه في أثريته- كمية من الأتربة والأحجار الناتجة عن أعمال الحفر- الأدوات المستخدمة في الحفر والتنقيب</t>
  </si>
  <si>
    <t>بمواجهة المتهمين اعترفوا بالحفر خلسة بالمسكن بالاشتراك مع المتهم بقصد البحث والتنقيب عن الآثار</t>
  </si>
  <si>
    <t xml:space="preserve">أحد الأشخاص، مقيم بمحافظة الإسكندرية 
وضبط 7 أشخاص آخرين، لأحدهم معلومات جنائية </t>
  </si>
  <si>
    <t>https://www.almasryalyoum.com/news/details/2273288</t>
  </si>
  <si>
    <t xml:space="preserve"> تم اتخاذ الإجراءات القانونية اللازمة</t>
  </si>
  <si>
    <t>https://www.youm7.com/story/0000/0/0/-/5240210</t>
  </si>
  <si>
    <t>https://www.almasryalyoum.com/news/details/2278820</t>
  </si>
  <si>
    <t>https://www.almasryalyoum.com/news/details/2279107</t>
  </si>
  <si>
    <t>https://www.almasryalyoum.com/news/details/2279440</t>
  </si>
  <si>
    <t>بدائرة مركز أخميم</t>
  </si>
  <si>
    <t>علاء. ع. ع «58 سنة- سائق» ويقيم بدائرة المركز مالك المنزل، وكل من مصطفى. ر. م «26 سنة- عامل»، ورأفت. ر. م «36 سنة- عامل»، وحارس. ي. م «27 سنة- عامل»، وأحمد. ر. م «37 سنة – عامل»، وحازم. ع. م «24 سنة- عامل»، وسعد. م. س «17 سنة- عامل»، ومحمد. ع. ج «18 سنة- عامل»، وجميعهم يقيمون بدائرة مركز العسيرات</t>
  </si>
  <si>
    <t>تبين وجود حفرة دائرية الشكل بقطر 2.5 متر وعمق 10 أمتار تقريبًا، وتم ضبط أدوات الحفر</t>
  </si>
  <si>
    <t>ضبطت مباحث سوهاج، اليوم الثلاثاء، 8 أشخاص أثناء قيامهم بالحفر والتنقيب عن الآثار داخل منزل سائق بدائرة مركز أخميم.
تلقى اللواء دكتور حسن محمود، مدير أمن سوهاج، إخطارًا من مركز شرطة أخميم، بورود بلاغ من الأهالي بقيام علاء. ع. ع «58 سنة- سائق» ويقيم بدائرة المركز بالحفر والتنقيب بحثاً عن الآثار بمنزله، فانتقل إلى مكان البلاغ اللواء عبدالحميد أبوموسى، مدير المباحث الجنائية، وضباط مباحث المركز، وتم ضبط مالك المنزل، وكل من مصطفى. ر. م «26 سنة- عامل»، ورأفت. ر. م «36 سنة- عامل»، وحارس. ي. م «27 سنة- عامل»، وأحمد. ر. م «37 سنة – عامل»، وحازم. ع. م «24 سنة- عامل»، وسعد. م. س «17 سنة- عامل»، ومحمد. ع. ج «18 سنة- عامل»، وجميعهم يقيمون بدائرة مركز العسيرات.
وتبين وجود حفرة دائرية الشكل بقطر 2.5 متر وعمق 10 أمتار تقريبًا، وتم ضبط أدوات الحفر، وبمواجهة المتهمين اعترفوا بارتكاب الواقعة بحثًا عن الآثار.
تحرر المحضر اللازم، وأخطرت النيابة العامة للتصرف.</t>
  </si>
  <si>
    <t>بمواجهة المتهمين اعترفوا بارتكاب الواقعة بحثًا عن الآثار</t>
  </si>
  <si>
    <t>https://www.youm7.com/story/0000/0/0/-/5229175</t>
  </si>
  <si>
    <t>https://www.almasryalyoum.com/news/details/2272707</t>
  </si>
  <si>
    <t>القت الأجهزة الأمنية القبض على صاحب منزل و3 اخرين، اثناء التنقيب عن الاثار في سوهاج، وتولت النبتة التحقيق .
أكدت تحريات ومعلومات مباحث قسم شرطة سياحة وآثار سوهاج بقطاع شرطة السياحة والآثار قيام أحد الأشخاص بالتنقيب عن الآثار بأحد المنازل بالمراغة.
عقب تقنين الإجراءات بالتنسيق مع قطاع الأمن العام ومديرية أمن سوهاج تم إستهداف المنزل، وتم ضبط مالك المنزل و(3 أشخاص) حال قيامهم بالتنقيب عن الآثار داخل المنزل، وتم العثور على (حفرتين إحداهما تنتهى بسرداب والأخرى تنتهى بسردابين ومن خلال أحدهما ينتهى بكشف أثرى عبارة عن «لوحة جدارية من الجرانيت الوردى عليها بعض النقوش بالبارز ومثبتة بأسفل الحفر») وكذا ضبط 18 قطعة «يشتبه في أثريتها»- أدوات التنقيب.
بمواجهتهم إعترفوا بقيامهم بأعمال الحفر بقصد التنقيب عن الآثار، تم إتخاذ الإجراءات القانونية .</t>
  </si>
  <si>
    <t>https://www.almasryalyoum.com/news/details/2272354</t>
  </si>
  <si>
    <t>https://www.youm7.com/story/0000/0/0/-/5228891</t>
  </si>
  <si>
    <t>مالك المنزل وعدد (3 أشخاص)</t>
  </si>
  <si>
    <t>تم العثور على (حفرتين إحداهما تنتهى بسرداب والأخرى تنتهى بسردابين ومن خلال أحدهما ينتهى بكشف أثرى عبارة عن "لوحة جدارية من الجرانيت الوردى عليها بعض النقوش بالبارز ومثبتة بأسفل الحفر") وكذا ضبط عدد 18 قطعة "يشتبه فى أثريتها" - أدوات التنقيب)</t>
  </si>
  <si>
    <t>مصنع بدون ترخيص</t>
  </si>
  <si>
    <t>ضبط بحوزتهم أدوات تستخدم في الحفر، وموتور لشفط المياه الجوفية الناتجة عن أعمال الحفر</t>
  </si>
  <si>
    <t>اعترف المتهمون بالتنقيب عن الآثار، داخل مصنع غير مرخص، بمنطقة ابو النمرس في الجيزة، أنهم استعانوا بدجال، أوهمهم بوجود كنز فرعوني، أسفل المصنع، فاستعانوا بعمال للحفر، وبدأوا في التنقيب، وتمكنوا من الوصول لحفرة عميقة، إلا أنهم لم يعثروا على أي قطع أثرية.
أضاف المتهمون أنهم قرروا استمرار الحفر، أملا في الوصول للكنز، حيث أكد لهم الشخص الدجال، حقيقة وجود كنز فرعوني، وكان الاتفاق على بيع القطع الأثرية، وبيعها وتقسيم قيمتها بينهم.
وكشفت تحريات رجال المباحث بمديرية أمن الجيزة، أن المتهمين يبلغ عددهم 8 أشخاص، بينهم ربة منزل تحمل جنسية دولة عربية، وزوجها يحمل جنسية دولة إفريقية.
وتوصلت التحريات أن المتهمون لم يتمكنوا من العثور على أي قطع آثرية، وأنه تم إحباط محاولاتهم، قبل وصولهم لأي كنوز فرعونية كانوا يبحثون عنها، وضبط بحوزتهم أدوات تستخدم في الحفر، وموتور لشفط المياه الجوفية الناتجة عن أعمال الحفر، وتم اتخاذ الإجراءات القانونية اللازمة حيالهم، وإحالتهم إلى النيابة للتحقيق.
وتم ضبط المتهمين، بعد أن اكتشف المشاركين في حملة خاصة بإزالة التعديات على الأراضي الزراعية، وجود أعمال حفر داخل مصنع بدون ترخيص، فتم إخطار ضباط مباحث مركز شرطة أبو النمرس، وانتقل رجال المباحث إلى محل الواقعة، بإشراف المقدم محمد داود، رئيس مباحث أبو النمرس، وتمكنوا من ضبط 8 متهمين، وتم العثور على حفرة عميقة، وأدوات تستخدم في التنقيب، وتم التحفظ عل الأدوات المستخدمة في التنقيب، واتخاذ الإجراءات القانونية تجاه المتهمين، وباشرت النيابة التحقيق.</t>
  </si>
  <si>
    <t>8 أشخاص، بينهم ربة منزل تحمل جنسية دولة عربية، وزوجها يحمل جنسية دولة إفريقية</t>
  </si>
  <si>
    <t>اتخاذ الإجراءات القانونية تجاه المتهمين، وباشرت النيابة التحقيق</t>
  </si>
  <si>
    <t>https://www.youm7.com/story/0000/0/0/-/5226312</t>
  </si>
  <si>
    <t>https://www.youm7.com/story/0000/0/0/-/5225254</t>
  </si>
  <si>
    <t>شهدت منطقة درب الشراقوة فى منطقة المجاهدين التابعة لحى غرب أسيوط ، تصدع عدد 10 منازل بسبب هوس التنقيب عن الآثار، ما تسبب فى كسر ماسورة المياه والصرف وحدوث تصدعات للمنازل.
كان اللواء أسعد الذكير مساعد وزير الداخلية، مدير أمن أسيوط ، قد تلقى إخطارا من رئيس مباحث قسم شرطة أول أسيوط ، يفيد بورود بلاغا لغرفة عمليات النجدة ، بوجود أعمال تنقيب عن آثار بأحد عقارات درب الشراقوه بمنطقه المجاهدين التابعة لحى غرب أسيوط ، وحدوث هبوط وتصدعات لعدد من المنازل.
وبانتقال فريق من مباحث القسم والحماية المدنية ومحمد بشير، رئيس حى غرب ، وبالمعاينة والفحص تبين وجود حفر بأحد العقارات بعرض متر وبعمق 8 أمتار، وجرى التحفظ على أدوات الحفر، وتحرر المحضر اللازم.
وبالمعاينة وجد أن أعمال التنقيب تسببت فى كسر ماسورة صرف مياه ، الأمر الذى تسبب فى حدوث تصدعات وإنهيارات لعدد 10 منازل محيطة بالمنزل ، وجار استكمال أعمال الردم وتسوية المكان ومتابعة شركة المياه والصرف الصحى لشفط المياه التى نتجت عن كسر ماسورة المياه والصرف بالمكان.</t>
  </si>
  <si>
    <t>منطقة درب الشراقوة فى منطقة المجاهدين التابعة لحى غرب أسيوط</t>
  </si>
  <si>
    <t>وجود حفر بأحد العقارات بعرض متر وبعمق 8 أمتار أعمال التنقيب تسببت فى كسر ماسورة صرف مياه ، الأمر الذى تسبب فى حدوث تصدعات وإنهيارات لعدد 10 منازل محيطة بالمنزل</t>
  </si>
  <si>
    <t>https://www.youm7.com/story/0000/0/0/-/5219093</t>
  </si>
  <si>
    <t>تحرر المحضر اللازم</t>
  </si>
  <si>
    <t>ضبط رجال مباحث سيدي سالم شخصا قام بالتنقيب عن الآثار بمنزله، وبحوزته تمثال ومفتاح عين الحياة، عثر عليهما أثناء عملية التنقيب.
وتم ضبط مجموعة من الأشخاص كانوا يقومون بعملية الحفر والتنقيب، وأدوات التنقيب، وتم التحفظ على المضبوطات وتحرير محضر بالواقعة والعرض على النيابة العامة للأمر باتخاذ الإجراءات القانونية.
كان اللواء إيهاب عطية، مدير إدارة البحث الجنائي بمديرية أمن كفر الشيخ، قد تلقي إخطارا من المقدم محمد عبدالعزيز، رئيس مباحث مركز شرطة سيدي سالم، بتلقيه بلاغا بقيام «ع.ا»، من إحدي قري مركز سيدي سالم، بأعمال الحفر داخل منزله، بحثا عن آثار، فتوجه على الفور إلى مكان البلاغ على رأس قوة من رجال المباحث، وبالمعاينة تبين أن المنزل من طابقين، وتوجد أعمال حفر بأرضية الطابق الأرضي بعمق حوالي 15 مترا بمساحة 3 أمتار في 3 أمتار، وتم ضبط بالموقع كل من «د.ع» 55 سنة، عامل، «م.ع»، 27 سنة، سائق، «م.م»، سائق، «م.م»، 24 سنة، كانوا يقومون بعملية الحفر والتنقيب عن الآثار بالمنزل، كما تم ضبط أدوات كان يتم استخدامها في عملية التنقيب، وهي موتور كهرباء لرفع المياه، مولد كهرباء، 4 فؤس، كواريك، خرطوم لشفط المياه، بكرة حبل.
وتم التحفظ على المضبوطات وتحريزها وتحرير المحضر اللازم للعرض على النيابة العامة للأمر باتخاذ الإجراءات القانونية، كما تم تعيين الحراسة الأمنية اللازمة على الموقع.</t>
  </si>
  <si>
    <t>https://www.almasryalyoum.com/news/details/2265482</t>
  </si>
  <si>
    <t>تحرير المحضر اللازم للعرض على النيابة العامة للأمر باتخاذ الإجراءات القانونية، كما تم تعيين الحراسة الأمنية اللازمة على الموقع</t>
  </si>
  <si>
    <t>سيدي سالم</t>
  </si>
  <si>
    <t>بقرية إصلاح شالما</t>
  </si>
  <si>
    <t>ع.ا مقيم بإحدى قرى مركز سيدي سالم صاحب المنزل و"ر.ع" 55 سنة، عامل، مقيم مركز سيدي سالم، "م.ع" 27 سنة، سائق، ومقيم مركز قلين، "م.م" 41 سنة، سائق، ومقيم مركز ملوي، و"م.م" 24 سنة، طالب جامعي، ومقيم مركز مطوبس</t>
  </si>
  <si>
    <t>المنزل من طابقين، وتوجد أعمال حفر بأرضية الطابق الأرضي بعمق حوالي 15 مترا بمساحة 3 أمتار في 3 أمتار كما تم ضبط أدوات كان يتم استخدامها في عملية التنقيب، وهي موتور كهرباء لرفع المياه، مولد كهرباء، 4 فؤس، كواريك، خرطوم لشفط المياه، بكرة حبل. عُثر بالطابق العلوي، على تمثالين، أحدهما طوله 50 سم، وآخر على شكل مفتاح الحياة الفرعوني، يُشتبه في أثريتهما</t>
  </si>
  <si>
    <t>https://www.youm7.com/story/0000/0/0/-/5217775</t>
  </si>
  <si>
    <t>https://www.youm7.com/story/0000/0/0/-/5216855</t>
  </si>
  <si>
    <t xml:space="preserve">ألقى رجال المباحث بمديرية أمن الجيزة، القبض على مالك منزل وآخرين، لاتهامهم بالتنقيب عن الآثار داخل منزل المتهم الأول في قرية بأبو النمرس، وتم العثور على أعمال حفر، سراديب داخل المنزل، وأدوات تستخدم في التنقيب، وحرر محضر بالواقعة، لتتولى النيابة التحقيق.
تلقت مديرية أمن الجيزة، إخطار يفيد ضبط عدد من الأشخاص، لاتهامهم بالتنقيب عن الآثار، داخل عقار بقرية في أبو النمرس.
انتقل رجال المباحث إلى محل الواقعة، وتم ضبط مالك المنزل وآخرين بصحبته، لاتهامهم بالتنقيب عن الآثار، وعثر على حفرة عميقة، وسراديب أسفل المنزل، بالإضافة إلى أدوات تستخدم في الحفر.
تم تشميع المنزل واتخاذ الإجراءات الازمة، خشية تعرضه للانهيار، بسبب أعمال الحفر أسفله، وحرر محضر بالواقعة، وباشرت النيابة المختصة التحقيق.
</t>
  </si>
  <si>
    <t>https://www.youm7.com/story/0000/0/0/-/5212990</t>
  </si>
  <si>
    <t>تم تشميع المنزل واتخاذ الإجراءات الازمة، خشية تعرضه للانهيار، بسبب أعمال الحفر أسفله، وحرر محضر بالواقعة، وباشرت النيابة المختصة التحقيق</t>
  </si>
  <si>
    <t>تم العثور على أعمال حفر، سراديب داخل المنزل، وأدوات تستخدم في التنقيب</t>
  </si>
  <si>
    <t>مالك منزل وآخرين</t>
  </si>
  <si>
    <t>https://www.almasryalyoum.com/news/details/2263109</t>
  </si>
  <si>
    <t>إحدي قري مركز أبوالنمرس</t>
  </si>
  <si>
    <t>بزمام قرية بشمس</t>
  </si>
  <si>
    <t>السنبلاوين</t>
  </si>
  <si>
    <t>قطعة أرض زراعية بمساحة 17 قيراطا</t>
  </si>
  <si>
    <t xml:space="preserve">ملك المدعو " حسين ب. ح ع " مقيم القاهرة </t>
  </si>
  <si>
    <t xml:space="preserve">تمكن ضباط مباحث السنبلاوين، من ضبط ثلاثة أشخاص أثناء التنقيب على الآثار داخل أرض زراعية بقرية بشمس التابعة لدائرة المركز.
تلقى اللواء رأفت عبد الباعث مدير أمن الدقهلية، إخطارا من اللواء مصطفى كمال مدير مباحث المديرية، بورود بلاغ لمأمور مركز شرطة السنبلاوين من بعض الأهالى بضبط بعض الأشخاص حال قيامهم بالتنقيب عن الآثار بقطعة أرض زراعية بزمام قرية بشمس دائرة المركز.
وعلى الفور انتقل الرائد عمرو بكر رئيس مباحث المركز، وبالفحص تبين ضبط كل من "عبد الله ع م ح " 46 سنة، وصاحب وحدة تصوير فيديو، ومقيم قرية نوسا الغيط دائرة مركز أجا، و"السعيد ع ال " 49 سنه بالمعاش ، ومقيم قرية صهرجت الصغرى مركز أجا، " ماجدة ع ال ا " 42 سنه ، حاصلة على دبلوم تجارة ومقيمة قرية بشلا دائرة مركز ميت غمر، و"عبد الله ع ع " 57 سنة سائق ومقيم القاهرة، وكذا سيارة ملاكى، ملك الأول، وذلك حال قيامهم بالتنقيب عن الآثار بقطعة أرض زراعية بمساحة 17 قيراطا، ملك المدعو " حسين ب. ح ع " مقيم القاهرة .
وبأجراء المعينة تبين وجود حفرة قطر متر ونصف، وتم ضبط بعض أدوات الحفر، وبمواجهتهم اعترفوا بارتكابهم الواقعة.
تحرر عن ذلك المحضر رقم 2750 لسنة 2021 جنح مركز السنبلاوين، وجارى استكمال الفحم والعرض على النيابة العامة لمباشرة التحقيقات .
تمكن ضباط مباحث السنبلاوين، من ضبط ثلاثة أشخاص أثناء التنقيب على الآثار داخل أرض زراعية بقرية بشمس التابعة لدائرة المركز.
تلقى اللواء رأفت عبد الباعث مدير أمن الدقهلية، إخطارا من اللواء مصطفى كمال مدير مباحث المديرية، بورود بلاغ لمأمور مركز شرطة السنبلاوين من بعض الأهالى بضبط بعض الأشخاص حال قيامهم بالتنقيب عن الآثار بقطعة أرض زراعية بزمام قرية بشمس دائرة المركز.
وعلى الفور انتقل الرائد عمرو بكر رئيس مباحث المركز، وبالفحص تبين ضبط كل من "عبد الله ع م ح " 46 سنة، وصاحب وحدة تصوير فيديو، ومقيم قرية نوسا الغيط دائرة مركز أجا، و"السعيد ع ال " 49 سنه بالمعاش ، ومقيم قرية صهرجت الصغرى مركز أجا، " ماجدة ع ال ا " 42 سنه ، حاصلة على دبلوم تجارة ومقيمة قرية بشلا دائرة مركز ميت غمر، و"عبد الله ع ع " 57 سنة سائق ومقيم القاهرة، وكذا سيارة ملاكى، ملك الأول، وذلك حال قيامهم بالتنقيب عن الآثار بقطعة أرض زراعية بمساحة 17 قيراطا، ملك المدعو " حسين ب. ح ع " مقيم القاهرة .
وبأجراء المعينة تبين وجود حفرة قطر متر ونصف، وتم ضبط بعض أدوات الحفر، وبمواجهتهم اعترفوا بارتكابهم الواقعة.
تحرر عن ذلك المحضر رقم 2750 لسنة 2021 جنح مركز السنبلاوين، وجارى استكمال الفحم والعرض على النيابة العامة لمباشرة التحقيقات .
</t>
  </si>
  <si>
    <t>https://www.youm7.com/story/0000/0/0/-/5198417</t>
  </si>
  <si>
    <t>محضر رقم 2750 لسنة 2021 جنح مركز السنبلاوين</t>
  </si>
  <si>
    <t xml:space="preserve"> "عبد الله ع م ح " 46 سنة، وصاحب وحدة تصوير فيديو، ومقيم قرية نوسا الغيط دائرة مركز أجا، و"السعيد ع ال " 49 سنه بالمعاش ، ومقيم قرية صهرجت الصغرى مركز أجا، " ماجدة ع ال ا " 42 سنه ، حاصلة على دبلوم تجارة ومقيمة قرية بشلا دائرة مركز ميت غمر، و"عبد الله ع ع " 57 سنة سائق ومقيم القاهرة</t>
  </si>
  <si>
    <t>تبين وجود حفرة قطر متر ونصف، وتم ضبط بعض أدوات الحفر</t>
  </si>
  <si>
    <t xml:space="preserve"> دكرنس</t>
  </si>
  <si>
    <t>محضر رقم 887 لسنة 2021 إدارى مركز دكرنس</t>
  </si>
  <si>
    <t>وجارى العرض على النيابة العامة لمباشرة التحقيقات</t>
  </si>
  <si>
    <t>المنزل محل الواقعة مكون من طابق أرضى وأول علوى غير مكتمل البناء على مساحة 120 مترا تقريبا، ووجود حفرة بمدخل المنزل قطر واحد متر وعمق 5 متار مبطنة بالمونة الأسمنتية، وتم ضبط بعض أدوات الحفر</t>
  </si>
  <si>
    <t>تمكن أهالى قرية ميت صافى التابعة لمركز دكرنس بمحافظة الدقهلية، من ضبط مجموعة من الأشخاص أثناء التنقيب عن الآثار داخل منزل أحدهم، حيث تلقى اللواء رأفت عبد الباعث مدير أمن الدقهلية، إخطارا من اللواء مصطفى كمال مدير مباحث المديرية، بورود بلاغ لمركز شرطة دكرنس، من بعض الأهالي، يفيد بضبط بعض الأشخاص حال تنقيبهم عن الآثار داخل أحد المنازل بقرية ميت ضافر دائرة المركز.
انتقل ضباط مباحث المركز إلى مكان البلاغ، وبالفحص تبين ضبط "ماهر م م" 45 سنة، ونجله "محمود" 21 سنة، وجار الأول "محمد ص ف" 33 سنة عامل، مقيم بذات القرية، وصديق الثانى "السيد ر ال ا" 30 سنة عامل، مقيم قرية تاج العز دائرة المركز، وبالفحص تبين تنقيبهم عن الآثار داخل منزل الأول.
وبالمعاينة تبين أن المنزل محل الواقعة مكون من طابق أرضى وأول علوى غير مكتمل البناء على مساحة 120 مترا تقريبا، ووجود حفرة بمدخل المنزل قطر واحد متر وعمق 5 متار مبطنة بالمونة الأسمنتية، وتم ضبط بعض أدوات الحفر.
وبمواجهتهم اعترفوا بارتكاب الواقعة، وقيامهم بالحفر بقصد التنقيب عن الأثار، فتم تحرير المحضر رقم 887 لسنة 2021 إدارى مركز دكرنس، وجارى العرض على النيابة العامة لمباشرة التحقيقات.</t>
  </si>
  <si>
    <t>https://www.youm7.com/story/0000/0/0/-/5198482</t>
  </si>
  <si>
    <t>قرية ميت ضافر</t>
  </si>
  <si>
    <t>ماهر. م. م، 45 سنة، عامل، ونجله محمود، 21 سنة، عامل، و«محمد. ص. ف»، 33 سنة، عامل، جار الأول، ويقيمون بقرية ميت ضافر، و«السيد .ر. ال»، 30 سنة، عامل، صديق الثاني، ومقيم قرية تاج العز، وذلك حال قيامهم بالتنقيب عن الآثار داخل منزل الأول</t>
  </si>
  <si>
    <t>https://www.almasryalyoum.com/news/details/2252990</t>
  </si>
  <si>
    <t>ملك المتوفي</t>
  </si>
  <si>
    <t>لقي عامل مصرعه، إثر انهيار حفرة عليه أثناء تنقيبه عن الآثار داخل منزله بدائرة مركز أخميم في شرق محافظة سوهاج، وجرى استدعاء رجال الحماية المدنية لانتشال الجثة.
وتلقى اللواء دكتور حسن محمود، مدير أمن سوهاج، إخطارًا من مأمور مركز شرطة أخميم، بورود بلاغ بانهيار حفرة على شخص داخل منزله بدائرة المركز، أثناء تنقيبه عن الآثار، فانتقل إلى مكان البلاغ اللواء عبدالحميد أبوموسى، مدير المباحث الجنائية، وضباط مباحث المركز، وقوات الحماية المدنية.
وتبين من المعاينة والفحص، أنه أثناء قيام جمال. ع 28 سنة- عامل بالحفر والتنقيب عن الآثار داخل منزله، انهارت عليه أعمال الحفر ولقي مصرعه داخلها، ويكثف رجال الحماية المدنية بالتنسيق مع مجلس مدينة أخميم، من جهودهم لانتشال الجثة من داخل الحفرة، وتحرر محضر بالواقعة، وأخطرت النيابة العامة للتحقيق.</t>
  </si>
  <si>
    <t>تحرر محضر بالواقعة، وأخطرت النيابة العامة للتحقيق</t>
  </si>
  <si>
    <t>https://www.almasryalyoum.com/news/details/2251552</t>
  </si>
  <si>
    <t>القرين</t>
  </si>
  <si>
    <t>عثر على أدوات حفر وتنقيب وحفرتين إحداهما دائرية بقطر 3 أمتار</t>
  </si>
  <si>
    <t>قضت محكمة جنايات الزقازيق بالشرقية ، منذ قليل ، بالسجن 5 سنوات لعاطل ، لتنقيبه عن الآثار أسفل منزله بالقرين، صدر الحكم برئاسة المستشار سامى بيومى، رئيس المحكمة وعضوية المستشارين حمدى طلبه وحازم بشير، وحسين عمار، وسكرتارية سامى سمير وتامر عبد العظيم.
تعود أحداث القضية رقم 1701 لسنة2020 جنايات قسم شرطة القرين، ليوم 29 يونيو، عندما تلقى مدير أمن الشرقية، إخطارا من مدير المباحث الجنائية، يفيد بورود بلاغ بقيام "مدحت ع م م ال" مقيم بدائرة قسم شرطة القرين، بالحفر والتنقيب عن الآثار أسفل منزله.
بالانتقال والفحص تبين صحة البلاغ، وعثر على أدوات حفر وتنقيب وحفرتين إحداهما دائرية بقطر 3 أمتار، وبالعرض على النيابة العامة قررت إحالة القضية إلى محكمة جنايات الزقازيق، والتى أصدرت حكمها المتقدم.</t>
  </si>
  <si>
    <t>القضية رقم 1701 لسنة2020 جنايات قسم شرطة القرين</t>
  </si>
  <si>
    <t>قضت محكمة جنايات الزقازيق بالشرقية ، منذ قليل ، بالسجن 5 سنوات لعاطل ، لتنقيبه عن الآثار أسفل منزله بالقرين، صدر الحكم برئاسة المستشار سامى بيومى، رئيس المحكمة وعضوية المستشارين حمدى طلبه وحازم بشير، وحسين عمار، وسكرتارية سامى سمير وتامر عبد العظيم.</t>
  </si>
  <si>
    <t>https://www.youm7.com/story/0000/0/0/-/5196235</t>
  </si>
  <si>
    <t>مدحت ع م م ال مقيم بدائرة قسم شرطة القرين</t>
  </si>
  <si>
    <t>https://www.almasryalyoum.com/news/details/2251764</t>
  </si>
  <si>
    <t>https://www.youm7.com/story/0000/0/0/-/5196786</t>
  </si>
  <si>
    <t>بشارع الترعة المردومة</t>
  </si>
  <si>
    <t>شاب يبلغ من العمر 26 سنة</t>
  </si>
  <si>
    <t>حدث انهيار لناتج الحفر عليه وهو بداخله تم إخطار قوات الإنقاذ البرى بإدارة الحماية المدنية التى انتقلت إلى مكان البلاغ وتبين أن الشاب مازال على قيد الحياة تم إمداد الشاب بخراطيم الأوكسجين وتجرى الآن المحاولات لإزالة نواتج الحفر التى انهارت عليه تمهيدا لإخراجه على قيد الحياة.</t>
  </si>
  <si>
    <t>بقرية دندرة</t>
  </si>
  <si>
    <t>تمكنت الأجهزة الأمنية بقنا، اليوم الأحد ، من ضبط 6 أشخاص أثناء محاولتهم التنقيب على آثار بقرية دندرة فى محافظة قنا.
وتلقى اللواء محمد أبو المجد، مدير أمن قنا، إخطارا يفيد بضبط 6 أشخاص أثناء محاولتهم التنقيب عن الآثار بقرية دندرة بقنا، وتكثيف الإجراءات لكشف ملابسات الواقعة .
وتم ضبط المتهمين وتكليف وحدة المباحث للتحرى حول الواقعة وكشف الملابسات، وتحرير محضر بالواقعة، فيما تم إخطار النيابة العامة لتتولى التحقيقات.</t>
  </si>
  <si>
    <t>https://www.youm7.com/story/0000/0/0/-/5194779</t>
  </si>
  <si>
    <t>تحرير محضر بالواقعة، فيما تم إخطار النيابة العامة لتتولى التحقيقات</t>
  </si>
  <si>
    <t>قررت نيابة أبشواى بمحافظة الفيوم، حبس 12 شخصا لاتهامهم بالتنقيب عن الأثار بأحد القرى التابعة لمركز أبشواى، 15 يوما على ذمة التحقيقات.
وأكد معلومات جهود الأجهزة الأمنية بمباحث الأثار، والتصدى لجرائم البحث والتنقيب عن الآثار، وذلك فى إطار جهود أجهزة وزارة الداخلية لمكافحة الجريمة بشتى صورها، لاسيما جرائم الحفر خلسة بقصد التنقيب عن الآثار.
وأكدت التحريات ومعلومات وحدة مباحث مركز شرطة أبشواى بمديرية أمن الفيوم عن قيام عدد من الأشخاص بالتنقيب عن الآثار بأحد المنازل بدائرة المركز.
وعقب تقنين الإجراءات، تم إستهداف المنزل المشار إليه، وأمكن ضبط مالك المنزل وعدد (11 شخص، جميعهم مقمين بدائرة المركز ) وبحوزة أحدهم (طبنجة صوت وعدد 6 طلقات ) حال قيامهم بالتنقيب عن الآثار داخل المنزل المشار إليه، وتم العثور على ( حفرة بقطر 5 متر بعمق 10 متر ) وأدوات التنقيب.
وبمواجهتهم إعترفوا بقيامهم بأعمال الحفر بقصد التنقيب عن الآثار، وتم تحرير محضر بالواقعة.</t>
  </si>
  <si>
    <t>https://www.youm7.com/story/0000/0/0/-/5193210</t>
  </si>
  <si>
    <t>قررت نيابة أبشواى بمحافظة الفيوم، حبس 12 شخصا لاتهامهم بالتنقيب عن الأثار بأحد القرى التابعة لمركز أبشواى، 15 يوما على ذمة التحقيقات</t>
  </si>
  <si>
    <t>مالك المنزل وعدد 11 شخص، جميعهم مقمين بدائرة المركز</t>
  </si>
  <si>
    <t>تم تحرير محضر بالواقعة</t>
  </si>
  <si>
    <t>بحوزة أحدهم (طبنجة صوت وعدد 6 طلقات ) حال قيامهم بالتنقيب عن الآثار داخل المنزل المشار إليه، وتم العثور على ( حفرة بقطر 5 متر بعمق 10 متر ) وأدوات التنقيب</t>
  </si>
  <si>
    <t>عثر بداخل العقار على (حفرة قطرها "1,5متر بعمق 7 متر"- الأدوات المستخدمة فى أعمال الحفر)</t>
  </si>
  <si>
    <t>جدد قاضى المعارضات بمحكمة جنوب القاهرة، حبس شخص 15 يومًا على ذمة التحقيقات، بتهمة التنقيب عن الآثار داخل منزل بدائرة قسم الجمالية، وطالبت النيابة رجال المباحث بسرعة التحريات حول المتهم للوقوف على نشاطه لاستكمال التحقيقات، ووجهت له تهمة التنقيب عن الآثار.
تلقى اللواء نبيل سليم مدير الإدارة العامة لمباحث القاهرة إخطارا يفيد بورود معلومات أكدتها تحريات وحدة مباحث قسم شرطة الجمالية بمديرية أمن القاهرة، قيام شخص بالحفر خلسة بعقار ملكة بدائرة القسم بقصد البحث والتنقيب عن الآثار. وعقب تقنين الإجراءات تم استهدافه وتمكن رجال المباحث من ضبطه حال قيامه بالتنقيب عن الآثار داخل العقار ملكة، وعثر بداخل العقار على (حفرة قطرها "1,5متر بعمق 7 متر"- الأدوات المستخدمة فى أعمال الحفر). وبمواجهته اعترف بقيامه بأعمال الحفر بقصد التنقيب عن الآثار باستخدام الأدوات المضبوطة، وتحرر محضر بالواقعة وتولت النيابة العامة التحقيق.</t>
  </si>
  <si>
    <t>https://www.youm7.com/story/0000/0/0/-/5193294</t>
  </si>
  <si>
    <t>https://www.almasryalyoum.com/news/details/2249655</t>
  </si>
  <si>
    <t>https://www.youm7.com/story/0000/0/0/-/5188502</t>
  </si>
  <si>
    <t>https://www.almasryalyoum.com/news/details/2248037</t>
  </si>
  <si>
    <t>تمكنت الأجهزة الأمنية بمديرية أمن بني سويف، من ضبط صاحبة فيلا تحت الإنشاء وشقيقها و3 عمال آخرين لاتهامهم بالتنقيب عن الأثار داخل فيلا تحت الإنشاء بالحى الخامس بشرق النيل.
وتلقى اللواء محمد مراد مساعد وزير الداخلية مدير أمن بني سويف، إخطارا من العميد أسامة جمعة مدير مباحث المديرية، يفيد بورود معلومات إلى الرائد أحمد النبوى، رئيس مباحث قسم شرطة بني سويف الجديدة، يفيد بوجود تنقيب عن الآثار داخل فيلا تحت الإنشاء بالحى الخامس بشرق النيل والذي وجه بالتأكد من صحة المعلومات واتخاذ الاجراءات القانونية وضبط المتهمين.
وعلى الفور إنتقل الرائد أحمد النبوى، رئيس مباحث قسم شرطة بني سويف الجديدة، على رأس قوة أمنية مكبرة إلى محل الواقعة حيث تمكن خلالها من ضبط"س.ع" 50 سنة، صاحبة الفيلا وشقيقها "أ"26 سنة، و3 عمال وهم "م.ر"19 سنة، و"ه.ط" 47 سنة، و"ب.م" 37 سنة، وبحوزتهما أدوات الحفر.
وبمواجهة المتهمين أقروا بقيامهم بالتنقيب عن الآثار بالفيلا تحت الإنشاء بحثاً عن القطع الأثرية، وتم تعيين الحراسة اللازمة على الفيلا، وكلفت إدارة البحث الجنائي بالتحري عن الواقعة.</t>
  </si>
  <si>
    <t>https://www.youm7.com/story/0000/0/0/-/5187470</t>
  </si>
  <si>
    <t>بمواجهة المتهمين أقروا بقيامهم بالتنقيب عن الآثار بالفيلا تحت الإنشاء بحثاً عن القطع الأثرية</t>
  </si>
  <si>
    <t>تم تعيين الحراسة اللازمة على الفيلا، وكلفت إدارة البحث الجنائي بالتحري عن الواقعة</t>
  </si>
  <si>
    <t>س.ع 50 سنة، صاحبة الفيلا وشقيقها "أ"26 سنة، و3 عمال وهم "م.ر"19 سنة، و"ه.ط" 47 سنة، و"ب.م" 37 سنة</t>
  </si>
  <si>
    <t>فيلا تحت الإنشاء</t>
  </si>
  <si>
    <t>ملك الأولى</t>
  </si>
  <si>
    <t xml:space="preserve">بالحى الخامس بشرق النيل </t>
  </si>
  <si>
    <t>بحوزتهما أدوات الحفر</t>
  </si>
  <si>
    <t>سنورس</t>
  </si>
  <si>
    <t>ضبط جزار، مقيم بدائرة القسم، بصحبته 7 أشخاص</t>
  </si>
  <si>
    <t>عثر بداخله على حفرة قطرها 2 متر وعمق 5 أمتار، وعدد من الأدوات المستخدمة في نشاطهم</t>
  </si>
  <si>
    <t>ضبطت أجهزة الأمن بالفيوم، الثلاثاء، 8 متهمين بالتنقيب عن الآثار داخل منزل أحدهم.
تلقى قسم شرطة سنورس بلاغًا من أحد المواطنين، مقيم بدائرة القسم، بقيام بعض الأشخاص بالحفر والتنقيب عن الآثار بأحد العقارات دائرة القسم.
بتقنين الإجراءات تم استهداف العقار وضبط جزار، مقيم بدائرة القسم، بصحبته 7 أشخاص حال قيامهم بالتنقيب عن الآثار داخل منزله، وعثر بداخله على حفرة قطرها 2 متر وعمق 5 أمتار، وعدد من الأدوات المستخدمة في نشاطهم، وبمواجهتهم اعترفوا بقيامهم بأعمال الحفر بقصد التنقيب عن الآثار.</t>
  </si>
  <si>
    <t xml:space="preserve">ضبطت أجهزة الأمن بالفيوم، الثلاثاء، 8 متهمين بالتنقيب عن الآثار داخل منزل أحدهم.
تلقى قسم شرطة سنورس بلاغًا من أحد المواطنين، مقيم بدائرة القسم، بقيام بعض الأشخاص بالحفر والتنقيب عن الآثار بأحد العقارات دائرة القسم.
بتقنين الإجراءات تم استهداف العقار وضبط جزار، مقيم بدائرة القسم، بصحبته 7 أشخاص حال قيامهم بالتنقيب عن الآثار داخل منزله، وعثر بداخله على حفرة قطرها 2 متر وعمق 5 أمتار، وعدد من الأدوات المستخدمة في نشاطهم، وبمواجهتهم اعترفوا بقيامهم بأعمال الحفر بقصد التنقيب عن الآثار.
</t>
  </si>
  <si>
    <t>https://www.almasryalyoum.com/news/details/2247258</t>
  </si>
  <si>
    <t>https://www.youm7.com/story/0000/0/0/-/5156010</t>
  </si>
  <si>
    <t>منطقة نزلة السمان بمنطقة الهرم</t>
  </si>
  <si>
    <t>https://www.youm7.com/story/0000/0/0/-/5150053</t>
  </si>
  <si>
    <t>https://www.almasryalyoum.com/news/details/2230071</t>
  </si>
  <si>
    <t>عثرت على حفرة كبيرة داخل مطبخ الشقة، وبجانبها كمية الركام الناتج عن أعمال التنقيب، وبتفتيش المنزل عثر 10 قطع أثرية، كما تبين من نهاية الحفرة سرداب ممر إلى مقبرة فرعونية</t>
  </si>
  <si>
    <t>كشفت تحريات، مباحث الجيزة، في واقعة القبض على عروسين ليلة الدخلية، بتهمة التنقيب عن الآثار، داخل منزل الزوجية، بمنطقة نزلة السمان في الهرم، أنه تم ضبطهما بحوزتهما 10 قطغ أثرية، من حفرة داخل مطبخ الشقة بالدور الأرضي.
كانت الأجهزة الأمنية بمديرية أمن الجيزة، تلقت بلاغا من الأهالي بسمع أصوات تنقيب في منزل عروسين، انتقل ضباط الباحث إلى مكان البلاغ، وعثرت على حفرة كبيرة داخل مطبخ الشقة، وبجانبها كمية الركام الناتج عن أعمال التنقيب، وبتفتيش المنزل عثر 10 قطع أثرية، كما تبين من نهاية الحفرة سرداب ممر إلى مقبرة فرعونية.
وبمواجهة العروسين اعترفا بارتكاب الواقعة، من خلال الاتفاق مع أسرتيهما على التنقيب ليلة الزفاف، مستغلين انشغال الجيران بالحفل، الذي جمع الأهالي بالمنطقة، وأنهما بالفعل تمكنا من الوصول إلى المقبرة، واستخراجا 10 قطع أثرية، بمعاونة بعض أفراد أسرتيهما المشاركة في أعمال التنقيب.
تم تحرير محضر بالمضبوطات وإحالتهم إلى النيابة العامة للتحقيق.</t>
  </si>
  <si>
    <t>منزل عروسين</t>
  </si>
  <si>
    <t>منزل عروسين بمعاونة بعض أفراد أسرتيهما</t>
  </si>
  <si>
    <t>بمواجهة العروسين اعترفا بارتكاب الواقعة، من خلال الاتفاق مع أسرتيهما على التنقيب ليلة الزفاف، مستغلين انشغال الجيران بالحفل</t>
  </si>
  <si>
    <t>بالفعل تمكنا من الوصول إلى المقبرة، واستخراجا 10 قطع أثرية</t>
  </si>
  <si>
    <t xml:space="preserve"> كشفت تحريات، مباحث الجيزة، في واقعة القبض على عروسين ليلة الدخلية، بتهمة التنقيب عن الآثار، داخل منزل الزوجية، بمنطقة نزلة السمان في الهرم، أنه تم ضبطهما بحوزتهما 10 قطغ أثرية، من حفرة داخل مطبخ الشقة بالدور الأرضي.
كانت الأجهزة الأمنية بمديرية أمن الجيزة، تلقت بلاغا من الأهالي بسمع أصوات تنقيب في منزل عروسين، انتقل ضباط الباحث إلى مكان البلاغ، وعثرت على حفرة كبيرة داخل مطبخ الشقة، وبجانبها كمية الركام الناتج عن أعمال التنقيب، وبتفتيش المنزل عثر 10 قطع أثرية، كما تبين من نهاية الحفرة سرداب ممر إلى مقبرة فرعونية.
وبمواجهة العروسين اعترفا بارتكاب الواقعة، من خلال الاتفاق مع أسرتيهما على التنقيب ليلة الزفاف، مستغلين انشغال الجيران بالحفل، الذي جمع الأهالي بالمنطقة، وأنهما بالفعل تمكنا من الوصول إلى المقبرة، واستخراجا 10 قطع أثرية، بمعاونة بعض أفراد أسرتيهما المشاركة في أعمال التنقيب.
تم تحرير محضر بالمضبوطات وإحالتهم إلى النيابة العامة للتحقيق.</t>
  </si>
  <si>
    <t>https://www.almasryalyoum.com/news/details/2230302</t>
  </si>
  <si>
    <t>تم تحرير محضر بالمضبوطات وإحالتهم إلى النيابة العامة للتحقيق</t>
  </si>
  <si>
    <t>ساقلتة</t>
  </si>
  <si>
    <t>تبين وجود حفرة دائرية الشكل بقطر 1.5 متر وبعمق 5 متر تقريباً وتم ضبط أداوت الحفر المستخدمة</t>
  </si>
  <si>
    <t>بمواجهة المتهمين إعترفوا بالحفر والتنقيب بحثاً عن الآثار</t>
  </si>
  <si>
    <t>تمكن ضباط وحدة مباحث مركز شرطة ساقلتة محافظة سوهاج، بإشراف اللواء عبدالحميد أبوموسى مدير إدارة المباحث الجنائية من ضبط مالك منزل وأخرين أثناء قيامهم بالتنقيب عن الآثار، تم التحفظ على المتهمين والتحفظ على أدوات الحفر والتنقيب.
تلقى اللواء دكتور حسن محمود مساعد الوزير مدير أمن سوهاج، بلاغا من مساعده لفرقة الشرق يفيد بورود معلومات أكدت صحتها التحريات مفادها قيام موظف بالحفر والتنقيب الآثار داخل منزله بمساعدة أخرين بدائرة مركز ساقلته،وعلى الفور تم تشكيل فريق بحث أشرف عليها مدير إدارة المباحث الجنائية وقاده ضباط وحدة مباحث مركز شرطة ساقلته وتبين من خلال التحريات بقيام "عبد الناصر . م 49 سنة" موظف ويقيم دائرة المركز بأعمال الحفر والتنقيب بحثاً عن الآثار بمنزله ، نتقل مأمور وضباط المركز وتم ضبط مالك المنزل وكلاً من " خلف الله ع م 67 سنة " بالمعاش و " صلاح ر م ب 48 سنة " عامل يقيمان بذات الناحية وتبين وجود حفرة دائرية الشكل بقطر 1.5 متر وبعمق 5 متر تقريباً وتم ضبط أداوت الحفر المستخدمة، وبمواجهة المتهمين إعترفوا بالحفر والتنقيب بحثاً عن الآثار تم تحرير محضرا بالواقعة وتم العرض على النيابة العامة التي تولت التحقيق.</t>
  </si>
  <si>
    <t>عبد الناصر . م 49 سنة موظف ويقيم دائرة المركز مالك المنزل وكلاً من " خلف الله ع م 67 سنة " بالمعاش و " صلاح ر م ب 48 سنة " عامل يقيمان بذات الناحية</t>
  </si>
  <si>
    <t>https://www.youm7.com/story/0000/0/0/-/5138403</t>
  </si>
  <si>
    <t>5 أشخاص "لأحدهم معلومات جنائية"</t>
  </si>
  <si>
    <t>عُثر بداخله على (حفرة بعمق 15 متر - أدوات الحفر والتنقيب)</t>
  </si>
  <si>
    <t>تمكن رجال المباحث بمديرية أمن القاهرة، فى القبض على 5 أشخاص أثناء قيامهم بالتنقيب عن الآثار داخل عقار فى منطقة حلوان، وحرر محضر بالواقعة.
وفى إطار جهود أجهزة وزارة الداخلية لمكافحة الجريمة بشتى صورها لاسيما جرائم الحفر والتنقيب عن الآثار، فقد أكدت معلومات وتحريات وحدة مباحث قسم شرطة حلوان بمديرية أمن القاهرة قيام (5 أشخاص "لأحدهم معلومات جنائية") بالتنقيب غير المشروع عن الآثار بالعقار ملك أحدهم الكائن بدائرة القسم.
وعقب تقنين الإجراءات تم استهدافهم وأمكن ضبطهم حال تواجدهم داخل العقار المشار إليه.. وعُثر بداخله على (حفرة بعمق 15 متر - أدوات الحفر والتنقيب).
بمواجهتهم اعترفوا بقيامهم بأعمال الحفر بقصد التنقيب عن الآثار، وتم اتخاذ الإجراءات القانونية.</t>
  </si>
  <si>
    <t>https://www.youm7.com/story/0000/0/0/-/5586513</t>
  </si>
  <si>
    <t>https://www.almasryalyoum.com/news/details/2487202</t>
  </si>
  <si>
    <t>قضت محكمة جنايات المنصورة برئاسة المستشار محمد أبو الفتوح إبراهيم الحنطور، وعضوية كل من المستشار حسام محمود حشيش ، والمستشار انس أسامة العبد ، وأمانة سر مسعد كمال الدين طة، وعصام محمد الدسوقي ، ببراءة ثلاث فلاحين وطالب بقرية كفر المحمدية مركز ميت غمر محافظة الدقهلية من تهمة التنقيب عن الآثار بدون ترخيص من الجهة المختصة بذلك.
ووجهت النيابة العامة لكل من ع 0 م 0 ر 32 سنة فلاح، ومقيم بقرية كفر المحمدية مركز ميت غمر، وشقيقة ك 0 م0 ع 17 سنة، وعمهما ع0 ر0 34 سنة فلاح، م 0 ر 38 سنة فلاح والجميع مقيمون بذات العنوان لأنهم فى يوم 27 سبتمبر 2021 أجروا أعمال حفر بقصد التنقيب عن الآثار وذلك بدون ترخيص من الجهة المختصة بذلك، وحيازة أدوات فأس و3 كوريك المستخدمة في أعمال الحفر.
واتهمت النيابة المتهمين بارتكاب الجناية والجنحة المعاقب عليها بالمواد 1 ، 40 ، 42 الفقرة ثانية / 2 الآثار والمواد 1/ 1 ، 25 مكرر / 1 / ، 30 /1 من القانون رقم 394 لسنة 1954 المعدل بالقوانين أرقام 26 لسنة 1978 ، 165 لسنة 1981، 5 لسنة 2019.
وأكد النقيب محمود أحمد شوقى معاون مباحث مركز ميت غمر أمام النيابة أنه تلقى بلاغا من أهالى القرية يفيد بقيام المتهمين بالتنقيب عن الآثار داخل الأرض حيازة المتهم الرابع بالانتقال تم ضبط المتهمين الثلاثة من الأول حتى الثالث بينما لاذ المتهم الرابع بالفرار.
وأكد راجى 35 سنة مفتش آثار بمنطقة آثار الدقهلية أنه بالمعاينة تبين وجود حفرة قطرها متر ونصف بعمق مترين ونصف فى نهايتها ممر بطول أربعة أمتار مؤدى إلى حفرة أخرى وتم العثور على بعض والشواهد الأثرية مثل كسر الفخار.</t>
  </si>
  <si>
    <t>https://www.youm7.com/story/0000/0/0/-/5584395</t>
  </si>
  <si>
    <t>قضت محكمة جنايات المنصورة برئاسة المستشار محمد أبو الفتوح إبراهيم الحنطور، وعضوية كل من المستشار حسام محمود حشيش ، والمستشار انس أسامة العبد ، وأمانة سر مسعد كمال الدين طة، وعصام محمد الدسوقي ، ببراءة ثلاث فلاحين وطالب بقرية كفر المحمدية مركز ميت غمر محافظة الدقهلية من تهمة التنقيب عن الآثار بدون ترخيص من الجهة المختصة بذلك.</t>
  </si>
  <si>
    <t>بالمعاينة تبين وجود حفرة قطرها متر ونصف بعمق مترين ونصف فى نهايتها ممر بطول أربعة أمتار مؤدى إلى حفرة أخرى وتم العثور على بعض والشواهد الأثرية مثل كسر الفخار. وحيازة أدوات فأس و3 كوريك المستخدمة في أعمال الحفر</t>
  </si>
  <si>
    <t>ميت غمر</t>
  </si>
  <si>
    <t xml:space="preserve">ع م ر 32 سنة فلاح، ومقيم بقرية كفر المحمدية مركز ميت غمر، وشقيقة ك م ع 17 سنة، وعمهما ع ر34  سنة فلاح، والجميع مقيمون بذات العنوان </t>
  </si>
  <si>
    <t xml:space="preserve"> م  ر 38 سنة فلاح</t>
  </si>
  <si>
    <t>منطقة المعصرة</t>
  </si>
  <si>
    <t>https://www.youm7.com/story/0000/0/0/-/5582823</t>
  </si>
  <si>
    <t>مستأجر لأحدهم</t>
  </si>
  <si>
    <t xml:space="preserve">عثر بداخله على "حفرة قطرها 4 متر بعمق 10 أكتار - أدوات تنقيب </t>
  </si>
  <si>
    <t>تمكن رجال المباحث بمديرية أمن القاهرة، فى القبض على 4 أشخاص أثناء تنقيبهم عن الآثار داخل عقار فى منطقة المطرية، وحرر محضر بالواقعة.
وفى إطار جهود أجهزة وزارة الداخلية لمكافحة الجريمة بشتى صورها، لاسيما جرائم الحفر والتنقيب عن الآثار، فقد أكدت معلومات وتحريات وحدة مباحث قسم شرطة المطرية بمديرية أمن القاهرة قيام مجموعة من الأشخاص بالتنقيب عن الآثار بأحد العقارات الكائنة بدائرة القسم .
وعقب تقنين الإجراءات أمكن ضبط 4 أشخاص حال تواجدهم داخل العقار المشار إليه "مستأجر لأحدهم"، وعثر بداخله على "حفرة قطرها 4 متر بعمق 10 أكتار - أدوات تنقيب ".
وبمواجهتهم اعترفوا بقيامهم بأعمال الحفر بقصد التنقيب عن الآثار، وتم إتخاذ الإجراءات القانونية.</t>
  </si>
  <si>
    <t>https://www.youm7.com/story/0000/0/0/-/5582835</t>
  </si>
  <si>
    <t>تمكن رجال المباحث بمديرية أمن القاهرة، فى القبض على 4 أشخاص أثناء تنقيبهم عن الآثار داخل عقار فى منطقة المطرية، وحرر محضر بالواقعة.
وفى إطار جهود أجهزة وزارة الداخلية لمكافحة الجريمة بشتى صورها، لاسيما جرائم الحفر والتنقيب عن الآثار، فقد أكدت معلومات وتحريات وحدة مباحث قسم شرطة المطرية بمديرية أمن القاهرة قيام مجموعة من الأشخاص بالتنقيب عن الآثار بأحد العقارات الكائنة بدائرة القسم .
وعقب تقنين الإجراءات أمكن ضبط 4 أشخاص حال تواجدهم داخل العقار المشار إليه "مستأجر لأحدهم"، وعثر بداخله على "حفرة قطرها 4 متر بعمق 10 أكتار - أدوات تنقيب ".
وبمواجهتهم اعترفوا بقيامهم بأعمال الحفر بقصد التنقيب عن الآثار، وتم إتخاذ الإجراءات القانونية</t>
  </si>
  <si>
    <t>https://www.youm7.com/story/0000/0/0/-/5582906</t>
  </si>
  <si>
    <t xml:space="preserve">أعلنت وزارة الآثار عن اكتشاف مقبرة آثرية يرجع تاريخها إلى عهد الأسرة 26 أسفل أحد منازل حي عين شمس المعروف قديماً باسم مدينة (أون) أي رب الشمس المدينة المدفونة فعلياً تحت حي عين شمس حالياً.
ونجحت وزارة الداخلية في القبض على عدد 8 من المتورطين بالتنقيب عن المقبرة وإحباط مخطط تهريب التابوت الفرعوني خارج البلاد.
وقامت وزارة الاثار باستخراج الجزء الاول من التابوت الفرعوني، ( عا مر ان دبت ابر اف )، وترجمته / محبوب القارب الذي يصنعه، وفي انتظار استخراج الجزء العلوي من مقبرة عين شمس وسيتم نقله خلال ساعات لمتحف المسلة لسرعة وسهولة نقله.
المقبرة عبارة عن حجرة دفن بداخلها تابوت بطول 2:10 متر وعرض 75 سم، لحاكم إقليم (أون)، الإقليم رقم 13 من أقاليم مصر السفلى (عين شمس حاليًا) تسليم التابوت للهيئة الهندسية للآثار ليتم إدراجه كأحد أهم الآثار المصرية التي مازالت تكتشف حتى وقتنا هذا.
</t>
  </si>
  <si>
    <t xml:space="preserve">تابوت الفرعوني، ( عا مر ان دبت ابر اف )، وترجمته / محبوب القارب الذي يصنعه، وفي انتظار استخراج الجزء العلوي من مقبرة عين شمس وسيتم نقله خلال ساعات لمتحف المسلة لسرعة وسهولة نقله.
المقبرة عبارة عن حجرة دفن بداخلها تابوت بطول 2:10 متر وعرض 75 سم، لحاكم إقليم (أون)، الإقليم رقم 13 من أقاليم مصر السفلى (عين شمس حاليًا) </t>
  </si>
  <si>
    <t>https://www.almasryalyoum.com/news/details/2480345</t>
  </si>
  <si>
    <t>https://www.almasryalyoum.com/news/details/2481353</t>
  </si>
  <si>
    <t>بمنطقة أبو سنة</t>
  </si>
  <si>
    <t>المنزل مكون من طابقين علي مساحة 175 متر، كما تبين وجود حفرة داخل أحد الغرف بعمق 4.5 متر وبعرض 1.5 متر، وجرى ضبط الأدوات المستخدمة في الحفر "سلم خشبي، وموتور لشفط المياه، وأسلاك، وبكرة رفع، وفأس</t>
  </si>
  <si>
    <t>ي أ س 62 سنة، بدون عمل، بأعمال الحفر والتنقيب عن الآثار داخل منزله بمنطقة أبو سنة دائرة المركز، بمعاونة "س م ح"، 52 سنة، زوج شقيقة الأول</t>
  </si>
  <si>
    <t xml:space="preserve">ملك الأول </t>
  </si>
  <si>
    <t>تمكنت الأجهزة الأمنية بمديرية أمن القليوبية، من ضبط شخصين لقيامهما بأعمال الحفر والتنقيب عن الآثار داخل منزل بمنطقة أبو سنة دائرة مركز شرطة قليوب، وجرى ضبط الأدوات المستخدمة في أعمال الحفر، وكذلك وجود حفرة بعمق 4.5 متر وبعرض 1.5 متر، وجرى التحفظ على المنزل، وتحرر محضر بالواقعة وتولت النيابة التحقيق.
وأمرت النيابة بحجز المتهمين، واستعجال تحريات المباحث حول الواقعة وظروفها وملابساتها، وتشكيل لجنة من منطقة أثار القليوبية للانتقال لمحل الواقعة وإجراء معاينة عما إذا كانت هذه المنطقة خاضعة لمنطقة أثار القليوبية من عدمه.
وكان اللواء محسن شعبان، مدير أمن القليوبية، تلقى إخطارا من مأمور مركز شرطة قليوب، يفيد ورود بلاغ من عمليات النجدة، بقيام مالك منزل وزوج شقيقته بالحفر والتنقيب عن الآثار أسفل منزل ملك الأول بمنطقة أبو سنة دائرة المركز.
علي الفور انتقلت قوات الأمن لمكان الواقعة، وبالمعاينة والفحص تبين قيام "ي أ س"، 62 سنة، بدون عمل، بأعمال الحفر والتنقيب عن الآثار داخل منزله بمنطقة أبو سنة دائرة المركز، بمعاونة "س م ح"، 52 سنة، زوج شقيقة الأول، وتبين أن المنزل مكون من طابقين علي مساحة 175 متر، كما تبين وجود حفرة داخل أحد الغرف بعمق 4.5 متر وبعرض 1.5 متر، وجرى ضبط الأدوات المستخدمة في الحفر "سلم خشبي، وموتور لشفط المياه، وأسلاك، وبكرة رفع، وفأس"، وتحرر محضر بالواقعة وتولت النيابة التحقيق.</t>
  </si>
  <si>
    <t>تحرر محضر بالواقعة وتولت النيابة التحقيق</t>
  </si>
  <si>
    <t>https://www.youm7.com/story/0000/0/0/-/5570111</t>
  </si>
  <si>
    <t xml:space="preserve">تمكنت الأجهزة الأمنية بمديرية أمن القليوبية، من ضبط 3 أشخاص حال قيامهم بأعمال البحث والتنقيب عن الآثار أسفل منزل بمنطقة عرب العليقات دائرة مركز شرطة الخانكة، وبحوزتهم بعض الأدوات التي تستخدم في أعمال الحفر، كما عثر علي حفرة بعمق 15 مترا وبعرض 2 متر، وتحرر محضر بالواقعة وتولت النيابة التحقيق.
تلقي اللواء محسن شعبان مدير أمن القليوبية، إخطاراً من مأمور مركز شرطة الخانكة، يفيد ورود بلاغ بقيام عدد من الأشخاص بأعمال الحفر والتنقيب عن الآثار داخل منزل بمنطقة عرب العليقات دائرة المركز.
على الفور انتقلت قوات الأمن لمكان الواقعة، وبالمعاينة والفحص تبين قيام عدد من الأشخاص بالحفر والتنقيب داخل منزل عن الأثار، ملك المدعو "س م س"، 34 سنة، فران، ومعاونة كل من "س ع س"، 52 سنة، بدون عمل، ونجل عم مالك المنزل "أ ش س"، 33 سنة، جميعهم مقيمين ذات العنوان.
وأوضحت التحريات أن المنزل مكون من طابق واحد مبنى بالطوب الأبيض ومعروش بالأخشاب على مساحة 90 مترا، كما تبين أيضا وجود حفرة داخل أحد الغرف بالمنزل بعمق حوالى 15 مترا وبعرض 2 متر، كما تم ضبط سلم خشبى وبعض الأحبال و2 موتور لشفط المياه وخرطوم بلاستيك ودقاق كهربائى.
وبمواجهة المتعمين بما أسفر عنه الضبط أقروا بارتكابهم الواقعة على النحو المبين، وأمرت النيابة بحجز المتهمين وعرضهما رفقة تحريات المباحث حول الواقعة، وتشكيل لجنة من الأثار بالقليوبية للانتقال لمكان الواقعة وإجراء المعاينة اللازمة لبيان عما إذا كانت المنطقة خاضعة لمنطقة الأثار من عدمه .
</t>
  </si>
  <si>
    <t>https://www.youm7.com/story/0000/0/0/-/5567376</t>
  </si>
  <si>
    <t>بمواجهة المتعمين بما أسفر عنه الضبط أقروا بارتكابهم الواقعة على النحو المبين</t>
  </si>
  <si>
    <t>أمرت النيابة بحجز المتهمين وعرضهما رفقة تحريات المباحث حول الواقعة، وتشكيل لجنة من الأثار بالقليوبية للانتقال لمكان الواقعة وإجراء المعاينة اللازمة لبيان عما إذا كانت المنطقة خاضعة لمنطقة الأثار من عدمه</t>
  </si>
  <si>
    <t>المنزل مكون من طابق واحد مبنى بالطوب الأبيض ومعروش بالأخشاب على مساحة 90 مترا، كما تبين أيضا وجود حفرة داخل أحد الغرف بالمنزل بعمق حوالى 15 مترا وبعرض 2 متر، كما تم ضبط سلم خشبى وبعض الأحبال و2 موتور لشفط المياه وخرطوم بلاستيك ودقاق كهربائى</t>
  </si>
  <si>
    <t>ملك المدعو "س م س"، 34 سنة، فران، ومعاونة كل من "س ع س"، 52 سنة، بدون عمل، ونجل عم مالك المنزل "أ ش س"، 33 سنة، جميعهم مقيمين ذات العنوان</t>
  </si>
  <si>
    <t>بمنطقة عرب العليقات</t>
  </si>
  <si>
    <t>https://www.almasryalyoum.com/news/details/2477521</t>
  </si>
  <si>
    <t>8 أشخاص – لعدد 6 منهم معلومات جنائية</t>
  </si>
  <si>
    <t>https://www.youm7.com/story/0000/0/0/-/5565850</t>
  </si>
  <si>
    <t>https://www.youm7.com/story/0000/0/0/-/5562515</t>
  </si>
  <si>
    <t>بدروم  كائن بدائرة قسم عين شمس أسفل أحد العقارات</t>
  </si>
  <si>
    <t>وتبين أنه بمساحة 240 مترا تقريباً عبارة عن مسطح وعدة حجرات، كما تبين وجود باب خشبى منزلق مشيد حديثاً لإخفاء معالم فتحة الحفر برفعه تبين وجود غطاء إسمنتى مُعد خصيصاً لغلق الفتحة، بتحريكه تبين وجود حفرة بعمق حوالى ثلاثة أمتار ومجهزة بسلم حديدى للنزول إلى الأسفل، كما تبين وجود مقبرة أثرية وبداخلها تابوت جرانيتى ضخم يصل طوله إلى ثلاثة أمتار وعليه نقوش فرعونية، كما تم العثور على كمية كبيرة من الأدوات المستخدمة فى التنقيب والحفر.</t>
  </si>
  <si>
    <t>https://www.youm7.com/story/0000/0/0/-/5562536</t>
  </si>
  <si>
    <t>في إطار جهود أجهزة وزارة الداخلية لمكافحة الجريمة بشتى صورها لاسيما جرائم الحفر والتنقيب عن الآثار.. تمكن ضباط وحدة مباحث قسم شرطة المرج بمديرية أمن القاهرة من ضبط 3 أشخاص قاموا بالتنقيب عن الآثار داخل عقار ملك أحدهم كائن بدائرة القسم، حال تواجدهم داخل العقار الذي يتم الحفر بداخله وعثر على «حفرة، أدوات الحفر والتنقيب»، وبمواجهتهم اعترفوا بقيامهم بأعمال الحفر بقصد التنقيب عن الآثار.
تم اتخاذ الإجراءات القانونية.</t>
  </si>
  <si>
    <t>https://www.almasryalyoum.com/news/details/2469192</t>
  </si>
  <si>
    <t>المرج</t>
  </si>
  <si>
    <t>عثر على «حفرة، أدوات الحفر والتنقيب»</t>
  </si>
  <si>
    <t>https://www.youm7.com/story/0000/0/0/-/5551181</t>
  </si>
  <si>
    <t>عاقبت محكمة جنايات الزقازيق بالشرقية، فى جلستها المنعقدة اليوم، برئاسة المستشار سلامة جاب الله، رئيس المحكمة، وعضوية المستشارين هيثم الضوي ويحيي صادق وشادى المهدي، وأمانة سر نبيل شكري، نجار الحبس لمدة سنة واحدة مع إيقاف التنفيذ وغرامة مليون جنيه؛ بتهمة الاشتراك مع آخرين سبق الحكم عليهم في التنقيب عن الآثار بمركز الزقازيق وإخفاء اثر من الآثار المملوكة للدولة.
تعود أحداث القضية رقم 23555 لسنة 2021 جنايات مركز شرطة الزقازيق ، ليوم 12 مايو الماضي، عندما أحالت النيابة العامة المتهم أ إ م س، 26 سنة، نجار، مقيم بمدينة الصالحية، وآخرين سبق الحكم عليهم، إلى المحاكمة الجنائية بتهمة إجراء أعمال الحفر بقصد التنقيب عن الآثار وإخفاء أثر عثروا عليه.
عقب تقنين الإجراءات تم إحالة المتهم من قبل نيابات جنوب الزقازيق، بإشراف المحامى العام لنيابات جنوب الشرقية، إلى محكمة جنايات الزقازيق، التى أصدرت حكمها المتقدم.</t>
  </si>
  <si>
    <t>https://www.youm7.com/story/0000/0/0/-/5550027</t>
  </si>
  <si>
    <t>عاقبت محكمة جنايات الزقازيق بالشرقية، فى جلستها المنعقدة اليوم، برئاسة المستشار سلامة جاب الله، رئيس المحكمة، وعضوية المستشارين هيثم الضوي ويحيي صادق وشادى المهدي، وأمانة سر نبيل شكري، نجار الحبس لمدة سنة واحدة مع إيقاف التنفيذ وغرامة مليون جنيه؛ بتهمة الاشتراك مع آخرين سبق الحكم عليهم في التنقيب عن الآثار بمركز الزقازيق وإخفاء اثر من الآثار المملوكة للدولة.</t>
  </si>
  <si>
    <t xml:space="preserve">القضية رقم 23555 لسنة 2021 جنايات مركز شرطة الزقازيق </t>
  </si>
  <si>
    <t>أ إ م س، 26 سنة، نجار، مقيم بمدينة الصالحية، وآخرين سبق الحكم عليهم</t>
  </si>
  <si>
    <t>لقي شخصان مصرعهما، بعد أن انهارت عليهما بئر أثناء التنقيب عن الآثار، وتحرر محضر بالواقعة.
كان اللواء عصام سعد محافظ أسيوط قد تلقى إخطارا من محمد بشير رئيس حى غرب، بوجود حفر بغرض التنقيب عن آثار بمنزل بدرب الزهرى شارع شرف الدين غرب البلد، وانهيار الحفر على شخصين، ما أدى الى وفاتهما وجارى استخراجهما بمعرفة الإنقاذ البرى، وتم إخطار كل الجهات المعنية وجار تحرير محضر بالواقعة وجار العرض على النيابة العامة.</t>
  </si>
  <si>
    <t xml:space="preserve">كانت قررت نيابة مركز أشمون بمحافظة المنوفية، تحت إشراف المستشار على حسن المحامي العام لنيابات المنوفية، تجديد حبس مزارعين، وذلك لقيامهما بالحفر للتنقيب عن الآثار فى قرية شنشور على عمق 15 مترا تحت سطح الأرض، 15يوما على ذمة التحقيقات.
وتمكنت مباحث مركز أشمون بمحافظة المنوفية، من إلقاء القبض على مزارعين وذلك لقيامهما بالحفر للتنقيب عن الآثار في قرية شنشور على عمق 15 متر تحت سطح الأرض، تم تحرير محضرا بالواقعة وأخطرت النيابة العامة لمباشرة التحقيقات.
كان اللواء سالم الدميني مدير أمن المنوفية، قد تلقي إخطارا من العميد مصطفي النشال مأمور مركز شرطة أشمون، يفيد بالقبض على مزارعين قاما بالحفر أسفل أحد المنازل بعمق 15 متر للتنقيب عن الآثار، وتم اتخاذ الإجراءات القانونية اللازمة، وإبلاغ النيابة العامة التي تباشر التحقيق في الواقعة.
وتعود تفاصيل الواقعة، إلى تلقي قسم شرطة أشمون، معلومة من أحد المواطنين تفيد بقيام اثنين من المزارعين بالتنقيب عن الآثار داخل منزل بقرية شنشور، وجري التحري حول الواقعة، والحصول على إذن النيابة، وتم القبض علي المتهمين وبحوزتهما أدوات للحفر، وتبين أنهما قاما بحفر حفرة بعمق 15 متر داخل منزل.
</t>
  </si>
  <si>
    <t>أشمون</t>
  </si>
  <si>
    <t>بدرب الزهرى شارع شرف الدين غرب البلد</t>
  </si>
  <si>
    <t xml:space="preserve">انهيار الحفر على شخصين، ما أدى الى وفاتهما </t>
  </si>
  <si>
    <t>قرية شنشور</t>
  </si>
  <si>
    <t>بحوزتهما أدوات للحفر، وتبين أنهما قاما بحفر حفرة بعمق 15 متر داخل منزل</t>
  </si>
  <si>
    <t>مزارعين</t>
  </si>
  <si>
    <t>https://www.youm7.com/story/0000/0/0/-/5545199</t>
  </si>
  <si>
    <t>تم إخطار كل الجهات المعنية وجار تحرير محضر بالواقعة وجار العرض على النيابة العامة</t>
  </si>
  <si>
    <t>تم اتخاذ الإجراءات القانونية اللازمة، وإبلاغ النيابة العامة التي تباشر التحقيق في الواقعة</t>
  </si>
  <si>
    <t>https://www.youm7.com/story/0000/0/0/-/5539516</t>
  </si>
  <si>
    <t>بقرية ميت حلفا</t>
  </si>
  <si>
    <t>عبده م إ 57 سنة، بالمعاش، مقيم قرية ميت حلفا دائرة المركز</t>
  </si>
  <si>
    <t>تمكنت الأجهزة الأمنية بمديرية أمن القليوبية، من ضبط موظف بالمعاش أثناء قيامه بالحفر والتنقيب عن الأثار أسفل منزله بقرية ميت حلفا التابعة لدائرة مركز شرطة قليوب، وتحرر محضر بالواقعة، وتولت النيابة التحقيق، وأمرت بحبس المتهم 4 أيام على ذمة التحقيقات.
تلقى اللواء محسن شعبان مدير أمن القليوبية، إخطارا من مأمور مركز شرطة قليوب، يفيد ورود بلاغ من غرفة عمليات النجدى بقيام أحد الأشخاص بقرية ميت حلفا دائرة المركز بأعمال الحفر والتنقيب عن الأثار أسفل منزله.
على الفور انتقلت قوات الأمن لمكان الواقعة، وبالمعاينة والفحص تبين قيام "عبده م إ"، 57 سنة، بالمعاش، مقيم قرية ميت حلفا دائرة المركز، بأعمال الحفر والتنقيب عن الأثار أسفل منزله بالقرية، كما تبين وجود أعمال حفر بعمق 5 أمتار، وبقطر 2 متر، وجرى ضبط الأدوات المستخدمة فى الحفر "2 كوريك – أزمة – بكرة رفع – موتور غاطس"، وتحرر محضر بالواقعة.
وبعرض المتهم على النيابة أمرت بحبسه 4 أيام على ذمة التحقيقات، واستعجال تحريات مباحث الأثار حول الواقعة وظروفها وملابساتها، وتشكيل لجنة من منطقة أثار القليوبية للانتقال لموقع الحفر لإجراء المعاينة اللازمة لبيان عما إذا كانت الأعمال التى قام بها المتهم من أجل التنقيب عن الأثار، وبيان عما إذا كانت المنطقة خاضعة للمنطقة من عدمه.</t>
  </si>
  <si>
    <t xml:space="preserve"> تبين وجود أعمال حفر بعمق 5 أمتار، وبقطر 2 متر، وجرى ضبط الأدوات المستخدمة فى الحفر "2 كوريك – أزمة – بكرة رفع – موتور غاطس"</t>
  </si>
  <si>
    <t>ملكه</t>
  </si>
  <si>
    <t>تحرر محضر بالواقعة، وتولت النيابة التحقيق، وأمرت بحبس المتهم 4 أيام على ذمة التحقيقات</t>
  </si>
  <si>
    <t>https://www.youm7.com/story/0000/0/0/-/5515434</t>
  </si>
  <si>
    <t>ألقت مباحث قسم ثان شبرا الخيمة القبض على 3 أشخاص أثناء قيامهم بالحفر والتنقيب عن الآثار داخل منزل فى منطقة مسطرد دائرة القسم، وتحفظت الأجهزة الأمنية على المنزل وأدوات الحفر وتولت النيابة التحقيق. تلقى مأمور قسم ثان شبرا الخيمة بلاغا من الأهالى بقيام بعض الأشخاص بالحفر والتنقيب عن الآثار داخل منزل، وتم إخطار اللواء محسن شعبان، مدير أمن القليوبية، وانتفلت قوة أمنية، وبالفحص تبين أن المنزل عبارة عن حوائط بدون سقف على مساحة 110 أمتار وغير مأهول بالسكان، ووجود حفرة داخل إحدى الغرف بعمق 3 أمتار وبقطر 3 أمتار،
بالإضافة إلى أدوات تستخدم فى الحفر ورفع المياه وتوليد الكهرباء. وتم ضبط كل من «أ م ح» 65 سنة بالمعاش، مالك المنزل و«ع أ ع» 28 سنة سائق و«ع أ أ» 45 سنة سباك، والأدوات المستخدمة فى الحفر «مولد كهرباء وموتور لرفع المياه وخراطيم وكوريك وأحبال وجردل بلاستيك»، وتحرر محضر بالواقعة وتولت النيابة التحقيق.</t>
  </si>
  <si>
    <t>https://www.almasryalyoum.com/news/details/2446034</t>
  </si>
  <si>
    <t>حرر محضر بالواقعة وتولت النيابة التحقيق</t>
  </si>
  <si>
    <t>المنزل عبارة عن حوائط بدون سقف على مساحة 110 أمتار وغير مأهول بالسكان، ووجود حفرة داخل إحدى الغرف بعمق 3 أمتار وبقطر 3 أمتار. والأدوات المستخدمة فى الحفر «مولد كهرباء وموتور لرفع المياه وخراطيم وكوريك وأحبال وجردل بلاستيك.</t>
  </si>
  <si>
    <t xml:space="preserve">منطقة مسطرد </t>
  </si>
  <si>
    <t>قرية سنديون</t>
  </si>
  <si>
    <t>أ ع ك 31 سنة، مقيم مدينة السلام بالقاهرة، و" أ ع ع "، 41 سنة، عامل، مقيم مركز الخانكة، و"م م إ"، 20 سنة، مقيم مشتول السوق بمحافظة الشرقية</t>
  </si>
  <si>
    <t>ضبط الادوات المستخدمه بالحفر "موتور غاطس وموتور لرفع المياه ودلو و2 كوريك وباقي الأدوات المستخدمه في الحفر</t>
  </si>
  <si>
    <t xml:space="preserve">تمكنت الأجهزة الأمنية بمديرية أمن القليوبية، من ضبط 3 أشخاص، خلال قيامهم بالحفر والتنقيب عن الآثار بمنزل في قرية سنديون دائرة مركز شرطة قليوب، وتحرر محضر بالواقعة وتولت النيابة العامة التحقيق، والتي أمرت بحبس المتهمين 4 أيام على ذمه التحقيقات.
تلقى اللواء محسن شعبان مدير أمن القليوبية، إخطارا من العميد محمد غيث مأمور مركز شرطة قليوب، يفيد بورود بلاغ بقيام 3 أشخاص بأعمال التنقيب والحفر عن الآثار أسفل منزل بقريه سنديون دائرة المركز.
علي الفور انتقل ضباط المباحث لمكان الواقعة، وبالمعاينة والفحص تمكن ضبط "أ ع ك"، 31 سنة، مقيم مدينة السلام بالقاهرة، و" أ ع ع "، 41 سنة، عامل، مقيم مركز الخانكة، و"م م إ"، 20 سنة، مقيم مشتول السوق بمحافظة الشرقية، وذلك حال قيامهم بأعمال الحفر والتنقيب عن الآثار بقرية سنديون دائرة المركز، وضبط الادوات المستخدمه بالحفر "موتور غاطس وموتور لرفع المياه ودلو و2 كوريك وباقي الأدوات المستخدمه في الحفر".
وبعرض المتهمين على النيابة، أمرت بحبسهم 4 أيام على ذمة التحقيقات، وتشكيل لجنة من هيئه الآثار بالقليوبية لمعاينة مكان الحفر، وبيان ما إذا كانت أعمال الحفر من أجل التنقيب على الآثار، وبيان ما إذا كانت المنطقة خاضعة للهيئة العامة للآثار من عدمه وإعداد تقرير بذلك، وسرعة عرضه على النيابة.
</t>
  </si>
  <si>
    <t>https://www.youm7.com/story/0000/0/0/-/5514887</t>
  </si>
  <si>
    <t>بعرض المتهمين على النيابة، أمرت بحبسهم 4 أيام على ذمة التحقيقات، وتشكيل لجنة من هيئه الآثار بالقليوبية لمعاينة مكان الحفر، وبيان ما إذا كانت أعمال الحفر من أجل التنقيب على الآثار، وبيان ما إذا كانت المنطقة خاضعة للهيئة العامة للآثار من عدمه وإعداد تقرير بذلك، وسرعة عرضه على النيابة</t>
  </si>
  <si>
    <t>https://www.almasryalyoum.com/news/details/2450783</t>
  </si>
  <si>
    <t>نجحت الداخلية في ضبط أحد الأشخاص بأسيوط، لقيامه بالحفر والتنقيب غير المشروع عن الآثار وبحوزته 63 قطعة يشتبه فى أثريتها، فى إطار جهود أجهزة وزارة الداخلية لمكافحة الجريمة بشتى صورها، لاسيما جرائم الحفر والتنقيب عن الآثار والإتجار فيها.
أكدت معلومات وتحريات قطاع الأمن العام وقطاع شرطة السياحة والآثار برئاسة اللواء أيمن شاكر مساعد الوزير، قيام شخص، مقيم بدائرة مركز شرطة منفلوط بمديرية أمن أسيوط بالحفر داخل مسكنه للتنقيب عن الآثار.
عقب تقنين الإجراءات تم ضبطه، وتبين وجود حفرة بعمق (2,5 متر ) وضبط (عدد 31 قطعة مختلفة الأشكال والأحجام- عدد 32 قطعة عملات معدنية "يشتبه فى أثريتها"- الأدوات المستخدمة فى الحفر- فرد محلى وعدد من الطلقات لذات العيار)، وبمواجهته اعترف بالحفر بقصد التنقيب عن الآثار وأن القطع المضبوطة ناتج الحفر بقصد البيع والتربح وحيازته للسلاح للدفاع (بعرض المضبوطات على مفتشى آثار المنطقة أفادوا بأثرية المضبوطات)، فتم إتخاذ الإجراءات القانونية.</t>
  </si>
  <si>
    <t>https://www.youm7.com/story/0000/0/0/-/5524411</t>
  </si>
  <si>
    <t>بمواجهته اعترف بالحفر بقصد التنقيب عن الآثار وأن القطع المضبوطة ناتج الحفر بقصد البيع والتربح وحيازته للسلاح للدفاع (بعرض المضبوطات على مفتشى آثار المنطقة أفادوا بأثرية المضبوطات)</t>
  </si>
  <si>
    <t>تبين وجود حفرة بعمق (2,5 متر ) وضبط (عدد 31 قطعة مختلفة الأشكال والأحجام- عدد 32 قطعة عملات معدنية "يشتبه فى أثريتها"- الأدوات المستخدمة فى الحفر- فرد محلى وعدد من الطلقات لذات العيار)</t>
  </si>
  <si>
    <t>ضبط (عدد 31 قطعة مختلفة الأشكال والأحجام- عدد 32 قطعة عملات معدنية يشتبه فى أثريتها بعرض المضبوطات على مفتشى آثار المنطقة أفادوا بأثرية المضبوطات</t>
  </si>
  <si>
    <t>منفلوط</t>
  </si>
  <si>
    <t>شخص، مقيم بدائرة مركز شرطة منفلوط</t>
  </si>
  <si>
    <t>منطقة ميدوم</t>
  </si>
  <si>
    <t>الواسطى</t>
  </si>
  <si>
    <t xml:space="preserve">ضبطت وحدة مباحث الواسطي شمال بني سويف، 5 أشخاص أثناء التنقيب عن الآثار بمنطقة ميدوم التابعة لمركز الواسطى شمال محافظة بنى سويف.
وتلقى اللواء طارق مشهور مساعد وزير الداخلية لأمن بنى سويف، إخطارا من وحدة مباحث مركز شرطة الواسطى، يفيد قيام تشكيل عصابي يقوم بالتنقيب علي الآثار بمنطقة جبلية بمنطقة ميدوم.
علي الفور قامت وحدة مباحث مركز شرطة الواسطى بالتنسيق مع أمن اثار بنى سويف وإدارة اثار بنى سويف ، وتمكنوا من ضبط 5 أشخاص بحوزتهم معدات الحفر ، وتحرر محضر بالواقعة وإحيل إلي نيابة الواسطي لتباشر التحقيق </t>
  </si>
  <si>
    <t>بحوزتهم معدات الحفر</t>
  </si>
  <si>
    <t>تحرر محضر بالواقعة وإحيل إلي نيابة الواسطي لتباشر التحقيق</t>
  </si>
  <si>
    <t>https://www.youm7.com/story/0000/0/0/-/5516303</t>
  </si>
  <si>
    <t>عزبة الكوم الأحمر</t>
  </si>
  <si>
    <t>قدم اليوم السابع بث مباشر من واقعة التنقيب على الآثار بعزبة الكوم الأحمر التابعة لمركز أشمون بمحافظة المنوفية، وانهيار حفر عمقه 50 متر على 3 عمال من العاملين فى الحفر والتنقيب عن الآثار.
وأقدم مزارع بإحدى قرى مركز أشمون في محافظة المنوفية، بتحرير بلاغا بانهيار حفرة عمقها 50 مترا داخل منزله، أثناء التنقيب عن الآثار وجود 3 عمال بداخلها لم يتم العثور عليهم.
وكان اللواء سالم الدميني مدير امن المنوفية قد تلقي إخطارا من العميد مصطفى النشال مأمور مركز شرطة أشمون، يفيد بتلقي بلاغ من فلاح يدعي م.ا من انهيار بئر أثناء التنقيب عن الآثار فى إحدى قرى مركز أشمون، وتم تحرير محضر بالواقعة، وإخطار النيابة العامة لمباشرة التحقيقات.
ونفي مصدر أمني ما تم تداوله، عن العثور علي 3 جثث للعمال، موضحا أن العمال مفقودين حتي الآن ولم يتم التأكد من رواية صاحب المنزل بخصوص وفاتهم، مضيفا أن الواقعة تنقيب عن الآثار علي عمق كبير جدا وتم الوصول إلي بئر مياه، وجري وضع المنزل تحت حراسة قوات الشرطة مشددا علي أنه لم يتم استخراج أي جثامين حتي الآن ولم يتم التأكد من رواية صاحب المنزل بوحود أشخاص بالاسفل.
وقررت النيابة العامة بأشمون بمحافظة المنوفية، حبس مرزارع علي ذمة التحقيقات، لانهيار بئر داخل منزله ، أثناء التنقيب عن الآثار أسفل منزله، بعد أن أكدت التحريات صحة الواقعة.</t>
  </si>
  <si>
    <t xml:space="preserve">مفقودين حتي الآن ولم يتم التأكد من رواية صاحب المنزل بخصوص وفاتهم </t>
  </si>
  <si>
    <t xml:space="preserve">الواقعة تنقيب عن الآثار علي عمق كبير جدا حفر عمقه 50 متر وتم الوصول إلي بئر مياه </t>
  </si>
  <si>
    <t>https://www.youm7.com/story/0000/0/0/-/5510620</t>
  </si>
  <si>
    <t>بمنطقة متاخمة لمنطقة المقابر الأثرية بالتل البحرى</t>
  </si>
  <si>
    <t xml:space="preserve"> باستخدام أدوات «مولد كهربائي، و2 موتور، وفأس»، كما تم ضبط سيارتين ملك اثنين من المتهمين.
وبالمعاينة، تبين وجود أعمال حفر بعمق 3.5 متر وبعرض 1.5 متر</t>
  </si>
  <si>
    <t>تمكنت الأجهزة الأمنية في القليوبية من ضبط 8 أشخاص أثناء قيامهم بالحفر والتنقيب عن الآثار بمنطقة المقابر الأثرية بالتل البحرى دائرة مركز شرطة شبين القناطر وتم التحفظ عل المتهمين وضبط الأدوات المستخدمة في الحفر وضبط سيارتين، وتبين وجود حفر بعمق 3.5 متر وبقطر 1.5 متر وتحرر محضر بالواقعة، وتولت النيابة التحقيق.
تلقى مأمور مركز شرطة شبين القناطر بلاغا بقيام بعض الأشخاص بأعمال الحفر والتنقيب عن الآثار بمنطقة متاخمة لمنطقة المقابر الأثرية بالتل البحرى دائرة المركز وتم إخطار اللواء محسن شعبان، مدير أمن القليوبية، فانتقلت الأجهزة الأمنية وتم ضبط كل من «س. ع. ع»، 46 سنة، عامل، و«ا. ا. م»، 43 سنة، و«ع. م. س»، 42 سنة، و«ن. ع. م»، 38 سنة، و«أ. ع. م»، 50 سنة، و«ب .ع. م»، 32 سنة، سبق اتهامه بقضية مشاجرة، و«ط. ع. ع»، 53 سنة، سبق اتهامه في 3 قضايا، و«م. ع. س»، 36 سنة، سائق، أثناء قيامهم بالحفر والتنقيب عن الآثار بالمنطقة، باستخدام أدوات «مولد كهربائي، و2 موتور، وفأس»، كما تم ضبط سيارتين ملك اثنين من المتهمين.
وبالمعاينة، تبين وجود أعمال حفر بعمق 3.5 متر وبعرض 1.5 متر، وبمواجهة المتهمين اعترفوا بارتكاب الواقعة وتولت النيابة التحقيق فقررت تشكيل لجنة من منطقة آثار القليوبية للانتقال لمكان الواقعة لبيان عما إذا كانت المنطقة أثرية من عدمها وتخضع للمنطقة وإعداد تقرير بها وعرضه على النيابة.</t>
  </si>
  <si>
    <t xml:space="preserve"> س. ع. ع46 سنة، عامل، و«ا. ا. م»، 43 سنة، و«ع. م. س»، 42 سنة، و«ن. ع. م»، 38 سنة، و«أ. ع. م»، 50 سنة، و«ب .ع. م»، 32 سنة، سبق اتهامه بقضية مشاجرة، و«ط. ع. ع»، 53 سنة، سبق اتهامه في 3 قضايا، و«م. ع. س»، 36 سنة، سائق</t>
  </si>
  <si>
    <t xml:space="preserve">بمواجهة المتهمين اعترفوا بارتكاب الواقعة </t>
  </si>
  <si>
    <t>تولت النيابة التحقيق فقررت تشكيل لجنة من منطقة آثار القليوبية للانتقال لمكان الواقعة لبيان عما إذا كانت المنطقة أثرية من عدمها وتخضع للمنطقة وإعداد تقرير بها وعرضه على النيابة</t>
  </si>
  <si>
    <t>https://www.youm7.com/story/0000/0/0/-/5511349</t>
  </si>
  <si>
    <t>https://www.almasryalyoum.com/news/details/2448572</t>
  </si>
  <si>
    <t>العطارين</t>
  </si>
  <si>
    <t>ي. س. م صاحب ورشة كهرباء و«م. م. إ» عامل بوفيه و«أ. ع. م» عاطل و«م.س.ح» سائق و«ا.م.ع» سائق</t>
  </si>
  <si>
    <t>أصدرت محكمة جنايات الإسكندرية، برئاسة المستشار جمال جمعة عقرب رئيس المحكمة، أحكاما بالسجن على 5 متهمين لقيامهم بالتنقيب عن الآثار أسفل مقر مديرية القوى العاملة.
وعاقبت المحكمة بالسجن 3 سنوات للمتهم «ي. س. م» والسجن عامين للمتهم «م. م. إ» والسجن سنة لكل من «أ. ع. م» و«م. س. ح» و«ا. م. ع» وغرامة 500 ألف جنيه لجميع المتهمين.
صدر القرار بعضوية المستشارين أيمن مصطفى الصحن ووضاح محمد عبدالسلام وجلال فتحي أحمد عمار وسكرتير الجنايات سعيد عبدالعظيم .
بدأت وقائع القضية التي تحمل رقم 11205 لسنة 2021 جنايات قسم شرطة العطارين، بتلقي مدير أمن الإسكندرية إخطارا من ضباط مباحث قسم شرطة العطارين يفيد بتلقيهم بلاغا من موظف بالقوى العاملة بقيام مجهولين بالحفر داخل مبني المديرية القديم للتنقيب عن الآثار .
توصلت تحريات ضباط قسم شرطة العطارين إلى أنه على إثر بلاغ من مدير بمديرية القوي العاملة يفيد بوجود حفرة عميقة بمبنى المديرية القديم بمنطقة العطارين وهو مبنى خالٍ من الموظفين والعمال والملفات اكتشف وجود حفرة بعمق 10 أمتار بالبدروم الخاص بالمبنى فقام بالإبلاغ.
وتمكن ضباط قسم شرطة العطارين من تحديد شخصية المتهمين وهم كل من «ي. س. م» صاحب ورشة كهرباء و«م. م. إ» عامل بوفيه و«أ. ع. م» عاطل و«م.س.ح» سائق و«ا.م.ع» سائق بالحفر داخل المبنى للتنقيب عن الآثار.
وعقب تقنين الإجراءات ألقى القبص على جميع المتهمين وتم ضبط معدات وأدوات للحفر داخل ورشة المتهم الأول .
واعترف المتهمون بأنهم كانوا يقومون بالدلوف إلى المبنى عن طريق النزول من الطابق الأول من ورشة المتهم الأول، والقيام بأعمال الحفر ليلا .
تحرر المحضر اللازم بالواقعة وتمت إحالته للنيابة العامة التي باشرت التحقيقات وأحالت المتهمين إلى محكمة جنايات الإسكندرية التي أصدرت حكمها المتقدم.</t>
  </si>
  <si>
    <t>https://www.almasryalyoum.com/news/details/2450786</t>
  </si>
  <si>
    <t xml:space="preserve">أسفل مقر مديرية القوى العاملة من داخل ورشة </t>
  </si>
  <si>
    <t>وجود حفرة بعمق 10 أمتار بالبدروم الخاص بالمبنى وتم ضبط معدات وأدوات للحفر داخل ورشة المتهم الأول</t>
  </si>
  <si>
    <t>أصدرت محكمة جنايات الإسكندرية، برئاسة المستشار جمال جمعة عقرب رئيس المحكمة، أحكاما بالسجن على 5 متهمين لقيامهم بالتنقيب عن الآثار أسفل مقر مديرية القوى العاملة.
وعاقبت المحكمة بالسجن 3 سنوات للمتهم «ي. س. م» والسجن عامين للمتهم «م. م. إ» والسجن سنة لكل من «أ. ع. م» و«م. س. ح» و«ا. م. ع» وغرامة 500 ألف جنيه لجميع المتهمين.</t>
  </si>
  <si>
    <t xml:space="preserve"> القضية التي تحمل رقم 11205 لسنة 2021 جنايات قسم شرطة العطارين</t>
  </si>
  <si>
    <t>قضت محكمة جنايات الفيوم برئاسة المستشار أيمن ممدوح أحمد، وعضوية المستشارين أيمن طه حسن وصادق الحداد وهاني رمسيس، وأمانة سر محمود ربيع محمد وثابت، بحبس عاطف محمود قناوى مدير تسويق شركة أسمدة وصاحب «فيلا» بقصر الجبالى بمركز الشواشنة بالفيوم لمدة عام مع الشغل وغرامة نصف مليون جنيه لقيامه بالتنقيب عن الآثار داخل فيلته، ووفاة اثنين سائق حفار ورئيس قسم بإحدى الشركات بالقاهرة انهار عليهما الرمال وتم استخراج جثتيهما بعد 5 ساعات بمعرفة الحماية المدنية بالفيوم. كما قضت المحكمة بالتحفظ على موقع الحفر لصالح المجلس الأعلى للآثار واستكمال الحفر للتنقيب داخل الفيلا على نفقة المتهم.
كانت النيابة العامة بمحافظة الفيوم قدمت لمحكمة الجنايات أقوال الملازم أول طاهر نور معاون مباحث الفيوم في الواقعة، مؤكدا أنها ترجع إلى يوم 27 مارس 2021 الماضى عندما قام المدعو عاطف محمود قناوي من مواليد 9 أبريل 1974 مدير تسويق ومقيم قصر الجبالي بالفيوم ومالك الفيلا محل الواقعة بالتنقيب عن الآثار داخل منزل واستعان بذلك بالمجني عليهما عبدالمنعم إبراهيم سليمان من مواليد 1976 رئيس قسم بإحدى الشركات بالجيزة ومحمد السيد محمد، ومقيم قرية الخريجين بمركز يوسف الصديق بالفيوم في أعمال الحفر والتنقيب عن الآثار على مرأى ومسمع من المتهمين.
تبين أن المجني عليهما كان موجودين في قاع الحفرة وانهار عليهما أحد جوانب الحفره ما أدى إلى غمرهما الكامل بالرمال ثم وفاتهما، وأن الحماية المدنية قامت بانتشال الجثتين الموجودتين داخل الحفرة وقيام سيارات الإسعاف بنقلهما إلى مشرحة المستشفى وتبين أنهما يرتديان ملابسهما وأن المتعلقات الموجوده في ملابس المجني عليه الأول هاتف محمول و235 جنيها ورخصة سيارة خاصة والثاني تبين أن معه هاتف محمول وحافظه نقود ومبلغ ألف و510 جنيهات وبطاقة الرقم القومي.</t>
  </si>
  <si>
    <t>https://www.almasryalyoum.com/news/details/2447137</t>
  </si>
  <si>
    <t>بقصر الجبالى الشواشنة</t>
  </si>
  <si>
    <t>المجني عليهما كان موجودين في قاع الحفرة وانهار عليهما أحد جوانب الحفره ما أدى إلى غمرهما الكامل بالرمال ثم وفاتهما</t>
  </si>
  <si>
    <t xml:space="preserve">عبدالمنعم إبراهيم سليمان من مواليد 1976 رئيس قسم بإحدى الشركات بالجيزة ومحمد السيد محمد، ومقيم قرية الخريجين بمركز يوسف الصديق بالفيوم </t>
  </si>
  <si>
    <t xml:space="preserve">عاطف محمود قناوي من مواليد 9 أبريل 1974 مدير تسويق ومقيم قصر الجبالي بالفيوم ومالك الفيلا </t>
  </si>
  <si>
    <t>قضت محكمة جنايات الفيوم برئاسة المستشار أيمن ممدوح أحمد، وعضوية المستشارين أيمن طه حسن وصادق الحداد وهاني رمسيس، وأمانة سر محمود ربيع محمد وثابت، بحبس عاطف محمود قناوى مدير تسويق شركة أسمدة وصاحب «فيلا» بقصر الجبالى بمركز الشواشنة بالفيوم لمدة عام مع الشغل وغرامة نصف مليون جنيه لقيامه بالتنقيب عن الآثار داخل فيلته</t>
  </si>
  <si>
    <t>أبو سريع م ح 65 سنة، بالمعاش، مالك المنزل، و"علاء أ ع"، 28 سنة، سائق، مقيم بهتيم، و"عصام أ أ"، 45 سنة، سباك، مقيم بهتيم</t>
  </si>
  <si>
    <t>https://www.youm7.com/story/0000/0/0/-/5506228</t>
  </si>
  <si>
    <t>https://www.almasryalyoum.com/news/details/2445582</t>
  </si>
  <si>
    <t>بمنطقة كفر شبين</t>
  </si>
  <si>
    <t>ضبطت مباحث القليوبية ربة منزل ونجلها لقيامهما بالتنقيب عن الآثار أسفل منزلهما في شبين القناطر، ما تسبب في حدوث هبوط أرضي بأحد الشوارع وتم التحفظ على المنزل وأدوات الحفر وتحرر محضر بالواقعة وتولت النيابة التحقيق.
تلقى مدير أمن القليوبية، إخطارا من مأمور مركز شرطة شبين القناطر يفيد ورود بلاغ بحدوث هبوط أرضي بأحد الشوارع بمنطقة كفر شبين دائرة المركز نتيجة قيام ربة منزل ونجلها بالتنقيب والحفر عن الآثار داخل منزلهما.
انتقلت قوة أمنية وبالمعاينة تبين أن المنزل مكون من طابقين مبني بالطوب اللبن، وتبين وجود حفرة داخل أحد الغرف بعرض 150 سم وبعمق 5 أمتار بغرض التنقيب عن الأثار وتم التحفظ على أدوات الحفر عبارة عن «فأس وكوريك وحبل وبكرة سحب»، وتعيين الخدمات الأمنية اللازمة وإخطار مجلس مدينة شبين القناطر لاتخاذ شئونه كما تمكنت القوات من ضبط وبمواجهتهما اعترفا بارتكاب الواقعة.</t>
  </si>
  <si>
    <t>بمواجهتهما اعترفا بارتكاب الواقعة</t>
  </si>
  <si>
    <t>ربة منزل ونجلها</t>
  </si>
  <si>
    <t>ملكهم</t>
  </si>
  <si>
    <t xml:space="preserve">حدوث هبوط أرضي نتيجة التنقيب. المنزل مكون من طابقين مبني بالطوب اللبن، وتبين وجود حفرة داخل أحد الغرف بعرض 150 سم وبعمق 5 أمتار بغرض التنقيب عن الأثار وتم التحفظ على أدوات الحفر عبارة عن فأس وكوريك وحبل وبكرة سحب </t>
  </si>
  <si>
    <t>https://www.almasryalyoum.com/news/details/2444435</t>
  </si>
  <si>
    <t>لقى عامل فى العقد الرابع من عمره مصرعه، أثناء محاولته الحفر والتنقيب عن الآثار داخل منزل بمنطقة الموسكي، وحرر محضر بالواقعة.
تلقى اللواء نبيل سليم مدير الإدارة العامة لمباحث القاهرة، إخطارا من قسم شرطة الموسكي يفيد بتلقيه بلاغا من الأهالى، بسقوط شاب داخل حفرة في منزل بدائرة القسم، وعلى الفور انتقل رجال المباحث لمكان الواقعة.
بالفحص تبين العثور على حفرة عميقة داخل المنزل، وتمكن رجال المباحث من انتشال الجثة، وتبين أنه عامل يدعى "م .م .ع" في العقد الرابع من عمره، وتم نقل الجثة إلى المشرحة تحت تصرف النيابة العامة.
وكشفت التحريات الأولية، أنه أثناء قيام المتوفى وبعض الأشخاص بالحفر داخل المنزل للتنقيب عن الآثار، انهارت الحفرة على المتوفى، وتمكن باقي المتهمين من الهرب، ويكثف رجال المباحث من جهودهم لضبط المتهمين الهاربين.</t>
  </si>
  <si>
    <t>https://www.youm7.com/story/0000/0/0/-/5503490</t>
  </si>
  <si>
    <t>وحرر محضر بالواقعة</t>
  </si>
  <si>
    <t>عامل يدعى "م .م .ع" في العقد الرابع من عمره</t>
  </si>
  <si>
    <t>أثناء قيام المتوفى وبعض الأشخاص بالحفر داخل المنزل للتنقيب عن الآثار، انهارت الحفرة على المتوفى، وتمكن باقي المتهمين من الهرب</t>
  </si>
  <si>
    <t>بمنطقة الموسكي</t>
  </si>
  <si>
    <t>بشارع سوق الأحد بقرية المنوات</t>
  </si>
  <si>
    <t>أبو النمرس</t>
  </si>
  <si>
    <t xml:space="preserve">اعترف 3 أشخاص تم ضبطهم لاتهامهم بالتنقيب عن الآثار داخل منزل بأبو النمرس في الجيزة، أنهم اتفقوا على التنقيب بعد أن أوهمهم أحد الأشخاص بوجود كنز أثرى أسفل العقار، فاشتركوا فى شراء أدوات الحفر، وتمكنوا إحداث حفرة عميقة إلا أنهم لم يعثروا على أى آثار، حيث تم ضبطهم خلال التنقيب.
وتحفظ رجال المباحث على الأدوات المستخدمة في الحفر والتنقيب، وتم اتخاذ الإجراءات القانونية اللازمة، لتشكيل لجنة من المختصين، لمعاينة المكان الذي شهد عملية التنقيب.
وردت معلومات للأجهزة الأمنية بالجيزة، تفيد تورط عدد من الأشخاص في التنقيب عن الآثار داخل منزل بمنطقة أبو النمرس، انتقل رجال المباحث إلى محل الواقعة، وتم ضبط 3 متهمين، والتحفظ على أدوات الحفر، وعثر على حفرة عميقة وسط المنزل وآثار الحفر، وحرر محضر بالواقعة، وتولت النيابة المختصة التحقيق.
</t>
  </si>
  <si>
    <t>تم التحفظ على أدوات الحفر، وعثر على حفرة عميقة وسط المنزل وآثار الحفر</t>
  </si>
  <si>
    <t>حرر محضر بالواقعة، وتولت النيابة المختصة التحقيق</t>
  </si>
  <si>
    <t>https://www.youm7.com/story/0000/0/0/-/5502351</t>
  </si>
  <si>
    <t>https://www.youm7.com/story/0000/0/0/-/5501508</t>
  </si>
  <si>
    <t>https://www.youm7.com/story/0000/0/0/-/5502149</t>
  </si>
  <si>
    <t>إهناسيا</t>
  </si>
  <si>
    <t>قرية سدمنت الجبل</t>
  </si>
  <si>
    <t>«شريف» 52 سنة</t>
  </si>
  <si>
    <t>نتيجة إنهيار حفرة عميقه عليه اثناء محاولته مع آخرين التنقيب عن الآثار</t>
  </si>
  <si>
    <t>ملك «عوض ع.و»</t>
  </si>
  <si>
    <t xml:space="preserve">حظيرة مواشي </t>
  </si>
  <si>
    <t>الحفرة بحظيرة مواشي وبعمق 10 أمتار</t>
  </si>
  <si>
    <t xml:space="preserve">تمكّنت معدات الوحدة المحلية لمركز ومدينة إهناسيا ببني سويف، من استخراج جثة «فلاح» من باطن حفرة بعمق 10 أمتار، انهالت عليه أثناء محاولته التنقيب عن الآثار مع آخرين، بقرية سدمنت الجبل بمركز إهناسيا ببني سويف.
وقامت سيارة إسعاف بنقل الجثة إلى مستشفى إهناسيا المركزي، واتُخذت الاجراءات الإدارية والقانونية وتحرر المحضر اللأزم، وأخطرت النيابة العامة، حيث صّرح مدير نيابة إهناسيا بدفن جثة المتوفي بناءًا على تقرير مفتش الصحة المختص.
كان اللواء طارق مشهور مساعد وزير الداخلية مدير أمن بني سويف، تلقى إخطارًا من مأمور مركز شرطة إهناسيا، يفيد بورود بلاغًا من «مهران ع.م.م» مقيم كفر بني على مركز سمسطا، بوفاة شقيقه «شريف» 52 سنة، نتيجة إنهيار حفرة عميقه عليه اثناء محاولته مع آخرين التنقيب عن الآثار.
وأنتقلت قوة من مركز شرطة إهناسيا لموقع البلاغ بقرية سدمنت الجبل، وتبين أن الحفرة بحظيرة مواشي ملك «عوض ع.و» وبعمق 10 أمتار انهارت على المتوفي، قبل ساعات من ورود البلاغ، وتم إخطار الأجهزة المعنية لإستخراج جثة المتوفي من باطن الحفرة.
وتبين من أقوال شقيق المتوفي، أن شقيقه أنهالت عليه الحفرة قبل ساعات من إبلاغ مركز شرطة إهناسيا، حيث فشلت محاولاتهم إستخراجه من باطن الحفرة التي تشكل خطورة عليهم نظرًا لكونها بمنطقة رملية وتنهار اثناء محاولة إستخراج الجثة، فأضطر لإبلاغ الشرطة لإستخراج جثة شقيقه.
وتبين من التحريات الأولية، أن المتوفي يقوم بأعمال يدعي قدرته على استخراج الآثار، وأن أعمال الحفر تمت بهدف البحث والتنقيب عن الآثار وأثناء نزوله إلى قاع الحفرة لمتابعة أعمال الحفر والبحث عن باب المقبرة انهالت عليه الحفرة ما أدى لوفاته، ولم تنجح محاولات إستخراج الجثة حتى الآن لتعذر البحث وخشية حدوث أضرار للمنازل المجاورة.
وقامت الأجهزة الأمنية بإستدعاء القوات المختصة لاستخراج جثة المتوفي من باطن الحفرة، ولكن تبين إستحالة إستخراجها بمعرفة القوات، نظرًا لخطورة الحفرة على المنازل المجاورة، وتم إخطار محافظة بني سويف لتشكيل لجنة من الوحدة المحلية والإدارة الهندسية لتحديد إمكانية الحفر بالمنطقة لإستخراج جثة المتوفي.
</t>
  </si>
  <si>
    <t>https://www.almasryalyoum.com/news/details/2442157</t>
  </si>
  <si>
    <t>https://www.almasryalyoum.com/news/details/2442007</t>
  </si>
  <si>
    <t>تم إخطار محافظة بني سويف لتشكيل لجنة من الوحدة المحلية والإدارة الهندسية لتحديد إمكانية الحفر بالمنطقة لإستخراج جثة المتوفي</t>
  </si>
  <si>
    <t>تمكن رجال المباحث بمديرية أمن القاهرة من ضبط 3 أشخاص، لقيامهم بالتنقيب عن الآثار بمنشأة ناصر، وحرر محضر الواقعة وتولت النيابة المختصة التحقيقات.
تلقى اللواء نبيل سليم مدير الإدارة العامة لمباحث القاهرة بلاغا بقيام 3 أشخاص بالتنقيب عن الآثار داخل إحدى الغرف بجراج انتظار سيارات، وعقب تقنين الإجراءات تم ضبطهم أثناء قيامهم بالتنقيب عن الآثار داخل غرفة بالجراج، "ملك أحدهم" وعثر بداخلها على (حفرة بعمق 20 متر–عدد من الأدوات المستخدمة فى أعمال التنقيب).
وبمواجهتهم اعترفوا بقيامهم بأعمال الحفر بقصد التنقيب عن الآثار، وتم اتخاذ الإجراءات القانونية اللازمة.</t>
  </si>
  <si>
    <t>https://www.youm7.com/story/0000/0/0/-/5498646</t>
  </si>
  <si>
    <t>إحدى الغرف بجراج انتظار سيارات</t>
  </si>
  <si>
    <t>بمنشأة ناصر</t>
  </si>
  <si>
    <t>حفرة بعمق 20 متر–عدد من الأدوات المستخدمة فى أعمال التنقيب</t>
  </si>
  <si>
    <t>https://www.almasryalyoum.com/news/details/2440847</t>
  </si>
  <si>
    <t>تمكنت مباحث القاهرة من ضبط شخصين حال قيامهما بالتنقيب غير المشروع عن الآثار ب القاهرة .
وأكدت معلومات وتحريات وحدة مباحث قسم شرطة المعادى ب مديرية أمن القاهرة قيام بعض الأشخاص بالتنقيب عن الآثار بعقار بدائرة القسم.
عقب تقنين الإجراءات تم الانتقال لمحل البلاغ وضبط أحد الأشخاص ونجله، ورثة العقار محل الضبط، وعثر بداخله على حفرة بعمق 8 أمتاروأدوات التنقيب.
وبمواجهتهما، اعترفا بقيامهما بأعمال الحفر بقصد التنقيب عن الآثار . تم اتخاذ الإجراءات القانونية.</t>
  </si>
  <si>
    <t>https://www.almasryalyoum.com/news/details/2440857</t>
  </si>
  <si>
    <t>وبمواجهتهما، اعترفا بقيامهما بأعمال الحفر بقصد التنقيب عن الآثار</t>
  </si>
  <si>
    <t>عثر بداخله على حفرة بعمق 8 أمتاروأدوات التنقيب</t>
  </si>
  <si>
    <t>أحد الأشخاص ونجله، ورثة العقار</t>
  </si>
  <si>
    <t>تمكنت مباحث القاهرة من ضبط شخصين بتهمة التنقيب عن الآثار بالشرابية.
وأكدت معلومات وتحريات وحدة مباحث قسم شرطة الشرابية بمديرية أمن القاهرة قيام شخصين، بالتنقيب عن الآثار داخل إحدى العقارات الكائنة بدائرة القسم.
عقب تقنين الإجراءات أمكن ضبطهما حال قيامهما بالتنقيب عن الآثار داخل العقار محل سكن أحدهما، وعثر بداخلها على حفرة قطرها 1٫5 بعمق 3 متر وأدوات تنقيب.
وبمواجهتهما إعترفا بقيامهما بأعمال الحفر بقصد التنقيب عن الآثار.
تم اتخاذ الإجراءات القانونية.</t>
  </si>
  <si>
    <t>https://www.almasryalyoum.com/news/details/2435737</t>
  </si>
  <si>
    <t>عثر بداخلها على حفرة قطرها 1٫5 بعمق 3 متر وأدوات تنقيب</t>
  </si>
  <si>
    <t>بمواجهتهما إعترفا بقيامهما بأعمال الحفر بقصد التنقيب عن الآثار</t>
  </si>
  <si>
    <t>محل سكن أحدهما</t>
  </si>
  <si>
    <t>الشرابية</t>
  </si>
  <si>
    <t>إحدى العقارات</t>
  </si>
  <si>
    <t>https://www.youm7.com/story/0000/0/0/-/5490712</t>
  </si>
  <si>
    <t>تبين وجود 4 حفر دائرية الشكل بقطعة الأرض ملكهما ، وكذا ضبط (14 قطعة يشتبه فى أثريتها داخل مسكنهما - فرد خرطوش - طلقتان من ذات العيار) وبعرض القطع المضبوطة على الجهات المعنية أفادت بأن ( 8 تماثيل يُشتبه فى أثريتهم - تمثال غير أثرى – باقى القطع أثرية وترجع للعصور الفرعونية والرومانية والعثمانية )</t>
  </si>
  <si>
    <t>14 قطعة يشتبه فى أثريتها داخل مسكنهما - فرد خرطوش - طلقتان من ذات العيار) وبعرض القطع المضبوطة على الجهات المعنية أفادت بأن ( 8 تماثيل يُشتبه فى أثريتهم - تمثال غير أثرى – باقى القطع أثرية وترجع للعصور الفرعونية والرومانية والعثمانية</t>
  </si>
  <si>
    <t>واصلت أجهزة وزارة الداخلية جهودها لمكافحة جرائم الحفر والتنقيب عن الآثار فى إطار جهود أجهزة وزارة الداخلية لمكافحة الجريمة بشتى صورها لاسيما جرائم الحفر والتنقيب عن الآثار.
أكدت معلومات وتحريات قطاع شرطة السياحة والآثار برئاسة اللواء أيمن شاكر مساعد وزير الداخلية قيام (شقيقين "لأحدهما معلومات جنائية" مقيمان بدائرة مركز شرطة سنهور بالفيوم) بالحفر والتنقيب عن الآثار داخل قطعة أرض ملكهما بدائرة القسم .
عقب تقنين الإجراءات بالتنسيق مع قطاع الأمن العام ومديرية أمن الفيوم أمكن ضبطهما والآدوات المستخدمة فى أعمال الحفر ، وتبين وجود 4 حفر دائرية الشكل بقطعة الأرض ملكهما ، وكذا ضبط (14 قطعة يشتبه فى أثريتها داخل مسكنهما - فرد خرطوش - طلقتان من ذات العيار) وبعرض القطع المضبوطة على الجهات المعنية أفادت بأن ( 8 تماثيل يُشتبه فى أثريتهم - تمثال غير أثرى – باقى القطع أثرية وترجع للعصور الفرعونية والرومانية والعثمانية ) وبمواجهتهما إعترفا بقيامهما بالحفر والتنقيب عن الآثار والقطع المضبوطة بقصد الإتجار والسلاح بقصد حماية نشاطهما الإجرامى فتم إتخاذ الإجراءات القانونية.</t>
  </si>
  <si>
    <t>شقيقين "لأحدهما معلومات جنائية" مقيمان بدائرة مركز شرطة سنهور بالفيوم</t>
  </si>
  <si>
    <t>بمواجهتهما إعترفا بقيامهما بالحفر والتنقيب عن الآثار والقطع المضبوطة بقصد الإتجار والسلاح بقصد حماية نشاطهما الإجرامى</t>
  </si>
  <si>
    <t>https://www.youm7.com/story/0000/0/0/-/5483475</t>
  </si>
  <si>
    <t>قطعة أرض</t>
  </si>
  <si>
    <t>https://www.almasryalyoum.com/news/details/2431100</t>
  </si>
  <si>
    <t>أحد الأشخاص - مقيم بسوهاج</t>
  </si>
  <si>
    <t>بالتنسيق مع الجهات المختصة أفادت أن السرداب أثرى عبارة "عن جزء من معبد يرجع للعصر اليونانى الرومانى</t>
  </si>
  <si>
    <t>تبين وجود (حفر مربع الشكل بعمق 3 أمتار أسفله سرداب حجرى بطول 6م).
كما تم ضبط (الأدوات المستخدمة فى الحفر وتروسيكل "بدون لوحات معدنية")</t>
  </si>
  <si>
    <t>بمواجهة المتهم إعترف بقيامه بالحفر للتنقيب عن الآثار بقصد التربح</t>
  </si>
  <si>
    <t>تمكنت الأجهزة الأمنية من ضبط (أحد الأشخاص - مقيم بسوهاج) لقيامه بالحفر خلسة بمسكنه بقصد البحث والتنقيب عن الآثار، حيث تبين وجود (حفر مربع الشكل بعمق 3 أمتار أسفله سرداب حجرى بطول 6م).
كما تم ضبط (الأدوات المستخدمة فى الحفر وتروسيكل "بدون لوحات معدنية")، وبالتنسيق مع الجهات المختصة أفادت أن السرداب أثرى عبارة "عن جزء من معبد يرجع للعصر اليونانى الرومانى"، وبمواجهة المتهم إعترف بقيامه بالحفر للتنقيب عن الآثار بقصد التربح.
وتنص المادة الثانية، على أن يُعاقب بالحبس مدة لا تقل عن شهر، وبغرامة لا تقل عن عشرة آلاف جنيه، ولا تزيد عن مائة ألف جنيه أو بإحدى هاتين العقوبتين، كل من قام بأي من الفعلين الآتيين: من وُجد بأحد المواقع الأثرية أو المتاحف، دون الحصول على تصريح، وكذا من تسلّق أثراً دون الحصول على ترخيص بذلك، مع مضاعفة العقوبة إذا اقترن الفعلان المشار إليهما بفعل مُخالف للآداب العامة، أو الإساءة للبلاد.</t>
  </si>
  <si>
    <t>https://www.youm7.com/story/0000/0/0/-/5479345</t>
  </si>
  <si>
    <t>https://www.almasryalyoum.com/news/details/2428874</t>
  </si>
  <si>
    <t xml:space="preserve">ضبطت الأجهزة الأمنية ببني سويف 60 قطعة يشتبه فى أثريتها بحوزة تشكيل عصابي تقوده سيدة، تخصص فى التنقيب عن الآثار بأحد منازل قرية "قاى" التابعة لمركز إهناسيا.
وتلقى اللواء طارق مشهور مساعد وزير الداخلية مدير أمن بني سويف، إخطارًا من مركز شرطة إهناسيا، يفيد بورود بلاغ من أهالى قرية "قاي" بدائرة المركز، بقيام جيرانهم بالتنقيب عن الآثار، بمعاونة آخرين، باستخدام أدوات حفر ومواتير مياه، ووجود حفر وتسريب مياه خارج المنزل.
وانتقل العقيد محمد محسن، مأمور مركز شرطة إهناسيا، والرائد أحمد بهجت رئيس المباحث، والرائد سعيد ماضي، نائب المأمور وأمناء وأفراد من قوة المركز لموقع البلاغ، وتبين صحة البلاغ، وتم ضبط الأشخاص المًبلغ عنهم، والتحفظ على أدوات الحفر والقطع الأثرية المضبوطة.
ودلت التحريات الأولية، أن التشكيل مكون من 11 شخصا وتقوده سيدة، تخصص بالتنقيب عن الآثار أسفل المنزل، وهم: "ابتسام ك.ك" ربة منزل، 56 سنة، و"محمد م.أ" 39 سنة، مقيمان حي الرمد ببني سويف، و"احمد ف.ح" عامل، 35 سنة، و"محمد ك.م" عامل، 29 سنة، و"محمد ب.ع" 28 سنة، عامل، و"محمود ص.ع" عامل، 32 سنة، و"هشام م.س" عامل، 22 سنة، و"يوسف ش.ف" طالب، 21 سنة، و"كمال ع.س" طالب، 19 سنة، يقيمون محافظة الفيوم، و"عبدالعزيز ه.ع" 21 سنة، طالب، و"رمضان س.ع" 21 سنة، طالب، يقيمان المطرية بالقاهرة.
وعثرت القوات داخل المنزل على 60 قطعة يشتبه في أثريتها، وأدوات حفر عبارة عن "فأس و2 كوريك و2 موتور غاطس" فتم التحفظ عليها وعلى المتهمين، حيث تم اقتيادهم لمركز شرطة إهناسيا وتحرر محضر بالواقعة، وأخطرت النيابة التي طلبت استدعاء لجنة من الآثار لمعاينة القطع المضبوطة لبيان مدى أثريتها.
وكّلف الدكتور عادل عكاشة رئيس الإدارة المركزية للآثار المصرية، جمال أبو بكر مدير آثار مصر الوسطى، وعمر ذكي، مدير عام آثار بنى سويف، بتشكيل لجنة لمعاينة موقع البلاغ وفحص القطع الأثرية، مكونة من: كمال حسين عبد العزيز، مدير آثار غرب بنى سويف، وأحمد محمد عبدالعظيم، ووليد محمدين، مفتشا الآثار، وأقرت اللجنة بأثرية القطع المضبوطة وعددها 60 قطعة، ترجع للعصر الروماني، وتم نقلها للمخزن المتحفي بمنطقة آثار إهناسيا بقرار من النيابة العامة.
</t>
  </si>
  <si>
    <t>https://www.youm7.com/story/0000/0/0/-/5480130</t>
  </si>
  <si>
    <t>التشكيل مكون من 11 شخصا وتقوده سيدة، تخصص بالتنقيب عن الآثار أسفل المنزل، وهم: "ابتسام ك.ك" ربة منزل، 56 سنة، و"محمد م.أ" 39 سنة، مقيمان حي الرمد ببني سويف، و"احمد ف.ح" عامل، 35 سنة، و"محمد ك.م" عامل، 29 سنة، و"محمد ب.ع" 28 سنة، عامل، و"محمود ص.ع" عامل، 32 سنة، و"هشام م.س" عامل، 22 سنة، و"يوسف ش.ف" طالب، 21 سنة، و"كمال ع.س" طالب، 19 سنة، يقيمون محافظة الفيوم، و"عبدالعزيز ه.ع" 21 سنة، طالب، و"رمضان س.ع" 21 سنة، طالب، يقيمان المطرية بالقاهرة.</t>
  </si>
  <si>
    <t xml:space="preserve">عثرت القوات داخل المنزل على 60 قطعة يشتبه في أثريتها، وأدوات حفر عبارة عن "فأس و2 كوريك و2 موتور غاطس" فتم التحفظ عليها </t>
  </si>
  <si>
    <t>أقرت اللجنة بأثرية القطع المضبوطة وعددها 60 قطعة، ترجع للعصر الروماني</t>
  </si>
  <si>
    <t xml:space="preserve"> قرية "قاى" </t>
  </si>
  <si>
    <t>https://www.almasryalyoum.com/news/details/2429424</t>
  </si>
  <si>
    <t>تمكنت مباحث مركز شرطة شبين الكوم بمحافظة المنوفية، من القبض على 6 أشخاص وذلك حال قيامهم بالتنقيب على الآثار بدائرة المركز، تم تحرير محضرا بالواقعة وأخطرت النيابة العامة لمباشرة التحقيقات.
تلقى اللواء سالم الدميني مدير أمن المنوفية، إخطارا من الرائد محمد المغربى رئيس مباحث مركز شرطة شبين الكوم، يفيد من ورود معلومات لوحدة مباحث مركز شرطة شبين الكوم بمديرية أمن المنوفية مفادها قيام مجموعة من الأشخاص بالتنقيب عن الآثار داخل ارض كائنة بدائرة المركز على عمق 20 مترا داخل منزل بقريه مليج .
بإجراء التحريات تبين صحة ما ورد من معلومات، وباستهداف المكان المشار إليه تمكن ضباط مباحث مركز شرطة شبين الكوم تحت إشراف اللواء عبدالله جلال مدير إدارة البحث الجنائي بالمنوفية وبقيادة الرائد محمد مغربى رئيس مباحث مركز شبين الكوم من ضبطهم، حال قيامهم بأعمال التنقيب.
تم التحفظ على المتهمين والأدوات المستخدمة في التنقيب والتحفظ على المنزل بمواجهتهم اعترفوا بارتكاب الواقعة بقصد التنقيب عن الآثار، تحرر عن ذلك المحضر اللازم، وتولت النيابة العامة التحقيق.</t>
  </si>
  <si>
    <t>https://www.youm7.com/story/0000/0/0/-/5478564</t>
  </si>
  <si>
    <t>تحرر عن ذلك المحضر اللازم، وتولت النيابة العامة التحقيق</t>
  </si>
  <si>
    <t>شبين الكوم</t>
  </si>
  <si>
    <t>بقريه مليج</t>
  </si>
  <si>
    <t>تبين أنه خالى من السكان، وعثر بداخله على حفرة قطرها (3 أمتار بعمق 20 مترا - أدوات الحفر والتنقيب)</t>
  </si>
  <si>
    <t>قررت النيابة العامة بجنوب القاهرة، حبس صاحب منزل وعامل، 4 أيام على ذمة التحقيقات، لاتهامهما بالتنقيب عن الآثار فى منشأة ناصر.
وطالبت النيابة رجال المباحث بسرعة التحريات حول المتهمين للوقوف على نشاطهما لاستكمال التحقيقات، ووجهت لهم تهمة التنقيب عن الآثار.
وأكدت معلومات وتحريات وحدة مباحث قسم شرطة منشأة ناصر بمديرية أمن القاهرة، قيام بعض الأشخاص بالتنقيب عن الآثار بعقار، وعقب تقنين الإجراءات تم استهداف العقار وضبط كلٍ من (مالك العقار محل البلاغ - عامل) حال قيامهما بالتنقيب عن الآثار داخل العقار، وتبين أنه خالى من السكان، وعثر بداخله على حفرة قطرها (3 أمتار بعمق 20 مترا - أدوات الحفر والتنقيب).
وبمواجهتهما بالتحريات وما أسفر عنه الضبط ، اعترفا بقيامهما بأعمال الحفر بالعقار بقصد التنقيب عن الآثار، وتم اتخاذ الإجراءات القانونية.</t>
  </si>
  <si>
    <t>بمواجهتهما بالتحريات وما أسفر عنه الضبط ، اعترفا بقيامهما بأعمال الحفر بالعقار بقصد التنقيب عن الآثار</t>
  </si>
  <si>
    <t>https://www.youm7.com/story/0000/0/0/-/5476328</t>
  </si>
  <si>
    <t>عاقبت محكمة جنايات الزقازيق، برئاسة المستشار سلامة جاب الله، وعضوية المستشارين هيثم حسن الضوى، ومدحت سالم محمد، وأمانة سر نبيل شكرى،ربة منزل وعامل زراعى وأمين مخازن، بالحبس سنة مع الإيقاف، والسجن 7 سنوات لربة منزل ونجار وطالب مع تغريم كل واحد من المتهمين الستة مليون جنيه، لقيامهم بالتنقيب عن الآثار .
تعود أحداث القضية رقم 23555 لسنة 2021 جنايات مركز شرطة الزقازيق، عندما تلقى مدير أمن الشرقية، إخطارا من مأمور مركز شرطة الزقازيق، يفيد بلاغا من عدد الأهالى بقرية المسلمية، بقيام عدد من الأشخاص بالحفر والتنقيب عن الأثار بمسكن ربة منزل بالقرية.
انتقلت الأجهزة الأمنية لموقع البلاغ بمعرفة النقيب عبد الرحمن محمد، معاون مباحث مركز الزقازيق، بالتنسيق مع المقدم " صلاح نعيم" مقدم شرطة بمباحث السياحة، وتبين قيام كل من " م ع " 38 سنة ربة منزل مقيمة المسلمية مركز الزقازيق،و"ال ع م " 28 عاما عامل زراعى، و" أ إ " 36 عاما نجار، و" إ أ ر"18 عاما طالب، و" ى ع ص" 36 عاما ربة منزل، و" ح ح م" 51 عاما أمين مخازن، بالحفر والتنقيب، وتبين وجود حفرة دائرية الشكل العثور على أوانى وقلل تعود للعصر اليونانى والرومانى وأنها تعتبر شواهد أثرية.
عقب تقنين الإجراءات تم التحفظ على المتهمين والمضبوطات، وتم إحالتهم من قبل النيابة العامة بإشراف المستشار محمد الجمل، المحامى العام لنيابات جنوب الشرقية، إلى محكمة جنايات الزقازيق التى أصدرت حكمها المتقدم .</t>
  </si>
  <si>
    <t>https://www.youm7.com/story/0000/0/0/-/5476387</t>
  </si>
  <si>
    <t xml:space="preserve"> القضية رقم 23555 لسنة 2021 جنايات مركز شرطة الزقازيق</t>
  </si>
  <si>
    <t>كل من " م ع " 38 سنة ربة منزل مقيمة المسلمية مركز الزقازيق،و"ال ع م " 28 عاما عامل زراعى، و" أ إ " 36 عاما نجار، و" إ أ ر"18 عاما طالب، و" ى ع ص" 36 عاما ربة منزل، و" ح ح م" 51 عاما أمين مخازن</t>
  </si>
  <si>
    <t>تبين وجود حفرة دائرية الشكل العثور على أوانى وقلل تعود للعصر اليونانى والرومانى وأنها تعتبر شواهد أثرية</t>
  </si>
  <si>
    <t>عاقبت محكمة جنايات الزقازيق، برئاسة المستشار سلامة جاب الله، وعضوية المستشارين هيثم حسن الضوى، ومدحت سالم محمد، وأمانة سر نبيل شكرى،ربة منزل وعامل زراعى وأمين مخازن، بالحبس سنة مع الإيقاف، والسجن 7 سنوات لربة منزل ونجار وطالب مع تغريم كل واحد من المتهمين الستة مليون جنيه، لقيامهم بالتنقيب عن الآثار .</t>
  </si>
  <si>
    <t>بقرية المسلمية</t>
  </si>
  <si>
    <t>مسكن ربة منزل</t>
  </si>
  <si>
    <t>https://www.almasryalyoum.com/news/details/2426577</t>
  </si>
  <si>
    <t>https://www.youm7.com/story/0000/0/0/-/5476136</t>
  </si>
  <si>
    <t>https://www.youm7.com/story/0000/0/0/-/5471932</t>
  </si>
  <si>
    <t>واصلت أجهزة وزارة الداخلية جهودها لمكافحة جرائم التنقيب عن الآثار فى إطار جهود أجهزة وزارة الداخلية لمكافحة الجريمة بشتى صورها لاسيما جرائم الحفر والتنقيب عن الآثار.
تمكنت الأجهزة الأمنية بمديرية أمن بورسعيد من ضبط (3 أشخاص) حال استقلالهم إحدى السيارات، وبحوزتهم (جهاز كشف معادن – 62 قطعة يشتبه فى أثريتها)، وبمواجهتهم اعترفوا بأن المضبوطات حوزتهم أثرية وترجع للعصر الرومانى، وتحصلوا عليها عن طريق جهاز كشف المعادن بحوزتهم.
تم تشكيل فريق بحث جنائى بمديرية أمن بورسعيد بالتنسيق مع قطاع الأمن العام، أسفرت جهوده عن قيام المتهمين سالفى الذكر بالتنقيب عن الآثار بإحدى المناطق الأثرية بدائرة قسم شرطة الجنوب ثانى ببورسعيد بالاتفاق مع (شخصين).
عقب تقنين الإجراءات أمكن ضبطهما، وبمواجهتهما إعترفا بتمكنهما والمتهمين سالفى الذكر من الدخول إلى إحدى المناطق عن طريق المزرعة المجاورة لها والخاصة بأحدهم، وقد تمكنوا من إستخراج كمية من القطع الأثرية، وتم بإرشادهم ضبطها بمسكن أحدهم وهى (عدد من العملات الذهبية والمعدنية المختلفة – 10 تماثيل مختلفة الأشكال – 8 قطع حجرية – 2 قطعة أثرية – مجموعة من القطع المعدنية مختلفة الأشكال) فتم اتخاذ الإجراءات القانونية.</t>
  </si>
  <si>
    <t>https://www.youm7.com/story/0000/0/0/-/5470286</t>
  </si>
  <si>
    <t>بمواجهتهم اعترفوا بأن المضبوطات حوزتهم أثرية وترجع للعصر الرومانى، وتحصلوا عليها عن طريق جهاز كشف المعادن بحوزتهم</t>
  </si>
  <si>
    <t>بورسعيد</t>
  </si>
  <si>
    <t>بحوزتهم (جهاز كشف معادن – 62 قطعة يشتبه فى أثريتها)</t>
  </si>
  <si>
    <t>عدد من العملات الذهبية والمعدنية المختلفة – 10 تماثيل مختلفة الأشكال – 8 قطع حجرية – 2 قطعة أثرية – مجموعة من القطع المعدنية مختلفة الأشكال</t>
  </si>
  <si>
    <t>الدخول إلى إحدى المناطق عن طريق المزرعة المجاورة لها والخاصة بأحدهم</t>
  </si>
  <si>
    <t>https://www.almasryalyoum.com/news/details/2422650</t>
  </si>
  <si>
    <t>حبست جهات التحقيق فى عابدين 3 متهمين بعد ان تبين من التحريات قيامهم بالتنقيب عن الاثار، 4أيام على ذمة التحقيقات، وكلفت رجال المباحث بالتحري حول الواقعه.
البداية كانت ببلاغ تلقاه قسم شرطة عابدين بتردد أشخاص مجهولين على عقار خالى من السكان بالفحض تم ضبط 3 أشخاص "لإثنين منهم معلومات جنائية" ورثة العقار حال تواجدهم داخل العقار ، وعُثر بداخله على حفرة قطرها 4×3 متر بعمق 2 متر، كما عُثر على أدوات الحفر والتنقيب واعترفوا بالواقعة .</t>
  </si>
  <si>
    <t>https://www.almasryalyoum.com/news/details/2422213</t>
  </si>
  <si>
    <t>اعترفوا بالواقعة</t>
  </si>
  <si>
    <t xml:space="preserve"> 3 أشخاص "لإثنين منهم معلومات جنائية" ورثة العقار </t>
  </si>
  <si>
    <t>حبست جهات التحقيق فى عابدين 3 متهمين بعد ان تبين من التحريات قيامهم بالتنقيب عن الاثار، 4أيام على ذمة التحقيقات</t>
  </si>
  <si>
    <t>عُثر بداخله على حفرة قطرها 4×3 متر بعمق 2 متر، كما عُثر على أدوات الحفر والتنقيب</t>
  </si>
  <si>
    <t>عابدين</t>
  </si>
  <si>
    <t>https://www.youm7.com/story/0000/0/0/-/5468888</t>
  </si>
  <si>
    <t>https://www.youm7.com/story/0000/0/0/-/5468606</t>
  </si>
  <si>
    <t>https://www.almasryalyoum.com/news/details/2421568</t>
  </si>
  <si>
    <t>قضت محكمة جنايات القاهرة، المنعقدة بالتجمع الخامس، بمعاقبة «حمدى –ع» مبيض محارة ،بالحبس مع الشغل لمدة عاما ، في اتهامه بالتنقيب عن الاثار في حلوان .
صدر الحكم برئاسة المستشار محمد احمد الجندى وعضوية المستشارين أيمن عبدالخالق ومحمد أحمد صبرى
كانت النيابة أحالت المتهم إلى محكمة الجنايات لإنه في يوم 26 ابريل الماضى ، أجرى عملا من اعمال الحفر بقصد الحصول على الأثار دون ترخيص من المجلس الأعلى للأثار بقصد البحث والتنقيب عن الأثار، كما أنه احرز قطع أثرية بقصد الإتجار.
وقال مدير إدارة الاحراز والمضبوطات الاثرية خلال الادلاء بشهادته بانه تولى وباقى أعضاء اللجنه فحص القطع الاثرية المضبوطة والتي ثبت أثريتها وتبين أنها ترجع للعصرين اليوناني والرومانى والعصر المتأخر من الحضارة المصرية القديمة وتخضع لقانون حماية الأثار.
وقال مفتش الأثار بمنطقة اثار حلوان ، إنه بانتقاله لمعاينة محل الواقعة نفاذا لقرار النيابة العامة وقد ثبت أن طبيعة الحفر المشاهد بمحل الواقعة يعد تنقيبا عن الأثار بطريقة عشوائية ويبتعد مكان الحفر عن أقرب منطقة أثرية بما يقرب اثنان كيلومتلى</t>
  </si>
  <si>
    <t>https://www.almasryalyoum.com/news/details/2421555</t>
  </si>
  <si>
    <t>قضت محكمة جنايات القاهرة، المنعقدة بالتجمع الخامس، بمعاقبة «حمدى –ع» مبيض محارة ،بالحبس مع الشغل لمدة عاما ، في اتهامه بالتنقيب عن الاثار في حلوان</t>
  </si>
  <si>
    <t>«حمدى –ع» مبيض محارة</t>
  </si>
  <si>
    <t>القطع الاثرية المضبوطة والتي ثبت أثريتها وتبين أنها ترجع للعصرين اليوناني والرومانى والعصر المتأخر من الحضارة المصرية القديمة</t>
  </si>
  <si>
    <t>لمعاينة محل الواقعة نفاذا لقرار النيابة العامة وقد ثبت أن طبيعة الحفر المشاهد بمحل الواقعة يعد تنقيبا عن الأثار بطريقة عشوائية ويبتعد مكان الحفر عن أقرب منطقة أثرية بما يقرب اثنان كيلومتلى</t>
  </si>
  <si>
    <t>المعصرة</t>
  </si>
  <si>
    <t>https://www.youm7.com/story/0000/0/0/-/5467630</t>
  </si>
  <si>
    <t>كشفت وزارة الداخلية ملابسات واقعة العثور على جثة شخصين بأسوان، تبين أنهما أثناء التنقيب عن الآثار لدي «سيدة» انهار عليهما الحفر، وتولت النيابة التحقيق.
قالت الوزارة في بيان اليوم الأربعاء: «في إطار جهود أجهزة الداخلية لكشف ملابسات ما تبلغ لمركز شرطة كوم أمبو بمديرية أمن أسوان بالعثور على جثتين بإحدى المناطق بدائرة المركز، وبالانتقال والفحص تبين وجود جثتين (أحد الأشخاص وشقيقه، مقيمين بسوهاج) داخل غرفة بحوش «مٌشيد من البلوك الأبيض» ملك (إحدى السيدات وشقيقتها)».
وأضافت: «تم تشكيل فريق بحث جنائى برئاسة قطاع الأمن العام وبمشاركة إدارة البحث الجنائى بمديرية أمن أسوان أسفرت جهوده عن أن وراء ارتكاب الواقعة (مالكة الحوش الأولى) واتفاقها مع المجنى عليهما على الحفر للتنقيب عن الآثار داخل الحوش».
وتابعت: «عقب تقنين الإجراءات وبإستهدافها تم ضبطها وبمواجهتها اعترفت وأضافت أنه أثناء الحفر انهار عليهما جزء من الحفرة أثناء تواجدهما بداخلها واستعانت ببعض الأهالى وتمكنوا من إخراجهما ووضعهما داخل الغرفة، وبالمعاينة عثر بداخل الحوش على حفرة قطرها 3 م بعمق 10م، كما عثر على الأدوات المستخدمة فى الحفر وبعض التشوينات الناتجة عن الحفر، تم اتخاذ الإجراءات القانونية».</t>
  </si>
  <si>
    <t>https://www.almasryalyoum.com/news/details/2417660</t>
  </si>
  <si>
    <t>غرفة بحوش «مٌشيد من البلوك الأبيض»</t>
  </si>
  <si>
    <t>مالكة الحوش الأولى</t>
  </si>
  <si>
    <t>أحد الأشخاص وشقيقه، مقيمين بسوهاج</t>
  </si>
  <si>
    <t>أثناء الحفر انهار عليهما جزء من الحفرة أثناء تواجدهما بداخلها واستعانت ببعض الأهالى وتمكنوا من إخراجهما ووضعهما داخل الغرفة</t>
  </si>
  <si>
    <t>بالمعاينة عثر بداخل الحوش على حفرة قطرها 3 م بعمق 10م، كما عثر على الأدوات المستخدمة فى الحفر وبعض التشوينات الناتجة عن الحفر</t>
  </si>
  <si>
    <t>ملك إحدى السيدات وشقيقتها</t>
  </si>
  <si>
    <t>إحدى المناطق بدائرة المركز</t>
  </si>
  <si>
    <t>بقرية فطيرة</t>
  </si>
  <si>
    <t>شخصان مجهولى الهوية فى العقد الثالث</t>
  </si>
  <si>
    <t>اشتباه صعق كهربائى نتيجة التنقيب عن الآثار بأحد المنازل</t>
  </si>
  <si>
    <t>استقبلت مستشفى كوم امبو المركزى بأسوان اليوم السبت، شخصان مجهولى الهوية فى العقد الثالث جثث هامدة، اشتباه صعق كهربائى نتيجة التنقيب عن الآثار بأحد المنازل بقرية فطيرة بكوم امبو بأسوان.
وتم إيداع الجثث مشرحة كوم أمبو المركزى تحت تصرف النيابة، وتلقى مرفق إسعاف اليوم إخطارا بالحادث، وتم الدفع بسيارات إسعاف لمكان الحادث وتم نقل الجثث للمشرحة وتحرر محضر شرطى بالواقعة وأخطرت النيابة العامة لمباشرة التحقيق.</t>
  </si>
  <si>
    <t>تم نقل الجثث للمشرحة وتحرر محضر شرطى بالواقعة وأخطرت النيابة العامة لمباشرة التحقيق</t>
  </si>
  <si>
    <t>https://www.youm7.com/story/0000/0/0/-/5457352</t>
  </si>
  <si>
    <t>بحاجر أبوخليفة</t>
  </si>
  <si>
    <t>بقرية الغنيمية</t>
  </si>
  <si>
    <t xml:space="preserve">تم مداهمة المنزلين والعثور على حفرة بكل منزل، الأولي دائرية الشكل والثانية مربعة الشكل، وتم تحريز الأدوات </t>
  </si>
  <si>
    <t>أحبطت شرطة السياحة والآثار بأسوان، الاثنين، محاولة 8 أشخاص بينهم 6 سودانيين، التنقيب عن الآثار بمنزلين في مركز إدفو.
كانت معلومة سرية قد وصلت إلى العقيد حسن عبدالموجود، رئيس مباحث السياحة والآثار بأسوان، تفيد قيام "س.ب.ا" وآخرين بحاجر أبوخليفة بالحفر خلسة داخل منزله، وكذلك قيام "ح.س.ر" بقرية الغنيمية ومعه 6 سودانيين بالتنقيب داخل منزله.
تم استئذان النيابة العامة وتم التنسيق ومشاركة مباحث آثار اسوان ومباحث مركز إدفو برئاسة الرائد وائل رشاد، وإدارة الضبطيات الأثرية بآثار إدفو برئاسة محمد الإدريسي ومفتشي آثار إدفو محمد صابر أحمد وأحمد محمد غباشي، وتم مداهمة المنزلين والعثور على حفرة بكل منزل، الأولي دائرية الشكل والثانية مربعة الشكل، وتم تحريز الأدوات وتحرير المحاضر اللازمة والعرض علي النيابة العامة.</t>
  </si>
  <si>
    <t>https://www.almasryalyoum.com/news/details/2411878</t>
  </si>
  <si>
    <t xml:space="preserve"> ح.س.ر ومعه 6 سودانيين </t>
  </si>
  <si>
    <t>تحرير المحاضر اللازمة والعرض علي النيابة العامة</t>
  </si>
  <si>
    <t>إدفو</t>
  </si>
  <si>
    <t>ألقى رجال مباحث القاهرة، القبض على عامل، لقيامه بالتنقيب عن الآثار داخل مسكنه في شبرا، وحرر محضر بالواقعة، وباشرت النيابة التحقيق.
وأكدت معلومات وتحريات وحدة مباحث قسم شرطة شبرا بمديرية أمن القاهرة ، قيام أحد الأشخاص، مقيم بدائرة القسم، بالتنقيب عن الآثار داخل العقار سكنه.
عقب تقنين الإجراءات أمكن ضبطه، وبتفتيش مسكنه تم العثور على أدوات ومعدات التنقيب، وبإجراء المعاينة على العقارمحل البلاغ، تبين وجود حفرة داخل إحدى الغرف بالطابق الأرضى بعمق 5 أمتار، وبمواجهته بما أسفر عنه الضبط أعترف بقيامه بأعمال الحفر بقصد التنقيب عن الآثار، وتم إتخاذ الإجراءات القانونية.</t>
  </si>
  <si>
    <t>https://www.youm7.com/story/0000/0/0/-/5456258</t>
  </si>
  <si>
    <t>بمواجهته بما أسفر عنه الضبط أعترف بقيامه بأعمال الحفر بقصد التنقيب عن الآثار</t>
  </si>
  <si>
    <t xml:space="preserve"> العثور على أدوات ومعدات التنقيب، وبإجراء المعاينة على العقارمحل البلاغ، تبين وجود حفرة داخل إحدى الغرف بالطابق الأرضى بعمق 5 أمتار</t>
  </si>
  <si>
    <t>https://www.youm7.com/story/0000/0/0/-/5458761</t>
  </si>
  <si>
    <t>قرر قاضى المعارضات بمحكمة الساحل، تجديد حبس عامل 15 يوما على ذمة التحقيق، بتهمة التنقيب عن الآثار.</t>
  </si>
  <si>
    <t>أحد الأشخاص، مقيم بدائرة القسم</t>
  </si>
  <si>
    <t>تمكن قسم شرطة سياحة وآثار أسيوط التابع لقطاع السياحة والآثار بالإشتراك مع الأجهزة الأمنية بمديرية أمن أسيوط من ضبط أحد الأشخاص ، مقيم بدائرة مركز شرطة القوصية لقيامه بالحفر والتنقيب عن الآثار داخل منزله.
بالفحص تبين وجود حفرة داخل غرفة بالطابق الأرضى تنتهى بسرداب ، وتم ضبط أدوات الحفر ، وكذا ضبط 54 قطعة يشتبه فى أثريتها وبعرض القطع المضبوطة على مفتش الآثار أفاد بأثريتها وأنها ترجع للعصر اليونانى والرومانى والفرعونى ، وبمواجهته إعترف بالحفر والتنقيب عن الآثار بإستخدام الأدوات المضبوطة .</t>
  </si>
  <si>
    <t>https://www.almasryalyoum.com/news/details/2414391</t>
  </si>
  <si>
    <t>في إطار جهود أجهزة وزارة الداخلية لمكافحة الجريمة بشتى صورها لاسيما جرائم الحفر والتنقيب عن الآثار، أكدت معلومات وتحريات قسم شرطة سياحة وآثار سوهاج التابع لقطاع السياحة والآثار قيام (أحد الأشخاص، مقيم بمحافظة سوهاج) بالحفر والتنقيب عن الآثار داخل منزله.
عقب تقنين الإجراءات بالتنسيق مع قطاع (الأمن العام – مديرية أمن سوهاج) تم ضبطه وبتفتيش مسكنه تبين وجود 3 حفر داخل مسكنه وضُبط بحوزته الأدوات المستخدمة في الحفر وكمية كبيرة من الرديم الناتج عن أعمال الحفر و20 قطعة «يشتبه في أثريتها.
بعرض القطع المضبوطة على مفتش الآثار أفاد بأثريتها، وأنها ترجع إلى العصر الإسلامى.
وبمواجهته اعترف بالحفر خلسة بمسكنه بقصد البحث والتنقيب عن الآثار بإستخدام الأدوات المضبوطة، وحيازته للقطع المضبوطة بقصد الإتجار، تم اتخاذ الإجرءات القانونية.</t>
  </si>
  <si>
    <t>https://www.almasryalyoum.com/news/details/2414729</t>
  </si>
  <si>
    <t>واصلت وزارة الداخلية جهودها لمكافحة جرائم التنقيب عن الآثار، وضبطت 4 متهمين اثناء عملية التنقيب داخل ورشة في الدرب الاحمر .
قالت الداخلية في بيان اليوم الثلاثاء: «في إطار جهود أجهزة وزارة الداخلية لمكافحة الجريمة بشتى صورها لاسيما جرائم الحفر والتنقيب عن الآثار، فقد أكدت معلومات وتحريات وحدة مباحث قسم شرطة الدرب الأحمر بمديرية أمن القاهرة قيام ( 4 أشخاص، جميعهم مقيمين بمحافظة القاهرة) بالتنقيب عن الآثار داخل ورشة كائنة بالطابق الأرضى بإحدى العقارات» .
وأضافت: «عقب تقنين الإجراءات تم ضبطهم حال قيامهم بالتنقيب عن الآثار بالورشة، والمملوكة لأحدهم، وعُثر بداخلها على (حفرة بعمق 3 متر- أدوات ومعدات التنقيب)، وبمواجهتهم إعترفوا بقيامهم بأعمال الحفر بقصد التنقيب عن الآثار، وتم إتخاذ الإجراءات القانونية»</t>
  </si>
  <si>
    <t>https://www.almasryalyoum.com/news/details/2416898</t>
  </si>
  <si>
    <t xml:space="preserve"> أحد الأشخاص ، مقيم بدائرة مركز شرطة القوصية</t>
  </si>
  <si>
    <t xml:space="preserve"> تبين وجود حفرة داخل غرفة بالطابق الأرضى تنتهى بسرداب ، وتم ضبط أدوات الحفر ، وكذا ضبط 54 قطعة يشتبه فى أثريتها</t>
  </si>
  <si>
    <t>ضبط 54 قطعة يشتبه فى أثريتها وبعرض القطع المضبوطة على مفتش الآثار أفاد بأثريتها وأنها ترجع للعصر اليونانى والرومانى والفرعونى</t>
  </si>
  <si>
    <t>بمواجهته إعترف بالحفر والتنقيب عن الآثار بإستخدام الأدوات المضبوطة</t>
  </si>
  <si>
    <t>أحد الأشخاص، مقيم بمحافظة سوهاج</t>
  </si>
  <si>
    <t xml:space="preserve"> تبين وجود 3 حفر داخل مسكنه وضُبط بحوزته الأدوات المستخدمة في الحفر وكمية كبيرة من الرديم الناتج عن أعمال الحفر و20 قطعة «يشتبه في أثريتها</t>
  </si>
  <si>
    <t>20 قطعة يشتبه في أثريتها
بعرض القطع المضبوطة على مفتش الآثار أفاد بأثريتها، وأنها ترجع إلى العصر الإسلامى</t>
  </si>
  <si>
    <t>بمواجهته اعترف بالحفر خلسة بمسكنه بقصد البحث والتنقيب عن الآثار بإستخدام الأدوات المضبوطة، وحيازته للقطع المضبوطة بقصد الإتجار</t>
  </si>
  <si>
    <t>تم اتخاذ الإجرءات القانونية</t>
  </si>
  <si>
    <t>4 أشخاص، جميعهم مقيمين بمحافظة القاهرة</t>
  </si>
  <si>
    <t>عُثر بداخلها على (حفرة بعمق 3 متر- أدوات ومعدات التنقيب)</t>
  </si>
  <si>
    <t>ورشة كائنة بالطابق الأرضى بإحدى العقارات</t>
  </si>
  <si>
    <t>مملوكة لأحدهم</t>
  </si>
  <si>
    <t>مصابا بطلق خرطوش في منطقة البطن وتوفي اثناء إسعافه</t>
  </si>
  <si>
    <t>نجار 38 عاما</t>
  </si>
  <si>
    <t>بمنطقة جبيلة لقرية كفر تركي في العياط</t>
  </si>
  <si>
    <t>ألقت الأجهزة الأمنية في الجيزة القبض على 5 أشخاص بتهمة التنقيب عن الآثار بمنطقة العياط، واتهام أحدهم بقتل شريك لهم أثناء عملية التنقيب، تم تحرر محضر بالواقعة، وإحالة المتهمين إلى النيابة العامة لتحقيق.
كان قسم شرطة العياط تلقي بلاغا من المستشفى بوصول نجار 38 عاما مصابا بطلق خرطوش في منطقة البطن وتوفي اثناء إسعافه، وانتقل ضباط القسم إلى مكان البلاغ، واستمعت إلى أقوال أسرة المجني عليه.
التنقيب عن الآثار في الجيزة
كشفت التحريات الأولية أن موظف بإحدى شركات البترول، قام بنقل المجني عليه إلى المستشفى، وبمواجهته اعترف أن المجني عليه وآخرين يعملون معا في التنقيب عن الآثار بمنطقة جبيلة لقرية كفر تركي في العياط جنوب الجيزة.
القبض على المتهمين بالتنقيب عن الآثار
وتمكن ضباط القسم من ضبط باقي المتهمين وعددهم 5 متهمين، وبمناقشتهم اعترف أحدهم بقتل المجني عليه، أثناء عملية التنقيب عن الآثار، وقال إنهم كانوا ينقبون عن الآثار وأثناء ذلك طلب منهم المجني عليه التوقف عن البحث والانصراف.
وأقرأ أيضا.. الدجال قاتل «عروس حلوان» يكشف تفاصيل لحظاتها الأخيرة: «زوجها قيدها وأنا ضربتها»
وأضاف المتهم: «شعرت بالغدر أن المجني عليه سيقوم باستخراج الآثار عقب انصرافنا فأحضرت فرد خرطوش وعدت إليه مرة أخرى فوجدته جالسا أمام قطعة فخار فظننت أنها أثرية، فاطلقت عليه النار واكتشف بعدها أن القطعة فخار عادية يستخدمها المجني عليه في أعمال الدجل في البحث عن الآثار».</t>
  </si>
  <si>
    <t>https://www.almasryalyoum.com/news/details/2410780</t>
  </si>
  <si>
    <t xml:space="preserve"> اعترف أحدهم بقتل المجني عليه، أثناء عملية التنقيب عن الآثار، وقال إنهم كانوا ينقبون عن الآثار وأثناء ذلك طلب منهم المجني عليه التوقف عن البحث والانصراف</t>
  </si>
  <si>
    <t>تمكن قطاع الأمن العام، اليوم السبت، من ضبط شقيقين بتهمة التنقيب عن الآثار بمنزل أحدهما في بني سويف.
أكدت معلومات وتحريات قطاع الأمن العام بمشاركة الإدارة العامة للبحث الجنائى بقطاع شرطة السياحة والآثار قيام شقيقين ببنى سويف، بالحفر والتنقيب عن الآثار بمنزل أحدهما.
عقب تقنين الإجراءات بالتنسيق مع مديرية أمن بنى سويف أمكن ضبطهما والآدوات المستخدمة، وتبين وجود حفرة، وضبط قطعة يُشتبه فى أثريتها عبارة عن معصرة زيتون من الحجر الرملي .
وبمواجهتهما اعترفا بالحفر والتنقيب عن الآثار باستخدام الأدوات المضبوطة، وحيازتهما للقطعة المضبوطة بقصد التربح.
بعرض القطعة المضبوطة على مفتش أثار المنطقة أفاد بأثريتها وأنها ترجع للعصر الرومانى.
تم اتخاذ الإجراءات القانونية.</t>
  </si>
  <si>
    <t>أمكن ضبطهما والآدوات المستخدمة، وتبين وجود حفرة، وضبط قطعة يُشتبه فى أثريتها عبارة عن معصرة زيتون من الحجر الرملي .</t>
  </si>
  <si>
    <t>وضبط قطعة يُشتبه فى أثريتها عبارة عن معصرة زيتون من الحجر الرملي بعرض القطعة المضبوطة على مفتش أثار المنطقة أفاد بأثريتها وأنها ترجع للعصر الرومانى</t>
  </si>
  <si>
    <t>شقيقين</t>
  </si>
  <si>
    <t>بمواجهتهما اعترفا بالحفر والتنقيب عن الآثار باستخدام الأدوات المضبوطة، وحيازتهما للقطعة المضبوطة بقصد التربح.</t>
  </si>
  <si>
    <t>https://www.almasryalyoum.com/news/details/2410297</t>
  </si>
  <si>
    <t xml:space="preserve">  واصلت الأجهزة الأمنية جهودها لملاحقة وضبط متاجرى وحائزى القطع الأثرية، حيث نجحت فى ضبط عامل بأسيوط لقيامه بالحفر خلسة بمسكنه وحيازته لبعض القطع الأثرية.
جاء ذلك فى إطار جهود أجهزة وزارة الداخلية لضبط الجريمة بشتى صورها لاسيما جرائم الحفر والتنقيب غير المشروع عن الآثار.
أكدت معلومات وتحريات الإدارة العامة للبحث الجنائى بقطاع شرطة السياحة والآثار بالإشتراك مع قطاع الأمن العام قيام (عامل - مقيم بدائرة مركز شرطة منفلوط بأسيوط) بالحفر والتنقيب عن الآثار بمنزله وحيازته لبعض القطع الأثرية.
عقب تقنين الإجراءات بالتنسيق مع قطاع الأمن العام ووحدة مباحث قسم شرطة سياحة وآثار أسيوط بالإشتراك مع مديرية أمن أسيوط تم إستهدافه وضبطه وبحوزته الأدوات المستخدمة فى الحفر والتنقيب وتبين وجود حفرة بمنزله المشار إليه كما أمكن ضبط (96 قطعة وعملة يشتبه فى أثريتها)، وبمواجهته اعترف بالحفر والتنقيب عن الآثار بإستخدام الأدوات المضبوطة ، وحيازته للقطع المضبوطة بقصد الإتجار والتربح، وبعرض المضبوطات على الجهات المختصة أفادت بأثريتها، وترجع للعصر (الفرعونى ، اليونانى ، الرومانى).
</t>
  </si>
  <si>
    <t>https://www.youm7.com/story/0000/0/0/-/5442736</t>
  </si>
  <si>
    <t>عامل - مقيم بدائرة مركز شرطة منفلوط بأسيوط</t>
  </si>
  <si>
    <t>تبين وجود حفرة بمنزله المشار إليه كما أمكن ضبط (96 قطعة وعملة يشتبه فى أثريتها)</t>
  </si>
  <si>
    <t>أمكن ضبط (96 قطعة وعملة يشتبه فى أثريتها) وبعرض المضبوطات على الجهات المختصة أفادت بأثريتها، وترجع للعصر (الفرعونى ، اليونانى ، الرومانى)</t>
  </si>
  <si>
    <t>بمواجهته اعترف بالحفر والتنقيب عن الآثار بإستخدام الأدوات المضبوطة ، وحيازته للقطع المضبوطة بقصد الإتجار والتربح</t>
  </si>
  <si>
    <t>تمكنت أجهزة وزارة الداخلية من ضبط 8 أشخاص بتهمة الحفر والتنقيب عن الآثار بمسكن أحدهم بمحافظة سوهاج.
وأكدت معلومات وتحريات قطاع الأمن العام، بمشاركة الإدارة العامة للبحث الجنائي بقطاع السياحة والآثار، قيام عامل، له معلومات جنائية، بأخميم بسوهاج، بالحفر والتنقيب عن الآثار بمسكنه.
وعقب تقنين الإجراءات، تم استهدافه، وأمكن ضبطه و7 أشخاص، وعُُثر على حفرة بعمق 8 أمتار والأدوات المستخدمة فى الحفر و4 قطع مختلفة الأشكال والأحجام، يُشتبه في أثريتها.
وبمواجهتهم اعترفوا بارتكابهم الواقعة، وأن القطع من ناتج الحفر للاتجار بها، وبعرض المضبوطات على مفتشي آثار المنطقة أفادوا بأثريتها، وتم اتخاذ الإجراءات القانونية حيالهم.</t>
  </si>
  <si>
    <t>عُُثر على حفرة بعمق 8 أمتار والأدوات المستخدمة فى الحفر و4 قطع مختلفة الأشكال والأحجام، يُشتبه في أثريتها</t>
  </si>
  <si>
    <t xml:space="preserve">  4 قطع مختلفة الأشكال والأحجام، يُشتبه في أثريتها وبعرض المضبوطات على مفتشي آثار المنطقة أفادوا بأثريته</t>
  </si>
  <si>
    <t>بمسكن أحدهم</t>
  </si>
  <si>
    <t>https://www.almasryalyoum.com/news/details/2406359</t>
  </si>
  <si>
    <t>بمواجهتهم اعترفوا بارتكابهم الواقعة، وأن القطع من ناتج الحفر للاتجار بها</t>
  </si>
  <si>
    <t>تم اتخاذ الإجراءات القانونية حيالهم</t>
  </si>
  <si>
    <t>4 عمال</t>
  </si>
  <si>
    <t>كشفت تحريات ضباط الغدارة العامة لمباحث الجيزة، أن الأشخاص الأربعة الذين لقوا مصرعهم في منطقة الواحات بالجيزة، كانوا ينقبون عن الآثار، إلا أن الحفرة انهارت عليهم، مما تسبب في مصرعهم غرقا بالمياه الجوفية التي ظهرت نتيجة الحفر العميق.
تلقت مديرية أمن الجيزة بلاغا يفيد مصرع 4 أشخاص بمنطقة الواحات، انتقل رجال المباحث إلى محل الواقعة، وتبين أن المتوفيين 4 عمال، تعرضوا للغرق بمياه جوفية، وكشفت التحريات أنهم كانوا ينقبون عن الآثار، ونتيجة للحفر العميق ظهرت مياه جوفية بالحفرة، وعقب استمرارهم في أعمال الحفر انهارت عليهم الرمال، مما أسفر عن مصرعهم غرقا بالمياه.
تم انتشال الجثث، وحرر محضر بالواقعة، وأخطرت النيابة المختصة للتحقيق.</t>
  </si>
  <si>
    <t>تم انتشال الجثث، وحرر محضر بالواقعة، وأخطرت النيابة المختصة للتحقيق</t>
  </si>
  <si>
    <t>بمنطقة الواحات</t>
  </si>
  <si>
    <t>كانوا ينقبون عن الآثار، ونتيجة للحفر العميق ظهرت مياه جوفية بالحفرة، وعقب استمرارهم في أعمال الحفر انهارت عليهم الرمال، مما أسفر عن مصرعهم غرقا بالمياه</t>
  </si>
  <si>
    <t>https://www.youm7.com/story/0000/0/0/-/5438992</t>
  </si>
  <si>
    <t>لقى شخصين مصرعهما انهارت عليهما حفرة أثناء قيامهما بالتنقيب عن الآثار بقرية الخلطة بمركز يوسف الصديق بمحافطة الفيوم.
وكان اللواء ثروت المحلاوى مدير أمن الفيوم قد تلقي إخطارا بانهيار حفرة داخل منزل بقرية الخلطة بمركز يوسف الصديق بمحافطة الفيوم، وعلي الفور انتقلت قوة من قسم شرطة يوسف الصديق إلى مكان الحادث، وتبين مصرع شخصين داخل الحفرة، حيث كان يحفرا بغرض التنقيب عن الآثار وانهارت عليهما، وتم استخراج الجثتين وإخطار النيابة التى قررت دفنهما وانتداب لجنة من منطقة آثار الفيوم لمعاينة موقع الحفر
وقال سيد الشورة مدير عام آثار الفيوم ل"اليوم السابع"، أنه تنفيذا لقرار النيابة العامة، قرر تشكيل لجنة ضمت محمود مصطفى فرج وأسماء محمود عبد التواب وعمر فكري محمد مفتشي الآثار لإجراء المعاينة بالموقع.</t>
  </si>
  <si>
    <t>https://www.youm7.com/story/0000/0/0/-/5438199</t>
  </si>
  <si>
    <t>تم استخراج الجثتين وإخطار النيابة التى قررت دفنهما وانتداب لجنة من منطقة آثار الفيوم لمعاينة موقع الحفر</t>
  </si>
  <si>
    <t>كان يحفرا بغرض التنقيب عن الآثار وانهارت عليهما</t>
  </si>
  <si>
    <t>بقرية الخلطة</t>
  </si>
  <si>
    <t>أمرت نيابة عين شمس، بإحالة 4 عاطلين وسيدة، إلى محكمة الجنايات، بتهمة التنقيب عن الآثار، حيث كان مدير الإدارة العامة لمباحث القاهرة، قد تلقى إخطارا يفيد بورود معلومات أكدتها تحريات وحدة مباحث قسم شرطة عين شمس بمديرية أمن القاهرة، قيام 4 أشخاص وسيدة، لأحدهم معلومات جنائية، وجميعهم مقيمين بالقاهرة بالتنقيب عن الآثار داخل إحدى العقارات الكائنة بدائرة القسم.
عقب تقنين الإجراءات تمكن رجال مباحث عين شمس من ضبطهم، حال تواجدهم داخل غرفة كائنة بالطابق الأرضى بالعقار المشار إليه "ملك المتهمة الخامسة"، وعُثر بداخلها على (حفرة قطرها 2×2 متر بعمق 2 متر - أدوات حفر)، وبمواجهتهم بما أسفر عنه الضبط اعترفوا بقيامهم بأعمال الحفر بقصد التنقيب عن الآثار.
تم اتخاذ كافة الإجراءات القانونية اللازمة حيال المتهمين، وتم تحرير المحضر اللازم بالواقعة، كما تم إخطار النيابة العامة، التي تولت مباشرة التحقيق، والتي أمرت بحبس المتهمين على ذمة التحقيق.</t>
  </si>
  <si>
    <t>https://www.youm7.com/story/0000/0/0/-/5437413</t>
  </si>
  <si>
    <t>عُثر بداخلها على (حفرة قطرها 2×2 متر بعمق 2 متر - أدوات حفر)</t>
  </si>
  <si>
    <t>بمواجهتهم بما أسفر عنه الضبط اعترفوا بقيامهم بأعمال الحفر بقصد التنقيب عن الآثار</t>
  </si>
  <si>
    <t>تم اتخاذ كافة الإجراءات القانونية اللازمة حيال المتهمين، وتم تحرير المحضر اللازم بالواقعة، كما تم إخطار النيابة العامة، التي تولت مباشرة التحقيق، والتي أمرت بحبس المتهمين على ذمة التحقيق.</t>
  </si>
  <si>
    <t>4 عاطلين وسيدة</t>
  </si>
  <si>
    <t>غرفة كائنة بالطابق الأرضى بالعقار</t>
  </si>
  <si>
    <t>مستأجرة بمعرفة أحدهم</t>
  </si>
  <si>
    <t>غرفة بالعقار</t>
  </si>
  <si>
    <t>عُثر بداخلها على حفرة بعمق 3 أمتار والأدوات المستخدمة فى الحفر والتنقيب</t>
  </si>
  <si>
    <t xml:space="preserve">تمكن رجال المباحث بمديرية أمن القاهرة، من ضبط 3 أشخاص وراء التنقيب عن الأثار داخل منزل في منطقة الدرب الأحمر، وحرر محضر بالواقعة وتولت النيابة المختصة التحقيقات.
أكدت معلومات وتحريات مباحث قسم شرطة الدرب الأحمر، قيام بعض الأشخاص بالتنقيب عن الآثار داخل أحد العقارات، وعقب تقنين الإجراءات تم ضبط 3 أشخاص حال تواجدهم داخل غرفة بالعقار، "مستأجرة بمعرفة أحدهم"، وعُثر بداخلها على حفرة بعمق 3 أمتار والأدوات المستخدمة فى الحفر والتنقيب، وبمواجهتهم اعترفوا بقيامهم بأعمال الحفر بقصد التنقيب عن الآثار، وتم اتخاذ الإجراءات القانونية.
</t>
  </si>
  <si>
    <t>https://www.youm7.com/story/0000/0/0/-/5434563</t>
  </si>
  <si>
    <t>https://www.almasryalyoum.com/news/details/2402577</t>
  </si>
  <si>
    <t>https://www.almasryalyoum.com/news/details/2399337</t>
  </si>
  <si>
    <t xml:space="preserve"> تم العثور علي حفرة دائرية الشكل وبعمق 12متر</t>
  </si>
  <si>
    <t>س.ب.ا مالك المنزل</t>
  </si>
  <si>
    <t>تمكنت أجهزة وزارة الداخلية من ضبط 5 أشخاص بتهمة التنقيب عن الآثار بإدفو.
وأكدت تحريات ومعلومات وحدة مباحث سياحة وآثار أسوان بقطاع شرطة السياحة والآثار قيام أحد الأشخاص بإدفو بالحفر خلسة بمسكنه بقصد البحث والتنقيب عن الآثار.
عقب تقنين الإجراءات وبالتنسيق مع قطاع الأمن العام ومديرية أمن أسوان تم استهداف مسكن المتهم وضبطه والأدوات المستخدمة في عملية الحفر، وتبين وجود حفر مربع مبطن من الداخل بألواح خشبية ويوجد أسفله عدد من القطع الأثرية الخاصة بمعبد إدفو. وبمواجهته اعترف بقيامه بالحفر بقصد البحث عن الآثار.
كما أكدت التحريات قيام عاطل بإدفو بالحفر خلسة بمسكنه بقصد البحث والتنقيب عن الآثار.
عقب تقنين الإجراءات وبالتنسيق مع قطاع الأمن العام ومديرية أمن أسوان تم استهداف مسكن المتهم، حيث تبين عدم تواجده، وتم ضبط 4 أشخاص من القائمين بعملية الحفر وكذا الأدوات المستخدمة في عملية الحفر، وبمواجهة المتهمين اعترفوا بقيامهم بالحفر بقصد البحث عن الآثار بمشاركة المتهم الهارب جارٍ تكثيف الجهود لضبطه. تم اتخاذ الإجراءات القانونية.</t>
  </si>
  <si>
    <t>https://www.almasryalyoum.com/news/details/2399655</t>
  </si>
  <si>
    <t xml:space="preserve"> أمرت نيابة حلوان، بإحالة 6 أشخاص للمحاكمة الجنائية بتهمة التنقيب عن الآثار داخل منزل بالمعصرة، حيث أكدت معلومات وتحريات وحدة مباحث قسم شرطة المعصرة بمديرية أمن القاهرة قيام بعض الأشخاص بالتنقيب عن الآثار داخل أحد العقارات الكائنة بدائرة القسم.
وعقب تقنين الإجراءات أمكن ضبط 6 أشخاص، مقيمين بنطاق محافظتى "القاهرة- الفيوم" حال تواجدهم داخل غرفة كائنة بالطابق الأرضى بالعقار المشار إليه ملك أحدهم وعُثر بداخلها على حفرة ( قطرها 1 متر بعمق 5 أمتار - وأدوات الحفر والتنقيب).
وبمواجهتهم اعترفوا بقيامهم بأعمال الحفر بقصد التنقيب عن الآثار، وتم اتخاذ الإجراءات القانونية.</t>
  </si>
  <si>
    <t>عُثر بداخلها على حفرة ( قطرها 1 متر بعمق 5 أمتار - وأدوات الحفر والتنقيب)</t>
  </si>
  <si>
    <t xml:space="preserve"> 6 أشخاص، مقيمين بنطاق محافظتى "القاهرة- الفيوم" </t>
  </si>
  <si>
    <t>https://www.youm7.com/story/0000/0/0/-/5428754</t>
  </si>
  <si>
    <t>أمرت نيابة حلوان، بإحالة 6 أشخاص للمحاكمة الجنائية بتهمة التنقيب عن الآثار داخل منزل بالمعصرة، حيث أكدت معلومات وتحريات وحدة مباحث قسم شرطة المعصرة بمديرية أمن القاهرة قيام بعض الأشخاص بالتنقيب عن الآثار داخل أحد العقارات الكائنة بدائرة القسم.</t>
  </si>
  <si>
    <t>https://www.youm7.com/story/0000/0/0/-/5429359</t>
  </si>
  <si>
    <t>كشفت أجهزة البحث الجنائى بمديرية أمن بنى سويف ملابسات ما تبلغ لقسم شرطة بنى سويف الجديدة بمديرية أمن بنى سويف بالعثور على جثة "عامل" ، ملقاة بدائرة القسم ، ووجود سحجات متفرقة بالجسم.
توصلت جهود فرق البحث الجنائى برئاسة قطاع الأمن العام بالإشتراك مع إدارة البحث الجنائى بمديرية أمن بنى سويف إلى أن المتوفى كان يقوم بالحفر والتنقيب عن الآثار بأحد المنازل بدائرة مركز شرطة بنى سويف ملك "سائق " بالإشتراك مع 6 أشخاص ، وعقب قيامهم بالحفر قام المتوفى وآخر بالنزول داخل الحفرة مما أدى لإختناقهما ووفاتهما فقام الباقين بإخراجهما من الحفرة مما أدي لحدوث إصابة المتوفيان بسحجات فقام شقيق المتوفى بنقل جثة شقيقه إلى منزلهما كما قام إثنين من المتهمين بنقل جثة الآخر ، وتركها بمكان العثور.
تم إستهداف وضبط المتهمين ، والأدوات المستخدمة فى الحفر ، وبمواجهتهم إعترفوا بإرتكابهم الواقعة .</t>
  </si>
  <si>
    <t>المتوفى كان يقوم بالحفر والتنقيب عن الآثار بأحد المنازل بدائرة مركز شرطة بنى سويف ملك "سائق " بالإشتراك مع 6 أشخاص ، وعقب قيامهم بالحفر قام المتوفى وآخر بالنزول داخل الحفرة مما أدى لإختناقهما ووفاتهما فقام الباقين بإخراجهما من الحفرة مما أدي لحدوث إصابة المتوفيان بسحجات فقام شقيق المتوفى بنقل جثة شقيقه إلى منزلهما كما قام إثنين من المتهمين بنقل جثة الآخر ، وتركها بمكان العثور</t>
  </si>
  <si>
    <t>https://www.almasryalyoum.com/news/details/2395030</t>
  </si>
  <si>
    <t>بمواجهتهم إعترفوا بإرتكابهم الواقعة</t>
  </si>
  <si>
    <t>الأدوات المستخدمة فى الحفر</t>
  </si>
  <si>
    <t xml:space="preserve">ملك "سائق " مش واضح من ضمن المتهمين ولا </t>
  </si>
  <si>
    <t>https://www.youm7.com/story/0000/0/0/-/5420824</t>
  </si>
  <si>
    <t>طلخا</t>
  </si>
  <si>
    <t xml:space="preserve">بقرية بساط </t>
  </si>
  <si>
    <t>ملك الثالث</t>
  </si>
  <si>
    <t>تمكن ضباط مباحث مركز شرطة طلخا بمحافظة الدقهلية، من القبض على 3 أشخاص لقيامهم بالتنقيب عن الآثار، داخل حظيرة مواشى ملحقة بمنزل أحدهم فى قرية بساط مركز طلخا، بعد بلاغ جيرانهم عن الحفر خشية على منازلهم المجاورة من التأثر بالحفر.
تلقى اللواء سيد سلطان، مدير أمن الدقهلية، إخطارًا من اللواء إيهاب عطية، مدير مباحث الدقهلية، يفيد بورود بلاغ العقيد احمد الجميلي مأمور مركز شرطة طلخا من إدارة شرطة النجدة، عن بلاغ بعض الأهالي بقيام بعض الأشخاص بالتنقيب عن الآثار داخل أحد المنازل بقرية بساط دائرة المركز.
وعلى الفور انتقل ضباط مركز طلخا إلى مكان البلاغ، وتم التقابل مع المبلغين 46 سنة سائق، 38 سنة، عامل، ويقيمان بذات القرية، وقررا بقيام كل من 17 سنة، فلاح، و كهربائى، و48 سنة، عامل، ويقيمون بذات القرية، بالحفر داخل حظيرة ماشية ملحقة بمنزل الثالث بقصد التنقيب عن الآثار، وطلبا إثبات الحالة خشية على منازلهم المجاورة.
وبالمعاينة، تبين أن الحظيرة على مساحة 30 متراً تقريباً، ووجود حفرة بعمق 5 أمتار وقطرها 2 متر.
تمكن ضباط وحدة مباحث المركز من ضبط المتهمين، وبمواجهتهم اعترفوا في محضر الشرطة، بارتكاب الواقعة وكذا تم ضبط بعض أدوات الحفر عبارة عن موتور غاطس لشفط المياه - کوريك حفر، تم التحفظ على مكان الحفر وتعيين الحراسة اللازمة.
تحرر عن ذلك المحضر رقم 6589 إداري مركز طلخا لسنة 2021، وجارٍ العرض على النيابة العامة.</t>
  </si>
  <si>
    <t>تبين أن الحظيرة على مساحة 30 متراً تقريباً، ووجود حفرة بعمق 5 أمتار وقطرها 2 متر تم ضبط بعض أدوات الحفر عبارة عن موتور غاطس لشفط المياه - کوريك حفر</t>
  </si>
  <si>
    <t>17 سنة، فلاح، و كهربائى، و48 سنة، عامل، ويقيمون بذات القرية</t>
  </si>
  <si>
    <t>محضر رقم 6589 إداري مركز طلخا لسنة 2021س</t>
  </si>
  <si>
    <t>https://www.youm7.com/story/0000/0/0/-/5419967</t>
  </si>
  <si>
    <t>جارٍ العرض على النيابة العامة</t>
  </si>
  <si>
    <t>توفى صياد بمدينة المطرية شمال محافظة الدقهلية، وذلك أثناء التنقيب على الآثار بمنزل قديم لأسرته بعد إصابته بغيبوبة سكر، وتلقى اللواء السيد سلطان مدير أمن الدقهلية ، إخطارا من اللواء ايهاب عطية مدير مباحث المديرية ، بورود بلاغ لمركز شرطة المطرية من رئيس مجلس ومدينة المطرية عن بلاغ من أهالى شارع " الجيش " ببندر المطرية بوفاة أحد الأشخاص أمام منزله حال قيامه بالتنقيب عن الآثار .
بانتقال الضباط والفحص تبين وفاة المدعو " شريف موا " 55 سنة صياد ، ومقيم شارع " سليمان " بندر المطرية ، حال جلوسه أمام منزل ملك ورثة والده - يرتدى ملابسه كامله ، ولا توجد به ثمة إصابات ظاهرية .
باستكمال الفحص تبين، أن المذكور يتردد على منزل الورثة للتنقيب عن الآثار ، وبالمعاينة تبين أن المنزل مكون من طابقين " خالى من السكان ومهجور " على مساحة ( 50 متر تقريبا) ووجود حفرة بمساحة ( 1.5 ×1.5 متر تقريبا ) مغمورة بالمياه وبعض أدوات الحفر باحدى الغرف بالطابق الأرضى .
بسؤال شقيقه المدعو العربي محمد أبوعوف شلبى 46 سنة صياد ، ومقيم شارع " عادل التابعى " بندر المطرية قرر بأن شقيقه يعانى من مرض السكرى منذ فترة ، وتوفى على اثر غيبوبة سكرية حال جلوسه أمام منزل الورثة ولم يتهم أحد بالتسبب فى الوفاة ، ولا يشتبه جنائيا فيها .
تحرر عن ذلك المحضر رقم ادارى مركز المطرية ، وجارى العرض على النيابة العامة .</t>
  </si>
  <si>
    <t>ملك ورثة والده</t>
  </si>
  <si>
    <t>شريف موا 55 سنة صياد ، ومقيم شارع " سليمان " بندر المطرية</t>
  </si>
  <si>
    <t>تبين أن المنزل مكون من طابقين " خالى من السكان ومهجور " على مساحة ( 50 متر تقريبا) ووجود حفرة بمساحة ( 1.5 ×1.5 متر تقريبا ) مغمورة بالمياه وبعض أدوات الحفر باحدى الغرف بالطابق الأرضى</t>
  </si>
  <si>
    <t>يعانى من مرض السكرى منذ فترة ، وتوفى على اثر غيبوبة سكرية حال جلوسه أمام منزل الورثة ولم يتهم أحد بالتسبب فى الوفاة ، ولا يشتبه جنائيا فيها</t>
  </si>
  <si>
    <t>تحرر عن ذلك المحضر رقم ادارى مركز المطرية ، وجارى العرض على النيابة العامة</t>
  </si>
  <si>
    <t>https://www.youm7.com/story/0000/0/0/-/5418495</t>
  </si>
  <si>
    <t>بمنطقة حاجر دندرة</t>
  </si>
  <si>
    <t>عز. ع، عامل أجرى 30 عاما</t>
  </si>
  <si>
    <t>لقى عامل مصرعه، السبت، أثناء محاولة التنقيب عن الآثار بحاجر الجبل فى قرية دندرة التابعة لمركز قنا.
تلقى اللواء مسعد أبوسكين، مدير أمن قنا، إخطارًا بانتشال جثة عز. ع، عامل أجرى 30 عاما، أثناء محاولته التنقيب عن الآثار بمنطقة حاجر دندرة، وانتقلت قوة أمنية من مركز شرطة قنا، إلى مكان الواقعة، لمتابعة استخراج جثة المتوفى، وجارى البحث تحسبا ضحايا آخرين داخل البئر وتم نقل الجثة إلى مشرحة مستشفى قنا العام، وتحرر محضر بالواقعة وأخطرت النيابة العامة لتتولى التحقيقات.</t>
  </si>
  <si>
    <t>تحرر محضر بالواقعة وأخطرت النيابة العامة لتتولى التحقيقات</t>
  </si>
  <si>
    <t>https://www.youm7.com/story/0000/0/0/-/5416703</t>
  </si>
  <si>
    <t>بمنطقة كوم عباس الفوقاني بحي غرب مدينة أسيوط</t>
  </si>
  <si>
    <t>تبين من المعاينة والفحص قيام مالك المنزل المنهار بالتنقيب عن الآثار مما نتج عنه انهيار المنزل وتصدع منزلين مجاورين</t>
  </si>
  <si>
    <t>انهار منزل وتصدع اثنان آخران إثر التنقيب عن الآثار بمنطقة كوم عباس الفوقاني بحي غرب مدينة أسيوط.
تلقت مديرية أمن أسيوط إخطارًا من مأمور قسم شرطة أول أسيوط يفيد ورود بلاغ من النجدة بانهيار منزل وتصدع اثنين آخرين.
على الفور، انتقل إلى موقع الحادث ضباط مباحث القسم والإسعاف والانقاذ السريع وتبين من المعاينة والفحص قيام مالك المنزل المنهار بالتنقيب عن الآثار مما نتج عنه انهيار المنزل وتصدع منزلين مجاورين.
وانتقل إلى موقع الحادث محمد بشير رئيس حي غرب أسيوط وتم تحرير المحضر اللازم وفرض كردون أمني بمحيط موقع الحادث.</t>
  </si>
  <si>
    <t>مالك المنزل المنهار</t>
  </si>
  <si>
    <t>تم تحرير المحضر اللازم وفرض كردون أمني بمحيط موقع الحادث</t>
  </si>
  <si>
    <t>https://www.almasryalyoum.com/news/details/2393064</t>
  </si>
  <si>
    <t>ألقت الأجهزة الأمنية بمديرية أمن الشرقية، اليوم السبت، القبض على متهم جديد يدعى "رفاعى ع ح" 46 عاما عامل بمخبز، فى واقعة مصرع سائق توك توك أثناء التنقيب عن الآثار أسفل المنزل بقرية جزيرة مطاوع بمركز أولاد صقر.
كانت نيابة أولاد صقر بمعرفة محمد وهدان ، وكيل النائب العام، وبرئاسة محمد عوض، رئيس النيابة، وبإشراف المستشار حلمى عطا الله، المحامى العام لنيابات شمال الشرقية، صرخت بدفن جثة سائق توك توك بذات المنزل الذى انهارت عليه حفرة أثناء تنقيبه عن الآثار به، وذلك لتعذر استخراج الجثة.
وتبين من تحقيقات نيابة أولاد صقر بمعرفة محمد وهدان، وكيل النائب العام، صعوبة استخراج الجثة، وأن مواصلة أعمال الحفر لاستخراجها من أسفل أنقاض المنزل يعرض المنزل والمنازل المجاورة للخطر، وتمت موافقة أسرة المتوفى على أن يكون ذات المكان مدفنه، فيما قررت النيابة ضبط وإحضار المدعو "محمد ع إ س" موظف سابق مفصول بالأوقاف، صاحب المنزل الهارب والمشتركين معه فى التنقيب عن الآثار.
وتلقت الأجهزة الأمنية بمديرية أمن الشرقية، إخطارا من مأمور مركز شرطة أولاد صقر، يفيد بلاغا من الأهالى بإنهيار حفر على شخص أثناء التنقيب عن الآثار بقرية جزيرة مطاوع دائرة مركز أولاد صقر، ، وتحرر عن الواقعة المحضر رقم 2261 لسنة 2021 إدارى مركز أولاد صقر.
وانتقلت الأجهزة الأمنية بمركز أولاد صقر، إلى موقع البلاغ وتم إستدعاء قسم الإنقاذ بالحماية المدنية بالشرقية، لاستخراج الجثة وتبين أنها لشخص يُدعى :رامى عيد" سائق توك توك، من قرية اليوسيفية، التابعة لمركز دكرنس بالدقهلية، عمره 35 عاما سائق توك توك مقيم بنى عبيد الدقهلية، تم الإستعانة به للتنقيب عن الأثار، وتعذر استخراج الجثة لخطورة أعمال الحفر عن المنازل المجاورة لكون التربة رميلة.</t>
  </si>
  <si>
    <t>https://www.youm7.com/story/0000/0/0/-/5415899</t>
  </si>
  <si>
    <t>تحرر عن الواقعة المحضر رقم 2261 لسنة 2021 إدارى مركز أولاد صقر</t>
  </si>
  <si>
    <t>بقرية جزيرة مطاوع</t>
  </si>
  <si>
    <t>أولاد صقر</t>
  </si>
  <si>
    <t>رامى عيد" سائق توك توك، من قرية اليوسيفية، التابعة لمركز دكرنس بالدقهلية، عمره 35 عاما سائق توك توك مقيم بنى عبيد الدقهلية</t>
  </si>
  <si>
    <t>محمد ع إ س موظف سابق مفصول بالأوقاف، صاحب المنزل الهارب والمشتركين معه</t>
  </si>
  <si>
    <t>ملك الأول في المطلوب ضبطهم</t>
  </si>
  <si>
    <t>انهارت عليه حفرة أثناء تنقيبه عن الآثار به</t>
  </si>
  <si>
    <t>قررت نيابة أولاد صقر العامة بالشرقية، بمعرفة محمد وهدان، وكيل النائب العام، حبس صاحب المنزل فى واقعة مصرع سائق توك توك أثناء التنقيب عن الآثار أسفل المنزل بقرية جزيرة مطاوع، التابعة لمركز أولاد صقر 4 أيام على ذمة التحقيقات.</t>
  </si>
  <si>
    <t>https://www.youm7.com/story/0000/0/0/-/5414044</t>
  </si>
  <si>
    <t>https://www.youm7.com/story/0000/0/0/-/5411590</t>
  </si>
  <si>
    <t>https://www.youm7.com/story/0000/0/0/-/5408983</t>
  </si>
  <si>
    <t>بقرية كفر مشله</t>
  </si>
  <si>
    <t>كفر الزيات</t>
  </si>
  <si>
    <t>عُثر بداخل المنزل على حفرة قطرها 4 متر بعمق 10 متر، وتم ضبط أدوات الحفر</t>
  </si>
  <si>
    <t>قرر المستشار محمد الشرنوبى رئيس نيابة كفر الزيات بمحافظة الغربية، حبس 9 متهمين 4 أيام على ذمة التحقيقات فى واقعة التنقيب عن الآثار بقرية كفر مشله، وانتداب لجنة من هيئة الآثار لمعاينة مكان الحفر لبيان الغرض منه.
كان اللواء أسامة شلبي، مدير أمن الغربية، قد تلقى اخطارًا من مركز شرطة كفر الزيات بتمكن ضباط المباحث، من ضبط 9 متهمين أثناء التنقيب عن الآثار داخل منزل بقرية كفر مشله.
وعُثر بداخل المنزل على حفرة قطرها 4 متر بعمق 10 متر، وتم ضبط أدوات الحفر، وإحالة المتهمين للنيابة العامة وأمرت بحبسهم 4 أيام على ذمة التحقيقات.</t>
  </si>
  <si>
    <t>https://www.youm7.com/story/0000/0/0/-/5408520</t>
  </si>
  <si>
    <t>إحالة المتهمين للنيابة العامة وأمرت بحبسهم 4 أيام على ذمة التحقيقات</t>
  </si>
  <si>
    <t>https://www.youm7.com/story/0000/0/0/-/5402254</t>
  </si>
  <si>
    <t>https://www.youm7.com/story/0000/0/0/-/5395807</t>
  </si>
  <si>
    <t>ملوى</t>
  </si>
  <si>
    <t>بقرية دير البرشا</t>
  </si>
  <si>
    <t>إثر انهيار نواتج الحفر عليهما بإحدى قرى مركز ملوى</t>
  </si>
  <si>
    <t xml:space="preserve"> الحفر بعمق 4 أمتار</t>
  </si>
  <si>
    <t xml:space="preserve">لقى شخصان مصرعهما، إثر انهيار نواتج الحفر عليهما بإحدى قرى مركز ملوى، وتلقت الأجهزة الأمنية بالمنيا، إخطارا من مأمور مركز شرطة ملوى، يفيد مصرع شخصين أثناء قيامهما بالحفر للتنقيب عن الآثار بقرية دير البرشا التابعة لمركز ملوى.
وبالانتقال إفادة التحريات الأولية، أن الحفر بعمق 4 أمتار، ومصرع شخصين تم تحرير المحضر اللازم، وجارٍ العرض على النيابة.
</t>
  </si>
  <si>
    <t>تم تحرير المحضر اللازم، وجارٍ العرض على النيابة</t>
  </si>
  <si>
    <t>https://www.youm7.com/story/0000/0/0/-/5389496</t>
  </si>
  <si>
    <t>https://www.youm7.com/story/0000/0/0/-/5386483</t>
  </si>
  <si>
    <t>https://www.almasryalyoum.com/news/details/2376084</t>
  </si>
  <si>
    <t>عُثر بداخله على (حفرة "قطرها 3 أمتار بعمق 17 مترا تؤدى إلى نفق سرداب طوله 8 أمتار" - كمية من الأدوات المستخدمة فى التنقيب)</t>
  </si>
  <si>
    <t xml:space="preserve">قرر قاضى المعارضات بمحكمة الدرب الأحمر، تجديد حبس سيدتين وعاطل 15 يوما على ذمة التحقيق، بتهمة التنقيب عن الاثار داخل منزل.
واستمراراً لجهود أجهزة وزارة الداخلية، لمكافحة جرائم الإتجار فى القطع الآثرية، والعمل على ملاحقة وضبط مرتكبيها والقائمين على أعمال الحفر بقصد التنقيب عن الآثار، فقد أكدت معلومات وتحريات وحدة مباحث قسم شرطة الدرب الأحمر بمديرية أمن القاهرة قيام بعض الأشخاص بالتنقيب عن الآثار داخل أحد العقارات الكائنة بدائرة القسم.
وعقب تقنين الإجراءات أمكن ضبط (ربة منزل – شقيقتها – نجل الثانية ، وجميعهم مقيمين بدائرة القسم) اثناء تواجدهم داخل غرفة كائنة بالطابق الأرضى بالعقار المشار إليه "ملكهم"، وعُثر بداخله على (حفرة "قطرها 3 أمتار بعمق 17 مترا تؤدى إلى نفق سرداب طوله 8 أمتار" - كمية من الأدوات المستخدمة فى التنقيب)، وبمواجهتهم اعترفوا بأعمال الحفر بقصد التنقيب عن الآثار، وتم اتخاذ الإجراءات القانونية اللازمة.
</t>
  </si>
  <si>
    <t>ربة منزل – شقيقتها – نجل الثانية ، وجميعهم مقيمين بدائرة القسم</t>
  </si>
  <si>
    <t>https://www.youm7.com/story/0000/0/0/-/5373389</t>
  </si>
  <si>
    <t xml:space="preserve">لقي شخص مصرعه بعد انهيار حفرة عليه بمنزله، أثناء التنقيب عن الآثار بقرية مير التابعة لمركز القوصية في أسيوط، وتم تحرير المحضر اللازم وجار العرض على النيابة العامة.
كان اللواء أسعد الذكير مساعد وزير الداخلية مدير أمن أسيوط، قد تلقى إخطارا من مأمور مركز شرطة القوصية، يفيد ورود بلاغ بانهيار بئر داخل أحد المنازل بمنطقة مير بمركز القوصية، وسقوط أحد الأشخاص فيه ما أدى إلى مصرعه، على الفور انتقل الإسعاف والحماية المدنية، وتبين صحة البلاغ وتبين وفاة صاحب المنزل ويدعى "جورج . ح " 35 سنه ، ودلت التحريات الأولية أن سبب الحفر هو التنقيب والبحث عن الآثار وجار المتابعة وسؤال أصحاب المنزل للتأكد مما دلت عليه التحريات الأولية .
وتم تحرير المحضر اللازم بالواقعة وجار استكمال الإجراءات القانونية اللازمة
</t>
  </si>
  <si>
    <t>القوصية</t>
  </si>
  <si>
    <t>بقرية مير</t>
  </si>
  <si>
    <t xml:space="preserve">صاحب المنزل جورج . ح  35 سنه </t>
  </si>
  <si>
    <t>تم تحرير المحضر اللازم بالواقعة وجار استكمال الإجراءات القانونية اللازمة</t>
  </si>
  <si>
    <t>https://www.youm7.com/story/0000/0/0/-/5369613</t>
  </si>
  <si>
    <t>بمنطقة غرب سمالوط</t>
  </si>
  <si>
    <t>القضية رقم 372 لسنه 2021، والمقيدة برقم 371 لسنه 2021 كلي شمال المنيا، والتي تضم 11 متهم، بينهم هارب والآخرين مفرج عنهم</t>
  </si>
  <si>
    <t>https://www.almasryalyoum.com/news/details/2403978</t>
  </si>
  <si>
    <t>https://www.almasryalyoum.com/news/details/2404623</t>
  </si>
  <si>
    <t>جدد قاضى المعارضات بمحكمة 6 أكتوبر، حبس 4 متهمين 15 يومًا على ذمة التحقيقات، لاتهامهم بالتنقيب عن الآثار، داخل فيلا سكنية بمدينة الشيخ زايد، ما أسفر عن مصرع شاب من المتورطين فى أعمال الحفر.
كشفت تحقيقات النيابة العامة بمدينة 6 أكتوبر تفاصيل مثيرة في واقعة التنقيب عن الآثار داخل فيلا مملوكة لرجل يحمل جنسية دولة عربية، فى مدينة الشيخ زايد، ما أسفر عن مصرع شاب، نتيجة انهيار أعمال الحفر عليه.
تبين من خلال التحقيقات أنه خلال شهر مارس تلقى أحد المتهمين في القضية، والذى يعمل سائقا اتصالا هاتفيا من صديق له وهو أحد المتهمين، وعرض عليه عمل في مدينة الشيخ زايد، متعلق بالتنقيب عن الآثار، داخل فيلا، وأنه سيوفر له الطعام والشراب والمسكن لحين انتهاء العمل.
وأضافت التحقيقات أن السائق توجه وصديقين له إلى مكان الفيلا وباشروا أعمال الحفر داخل البدروم الخاص بالفيلا المملوكة لرجل يحمل جنسية دولة عربية، وخلال تلك الفترة استمرت أعمال الحفر يوميًا، وكان أحد المتهمين والذي لقى مصرعه بعد انهيار أعمال الحفر عليه متواجدًا داخل الحفرة، وخلال أسبوع وصل عمق الحفر إلى نحو 12 متر.
وتبين من خلال أقوال أحد المتهمين في التحقيقات، أنه أثناء ممارستهم أعمال الحفر، ظهر جسم غريب وعقب استخراجه أخبرهم أحد المتهمين بأنها مكحلة، وأخذها وأعطاها لصاحب الفيلا، وذلك بعد 18 يوم من أعمال الحفر.
وعن كيفية وفاة أحد المتهمين خلال أعمال الحفر، تبين أنها أثناء قيام المتهمين بإزالة الردم، بدأت الرمال تتساقط من الجانبين بسرعة كبيرة، في الوقت الذى كان فيه المتهم المتوفى داخل الحفرة، فحاول أحد المتهمين النزول إليه من أجل إنقاذه، ولكن الردم كان قد ملئ الحفرة ولقى الشاب مصرعه بداخلها.
بعد وفاة أحد المتهمين بأعمال الحفر، بدأ باقى المتهمين التفكير في خطة للتخلص من المسألة القانونية، فاتفقوا على ردم أعمال الحفر على الشاب المتوفى، في الوقت الذي يقوم فيه باقى المتهمين بالتوجه إلى الساحل الشمالى بهاتف الشاب المتوفى ويجرون اتصال هاتفى بوالدته الشاب المتوفى ويدعى أحدهم أنه ابنها وأنه حصل على فرصة عمل في ليبيا، بعدها يتخلصوا من الهواتف المحمولة، وهو ما قاموا بتنفيذه.
وأضافت التحقيقات أن المتهمين عادوا إلى الفيلا واشتروا بلاط وأسمنت وقاموا بردم الحفرة، وتبليطها، إلا أن السيراميك الذى كان موضوع تحتها كان مختلف عن باقى سيراميك الأرض، بعدها تفرق المتهمين؛ إلى أن قام أحدهم بالإبلاغ عن الواقعة في قسم شرطة كرموز بالإسكندرية، وتم اصطحابهم إلى قسم الشيخ زايد.</t>
  </si>
  <si>
    <t>https://www.youm7.com/story/0000/0/0/-/5377380</t>
  </si>
  <si>
    <t>تبين أنها أثناء قيام المتهمين بإزالة الردم، بدأت الرمال تتساقط من الجانبين بسرعة كبيرة، في الوقت الذى كان فيه المتهم المتوفى داخل الحفرة، فحاول أحد المتهمين النزول إليه من أجل إنقاذه، ولكن الردم كان قد ملئ الحفرة ولقى الشاب مصرعه بداخلها</t>
  </si>
  <si>
    <t>مملوكة لرجل يحمل جنسية دولة عربية</t>
  </si>
  <si>
    <t>بمدينة الشيخ زايد</t>
  </si>
  <si>
    <t>جدد قاضى المعارضات بمحكمة 6 أكتوبر، حبس 4 متهمين 15 يومًا على ذمة التحقيقات، لاتهامهم بالتنقيب عن الآثار، داخل فيلا سكنية بمدينة الشيخ زايد، ما أسفر عن مصرع شاب من المتورطين فى أعمال الحفر.</t>
  </si>
  <si>
    <t>ألقت أجهزة الأمن بالقاهرة القبض على شخص بالجمالية أثناء قيامه بصهر قطعة أثرية عثر عليها نجل عمه بأسوان، حرر محضر بالواقعة وتولت النيابة المختصة التحقيقات.
أكدت معلومات وتحريات وحدة مباحث قسم شرطة الجمالية بمديرية أمن القاهرة، قيام أحد الأشخاص بسبك كمية من المشغولات الذهبية "مجهولة المصدر"، وبدون مستندات ملكية.
وعقب تقنين الإجراءات تم ضبط الأخير وتبين أنه أحد الأشخاص ومقيم بمحافظة الجيزة، وبحوزته سبيكة ذهبية "مجهولة المصدر"، وبمناقشته عن مصدرها أقر بتحصله على كمية من المشغولات الذهبية من نجل عمه المقيم بمحافظة أسوان، عقب عثوره عليهم إثر قيامه بالتنقيب عن الآثار بالعقار محل سكنه بمحافظة أسوان، وقيامه بصهر تلك المشغولات بمنطقة الصاغة بدائرة القسم، وتحويلها إلى السبيكة المضبوطة بحوزته بقصد التصرف فيها بالبيع.
عقب تقنين الإجراءات أمكن ضبطه، وبصحبته (شخصين - مقيمان بذات العنوان)، حال تواجدهما داخل غرفة كائنة بالطابق الأرضى بالعقار محل سكنهما وعُثر بداخلها على حفرة قطرها (3 أمتار بعمق 5 أمتار) تؤدى إلى نفق طوله 2 متر، كما عثر على كمية من أحجار الكوارتز مختلفة الأحجام، وأدوات الحفر والتنقيب، وبمواجهتهما بأقوال المتهم الأول أيداها، واعترفا بالتنقيب عن الآثار بمحل سكنهم باستخدام المضبوطات واستخراج كمية من المشغولات الذهبية وتسليمها إلى الأول بقصد صهرها، والتصرف فيها بالبيع، فتم اتخاذ الإجراءات القانونية.</t>
  </si>
  <si>
    <t>عُثر بداخلها على حفرة قطرها (3 أمتار بعمق 5 أمتار) تؤدى إلى نفق طوله 2 متر، كما عثر على كمية من أحجار الكوارتز مختلفة الأحجام، وأدوات الحفر والتنقيب</t>
  </si>
  <si>
    <t>محل سكنهما</t>
  </si>
  <si>
    <t>أمكن ضبطه، وبصحبته (شخصين - مقيمان بذات العنوان)</t>
  </si>
  <si>
    <t>https://www.youm7.com/story/0000/0/0/-/5380391</t>
  </si>
  <si>
    <t>https://www.almasryalyoum.com/news/details/2373472</t>
  </si>
  <si>
    <t>أمرت نيابة عين شمس، بدفن جثة عامل لقى مصرعه في حفرة داخل منزل، أثناء التنقيب عن الآثار، وذلك عقب الانتهاء من إعداد تقرير الصفة التشريحية لبيان أسباب الوفاة .
اقرأ أيضا .. سقوط 5 متهمين بالتنقيب عن الآثار داخل عقار في حلوان
كما طالبت النيابة رجال المباحث بسرعة التحريات حول الواقعة للوقوف على ملابساتها واستكمال التحقيقات.
البداية كانت بتلقى قسم شرطة عين شمس إخطارًا من غرفة عمليات النجدة، بورود بلاغ من أهالي منطقة عين شمس بانهيار حفرة على رجل وابنه داخل منزل خلال
التنقيب عن الآثار.
على الفور انتقل رجال الشرطة والإسعاف، إلى مكان الواقعة وبالمعاينة الأولية تبين انهيار حفرة على شخصين، شاب 22 سنة، تم إنقاذه، ومصرع والده، في أثناء البحث والتنقيب عن الآثار، وتم فرض كردون أمني بمحيط المنزل.
تم تحرير المحضر اللازم بالواقعة، وإخطار النيابة التي تولت التحقيق.</t>
  </si>
  <si>
    <t>https://alwafd.news/%D8%A3%D8%AE%D8%A8%D8%A7%D8%B1/4079571--</t>
  </si>
  <si>
    <t>أمرت نيابة حلوان بحبس 5 أشخاص 4 أيام على ذمة التحقيقات تم ضبطهم أثناء قيامهم بالتنقيب عن الآثار داخل عقار في منطقة حلوان. كما قررت النيابة العامة سرعة تحريات المباحث حول الواقعة.
كانت قد أكدت معلومات وتحريات وحدة مباحث قسم شرطة حلوان بمديرية أمن القاهرة قيام (5 أشخاص "لأحدهم معلومات جنائية") بالتنقيب غير المشروع عن الآثار بالعقار ملك أحدهم الكائن بدائرة القسم.
اقرأ أيضا | حبس مسجل خطر ضبط بحوزته هيروين بحلوان
وعقب تقنين الإجراءات تم استهدافهم وأمكن ضبطهم حال تواجدهم داخل العقار المشار إليه.. وعُثر بداخله على "حفرة بعمق 15 متر، أدوات الحفر والتنقيب".
بمواجهتهم اعترفوا بقيامهم بأعمال الحفر بقصد التنقيب عن الآثار، وتم اتخاذ الإجراءات القانونية.</t>
  </si>
  <si>
    <t>عُثر بداخله على "حفرة بعمق 15 متر، أدوات الحفر والتنقيب</t>
  </si>
  <si>
    <t>https://akhbarelyom.com/news/newdetails/3614727/0</t>
  </si>
  <si>
    <t>أمرت نيابة حلوان بحبس 5 أشخاص 4 أيام على ذمة التحقيقات تم ضبطهم أثناء قيامهم بالتنقيب عن الآثار داخل عقار في منطقة حلوان. كما قررت النيابة العامة سرعة تحريات المباحث حول الواقعة.</t>
  </si>
  <si>
    <t>حارة «الشيخ شلنب» بمنطقة الخضارية</t>
  </si>
  <si>
    <t>العقار مكون من دورٍ أرضي و3 علوية ويوجد به حفر بلغ قطرها مترين وعلى عمق 8 أمتار</t>
  </si>
  <si>
    <t xml:space="preserve">ألقت الأجهزة الأمنية بمديرية أمن أسيوط القبض على أحد المواطنين، في أثناء تنقيبه عن الآثار في منزله بحارة «الشيخ شلنب» بمنطقة الخضارية، في نطاق حي غرب أسيوط.
ضبط مواطن أثناء التنقيب عن الآثار
وتلقى اللواء عمر السويفي مدير أمن أسيوط، إخطارًا من مأمور قسم شرطة أول أسيوط، بورود معلومات لضباط مباحث القسم، أكَّدتها التحريات بقيام أحد المواطنين بالتنقيب عن الآثار داخل منزله في حارة «الشيخ شلنب» بمنطقة الخضارية بدائرة القسم.
وانتقل فريق من مباحث القسم إلى موقع البلاغ، بقيادة مأمور قسم شرطة أول أسيوط، ومحمد بشير رئيس حى غرب، وأحمد ثابت نائب رئيس الحي، وعبدالرحمن القرن مدير أزمات الحي والإدارة الهندسية بالحي، وتبين أن العقار مكون من دورٍ أرضي و3 علوية ويوجد به حفر بلغ قطرها مترين وعلى عمق 8 أمتار.
صاحب المنزل يعترف.. وتحريز المضبوطات
وألقت القوات القبض على صاحب المنزل، وبسؤاله اعترف بأن الحفر بغرض التنقيب عن الآثار، والمعدات المضبوطة مستخدمة في الحفر والتنقيب، وتحفظت القوات على معدات الحفر، وتحرر المحضر اللازم، وجارٍ اتخاذ الاجراءات القانونية اللازمة.
وشهد حي غرب أسيوط عددًا من حوادث انهيار المنازل وتصدعها بسبب التنقيب عن الآثار من بينها ما شهدته منطقة «كوم عباس»، التابعة لحي غرب أسيوط، من حادث انهيارٍ جزئي لمنزل، وتصدع آخرين بسبب التنقيب عن الآثار، دون إصابات أو وفيات، وقُطعت المرافق عن المنازل، وتشكلت لجنة لمعاينتها.
وأخلت رئاسة حي غرب أسيوط منزلًا من 5 طوابق، بعد تصدعه نتيجة التنقيب عن الآثار بمنطقة «درب الأسدي»، بحي غرب أسيوط.
</t>
  </si>
  <si>
    <t>منطقة «كوم عباس»</t>
  </si>
  <si>
    <t>منطقة «درب الأسدي»</t>
  </si>
  <si>
    <t>حادث انهيارٍ جزئي لمنزل، وتصدع آخرين بسبب التنقيب عن الآثار</t>
  </si>
  <si>
    <t>أخلت رئاسة حي غرب أسيوط منزلًا من 5 طوابق، بعد تصدعه نتيجة التنقيب عن الآثار</t>
  </si>
  <si>
    <t>قُطعت المرافق عن المنازل، وتشكلت لجنة لمعاينتها</t>
  </si>
  <si>
    <t>أخلت رئاسة حي غرب أسيوط منزلًا من 5 طوابق، بعد تصدعه نتيجة التنقيب عن الآثار بمنطقة «درب الأسدي»، بحي غرب أسيوط</t>
  </si>
  <si>
    <t>https://www.elwatannews.com/news/details/5871460</t>
  </si>
  <si>
    <t>https://www.elwatannews.com/news/details/5879842</t>
  </si>
  <si>
    <t>https://www.masrawy.com/news/-/details/0/0/0/2149889</t>
  </si>
  <si>
    <t>https://www.almasryalyoum.com/news/details/2553534</t>
  </si>
  <si>
    <t>أثناء قيام المتوفى بالنزول للحفرة وبداخلها مياه، حدث ماس كهربائى بموتور شفط المياه مما أدى لصعقه ولم يتمكنوا من إسعافه مما نتج عنه وفاته</t>
  </si>
  <si>
    <t>وجود آثار حفر داخل غرفة بشقة كائنة بالطابق الأرضى بالعقار ووجود آثار ردم داخل الحفرة، وعثر بداخل الشقة على الأدوات التي تُستخدم في عملية الحفر والتنقيب</t>
  </si>
  <si>
    <t>بمواجهتهم اعترفوا بقيامهم والمتوفى بالتنقيب عن الآثار بالشقة</t>
  </si>
  <si>
    <t xml:space="preserve">ملك خال المتوفي غير متواجد </t>
  </si>
  <si>
    <t>"أ. ش"، 53 سنة، موظف، "خ. ش"، 48 سنة، موظف، "م. ش"، 25 سنة، عامل</t>
  </si>
  <si>
    <t>بمنطقة عزبة الوالدة</t>
  </si>
  <si>
    <t xml:space="preserve"> "م. ع"، 25 سنة، جزار</t>
  </si>
  <si>
    <t xml:space="preserve"> لقي شاب مصرعه صعقا بالكهرباء أثناء التنقيب عن الآثار داخل منزل بمنطقة عزبة الوالدة بمدينة حلوان، وألقت مباحث قسم شرطة حلوان القبض علي 3 من أشقاء والدته شاركوه في أعمال التنقيب، وقاموا بحمله فور وفاته وإبلاغ المباحث بأن الوفاة طبيعية.
تلقي قسم شرطة حلوان، بلاغا من أحد الأشخاص، مفاده وفاة شقيقه "م. ع"، 25 سنة، جزار ومقيم بدائرة القسم، أثناء عمله مع 3 من خيلانه، وبالانتقال والفحص تبين أن الضحية توفي أثناء التنقيب عن الآثار داخل منزل بمنطقة عزبة الوالدة، بصحبة 3 من أشقاء والدته.
وعقب تقنين الإجراءات أمكن ضبط كل من المتهمين وهم "أ. ش"، 53 سنة، موظف، "خ. ش"، 48 سنة، موظف، "م. ش"، 25 سنة، عامل، وبمواجهتهم اعترفوا بالتنقيب عن الآثار داخل منزل ملك والدهم بصحبة نجل شقيقتهم وتوفي صعقا بالكهرباء، وعثر رجال المباحث علي أدوات تستخدم في التنقيب عن الآثار وحفر عميق داخل المنزل المشار إليه.
تحرر عن ذلك المحضر اللازم وتباشر النيابة التحقيقات.</t>
  </si>
  <si>
    <t>https://www.youm7.com/story/0000/0/0/-/5696077</t>
  </si>
  <si>
    <t>تحرر عن ذلك المحضر اللازم وتباشر النيابة التحقيقات</t>
  </si>
  <si>
    <t xml:space="preserve">بمنطقة أثار تل اليهودية </t>
  </si>
  <si>
    <t xml:space="preserve">منطقة آثرية </t>
  </si>
  <si>
    <t>القضية رقم 28335 لسنة 2021 جنايات مركز شرطة شبين القناطر، والمقيدة برقم 2461 لسنة 2021 كلى شمال بنها</t>
  </si>
  <si>
    <t>قضت محكمة جنايات بنها، الدائرة الخامسة، برئاسة المستشار محمود البريرى رئيس المحكمة، وعضوية المستشارين صالح محمد صالح، ومحمد صبحى، وأحمد غنيمى، وأمانة سر محمد طايل وعلي القلشى، بالسجن المشدد لمدة 5 سنوات وغرامة 500 ألف جنيه لأفراد تشكيل عصابى مكون من 8 أشخاص لقيامهم بأعمال الحفر والتنقيب عن الآثار بمنطقة أثار تل اليهودية التابعة لمركز شرطة شبين القناطر.
وتضمن أمر الإحالة الخاص بالقضية رقم 28335 لسنة 2021 جنايات مركز شرطة شبين القناطر، والمقيدة برقم 2461 لسنة 2021 كلى شمال بنها، أن المتهمين "سعيد ع ع"، 46 سنة عامل بالأجرة، و"السيد ا م"، 43 سنة، عامل بمطعم، و"ناير ع م"، 38 سنة، مالك مؤسسة توريدات، و"طارق م ع"، 42 سنة، مقاول، و"طارق م ع"، 52 سنة، محامى حر، و"أحمد ع م"، 50 سنة، صاحب شركة مقاولات، و"باسم ع م"، 33 سنة، صاحب شركة مقاولات، و"محمد ع س"، 36 سنة، تاجر فاكهة، قاموا في 23 أكتوبر الماضى بالحفر والتنقيب بغرض الحصول على الأثار دون ترخيص من الجهة المختصة، بمناطق متفرقة بتل اليهودية بمنطقة شبين القناطر.
وتابع أمر الإحالة، أن المتهمين استخدموا مجموعة من الأدوات لأعمال الحفر بمناطق مفرقة وبمساحات مختلفة، وذلك بعد ورود رد اللجنة المشكلة من المجلس الأعلى للأثار وذلك على النحو المبين بالتحقيقات، كما أتلفوا عمدا أثار منقولة ومبينة وصفا بتقرير اللجنة المشكلة من المجلس الأعلى للأثار، كما حازوا أدوات "2 غاطس، وأزمة وفأس"، والمبينة وصفا بالأوراق.
وكان المستشار فخرى خيرى المحامى العام الأول لنيابات شمال بنها الكلية، أحال الواقعة والمتهم بها 8 أشخاص للمحاكمة الجنائية بعد ورود تقرير اللجنة المشكلة من المجلس الأعلى للأثار، بأن هذه المناطق التي تم بها الحفر خاضعة لمنطقة أثار القليوبية.</t>
  </si>
  <si>
    <t>استخدموا مجموعة من الأدوات لأعمال الحفر بمناطق مفرقة وبمساحات مختلفة، وذلك بعد ورود رد اللجنة المشكلة من المجلس الأعلى للأثار وذلك على النحو المبين بالتحقيقات، كما أتلفوا عمدا أثار منقولة ومبينة وصفا بتقرير اللجنة المشكلة من المجلس الأعلى للأثار، كما حازوا أدوات "2 غاطس، وأزمة وفأس"</t>
  </si>
  <si>
    <t>سعيد ع ع، 46 سنة عامل بالأجرة، و"السيد ا م"، 43 سنة، عامل بمطعم، و"ناير ع م"، 38 سنة، مالك مؤسسة توريدات، و"طارق م ع"، 42 سنة، مقاول، و"طارق م ع"، 52 سنة، محامى حر، و"أحمد ع م"، 50 سنة، صاحب شركة مقاولات، و"باسم ع م"، 33 سنة، صاحب شركة مقاولات، و"محمد ع س"، 36 سنة، تاجر فاكهة</t>
  </si>
  <si>
    <t>قضت محكمة جنايات بنها، الدائرة الخامسة، برئاسة المستشار محمود البريرى رئيس المحكمة، وعضوية المستشارين صالح محمد صالح، ومحمد صبحى، وأحمد غنيمى، وأمانة سر محمد طايل وعلي القلشى، بالسجن المشدد لمدة 5 سنوات وغرامة 500 ألف جنيه لأفراد تشكيل عصابى مكون من 8 أشخاص لقيامهم بأعمال الحفر والتنقيب عن الآثار بمنطقة أثار تل اليهودية التابعة لمركز شرطة شبين القناطر.</t>
  </si>
  <si>
    <t>https://www.youm7.com/story/0000/0/0/-/5682176</t>
  </si>
  <si>
    <t>https://www.almasryalyoum.com/news/details/2542651</t>
  </si>
  <si>
    <t>أمرت نيابة مصر القديمة الجزئية، بسرعة التحريات حول واقعة مصرع شخصين صعقًا بالكهرباء أثناء التنقيب عن الآثار داخل عقار بدائرة القسم.
كشفت تحقيقات النيابة الأولية، أنّ الشابين كانا يقومان بالتنقيب عن الآثار عن طريق الحفر داخل شقة في الطابق الأرضي داخل عقار مكون من طابقين، وعندما حاول الشابين استكمال الحفر توفيا، ويصعب نزول أحد لانتشال الجثث بسبب الصعق الكهربائي من المياه الجوفية.
وكشفت التحريات أن الواقعة حدثت داخل منزل مكون من ثلاثة أدوار ملك شخص يدعى "حسين"، حيث حضر له شخص يدعى "شريف"، وأوهمه بوجود قطع أثرية أسفل منزله، واستأجر منه غرفة بالمنزل، للتنقيب عن الآثار، وقبل يومين قام شخصان من المشاركين بالحفر بالنزول إلى الحفرة للتأكد من وجود قطع أثرية، وعقب نزولهما وقع ماس كهربائي في الأسلاك المواجهة أسفل الحفرة، أدى إلى وفاتهما ولم يتمكنا من إخراجهما.
وتم إصدار قرار باستخراج الجثامين بجهود ذاتية من الأفراد والعمال، وتبين أن حفرة داخل شقة عمقها 35 مترا تخرج منها مياه جوفية.</t>
  </si>
  <si>
    <t>ملك شخص يدعى "حسين"، حيث حضر له شخص يدعى "شريف"، وأوهمه بوجود قطع أثرية أسفل منزله، واستأجر منه غرفة بالمنزل</t>
  </si>
  <si>
    <t>قام شخصان من المشاركين بالحفر بالنزول إلى الحفرة للتأكد من وجود قطع أثرية، وعقب نزولهما وقع ماس كهربائي في الأسلاك المواجهة أسفل الحفرة، أدى إلى وفاتهما ولم يتمكنا من إخراجهما. وتبين أن حفرة داخل شقة عمقها 35 مترا تخرج منها مياه جوفية</t>
  </si>
  <si>
    <t>أمرت نيابة مصر القديمة الجزئية، بسرعة التحريات حول واقعة مصرع شخصين صعقًا بالكهرباء أثناء التنقيب عن الآثار داخل عقار بدائرة القسم. تم إصدار قرار باستخراج الجثامين بجهود ذاتية من الأفراد والعمال</t>
  </si>
  <si>
    <t>https://www.youm7.com/story/0000/0/0/-/5677342</t>
  </si>
  <si>
    <t>لقى عامل يبلغ من العمر 31 سنة مصرعه أثناء قيامه بالعمل بالحفر والتنقيب عن الأثار داخل منزل عامل أخر بدائرة مركز أخميم، حيث انهارت عليه حفره دائرية بعمق 11 متر بصالة المنزل، وجار تكثيف الجهود لإستخراج الجثة.
كان اللواء محمد عبدالمنعم شرباش مساعد الوزير مدير أمن سوهاج، تلقى بلاغا من مركز شرطة أخميم يفيد بإنهيار حفر على عامل أثناء قيامه بأعمال التنقيب عن الأثار دائرة المركز.
وبالفحص تبين من خلال التحريات التي أشرف عليها اللواء محمد زين مدير إدارة المباحث الجنائية وقادها العميد على العمارى، رئيس مباحث المديرية والرائد إبراهيم صقر، رئيس مباحث مركز شرطة أخميم بانهيار حفره علي شخص بمنزل دائرة مركز أخميم وتبين أنه أثناء قيام المدعو خالد ك ا م 31 سنة عامل ويقيم بذات الناحية بالحفر والتنقيب عن الآثار بمنزل ملك المدعو حسن ا ع م 19 سنة عامل - ويقيم بذات الناحية " تم ضبطه "
المنزل مكون من طابقين ومشيد بالطوب الأحمر والخرسانه بمساحة 120 مترا وإنهارت حفره دائرية عليه بعمق حوالي 11 متر وبقطر 1.5 متر بصالة المنزل وتواصل قوات الإنقاذ البري جهودها لإستخراج المذكور.
وبسؤال مالك المنزل ويحي ك ا م 26 سنة عامل ويقيم بذات الناحية بمضمون ما تقدم تم تحرير محضرا بالواقعة وتم العرض على النيابة العامة التي تولت التحقيق.</t>
  </si>
  <si>
    <t>خالد ك ا م 31 سنة عامل</t>
  </si>
  <si>
    <t>ملك المضبوط</t>
  </si>
  <si>
    <t xml:space="preserve">حسن ا ع م 19 سنة عامل - ويقيم بذات الناحية </t>
  </si>
  <si>
    <t>المنزل مكون من طابقين ومشيد بالطوب الأحمر والخرسانه بمساحة 120 مترا وإنهارت حفره دائرية عليه بعمق حوالي 11 متر وبقطر 1.5 متر بصالة المنزل</t>
  </si>
  <si>
    <t>انهارت عليه حفره دائرية بعمق 11 متر بصالة المنزل</t>
  </si>
  <si>
    <t>https://www.youm7.com/story/0000/0/0/-/5671430</t>
  </si>
  <si>
    <t>ألقت مباحث القليوبية القبض على مزارع أثناء قيامه بالحفر والتنقيب عن الآثار بمنزله بقرية طنان بدائرة مركز شرطة قليوب.
تلقت مديرية أمن القليوبية إخطارا من مأمور مركز شرطة قليوب يفيد ورود بلاغا من أهالى قرية طنان بدائرة المركز بوجود هبوط أرضي بشارع في المنطقة.
إنتقلت قوة أمنية لمكان البلاغ وتبين قيام المدعو «ع س» مزارع بالتنقيب عن الآثار أسفل منزله وإمتد الحفر إلى المنازل المجاورة والشارع مما تسبب في هبوط أرضي وتم ضبط المتهم وتحرير محضر بالواقعة وأخطرت الجهات المختصه للتحقيق .
وتقرر إخطار الوحدة المحلية في قليوب لتشكيل لجنة لمعاينة المنزل والمنازل المجاورة ومعاينة الاضرار الناجمة عن الحفر .</t>
  </si>
  <si>
    <t>https://www.almasryalyoum.com/news/details/2530050</t>
  </si>
  <si>
    <t>قيام المدعو «ع س» مزارع بالتنقيب عن الآثار أسفل منزله وإمتد الحفر إلى المنازل المجاورة والشارع مما تسبب في هبوط أرضي</t>
  </si>
  <si>
    <t xml:space="preserve"> «ع س» مزارع</t>
  </si>
  <si>
    <t>تم ضبط المتهم وتحرير محضر بالواقعة وأخطرت الجهات المختصه للتحقيق .
وتقرر إخطار الوحدة المحلية في قليوب لتشكيل لجنة لمعاينة المنزل والمنازل المجاورة ومعاينة الاضرار الناجمة عن الحفر</t>
  </si>
  <si>
    <t>بمنطقة العراقي في قرية طنان</t>
  </si>
  <si>
    <t>https://www.youm7.com/story/0000/0/0/-/5661699</t>
  </si>
  <si>
    <t>تمكن ضباط وحدة مباحث مركز شرطة المنشاه جنوب محافظة سوهاج، من إلقاء القبض على 7 أشخاص حال قيامهم بالحفر والتنقيب عن الأثار بمنزل عامل وتم العثور حفر دائرى بعمق 8 أمتار وتم ضبط أدوات الحفر، وتم التحفظ عليها.
كان اللواء محمد عبدالمنعم شرباش، مساعد الوزير مدير أمن سوهاج، قد تلقى بلاغا من مأمور مركز شرطة المنشاه جنوب المحافظة، يفيد بتقدم كرم م م ا 36 سنة عامل ويقيم دائرة المركز بقيام المدعو الزين م ح ا 37 سنة عامل ويقيم بذات الناحية بالحفر والتنقيب بحثاً عن الآثار بمنزله المجاور له.
وعلى الفور تم تشكيل فريق لحث بإشراف اللواء محمد زين، مدير إدارة المباحث الجنائية، والعميد على العمارى، رئيس مباحث المديرية، وضباط حدة مباحث مركز شرطة المنشاه، وعقب تقنين الإجراءات وإستئذان النيابة العامة تم ضبط المشكو في حقه وكل من رزق م ح ا 22 سنة عامل وإبراهيم م ح ا 40 سنة عامل شقيقي مالك المنزل ونجله محمود ا م ح 18سنة طالب ويقيمون بذات الناحية ،ورفعت ا ع ا 59 سنة عامل وصديق ح ص ع 35 سنة عامل، وعبد الله ج م ج 47 سنة عامل ويقيمون دائرة مركز جرجا ،وعمر ع م ح 34 سنة عامل ويقيم دائرة قسم جرجا حال قيامهم بالحفر والتنقيب بحثاً عن الآثار بمنزل المشكو في حقه.
وتبين وجود حفرة دائرية الشكل بقطر حوالي 1.5 متر وعمق حوالي 8 أمتار وتم ضبط أدوات الحفر وبسؤال المبلغ قرر بمضمون ما تقدم بمواجهة المذكورين أقرو بإرتكاب الواقعة بحثاً عن الآثار تم التحفظ على المنزل وأدوات الحفر وتم تحرير محضرا بالواقعة وتولت النيابة العامة التحقيق.</t>
  </si>
  <si>
    <t>الزين م ح ا 37 سنة عامل وكل من رزق م ح ا 22 سنة عامل وإبراهيم م ح ا 40 سنة عامل شقيقي مالك المنزل ونجله محمود ا م ح 18سنة طالب ويقيمون بذات الناحية ،ورفعت ا ع ا 59 سنة عامل وصديق ح ص ع 35 سنة عامل، وعبد الله ج م ج 47 سنة عامل ويقيمون دائرة مركز جرجا ،وعمر ع م ح 34 سنة عامل ويقيم دائرة قسم جرجا</t>
  </si>
  <si>
    <t>تبين وجود حفرة دائرية الشكل بقطر حوالي 1.5 متر وعمق حوالي 8 أمتار وتم ضبط أدوات الحفر</t>
  </si>
  <si>
    <t>تم تحرير محضرا بالواقعة وتولت النيابة العامة التحقيق</t>
  </si>
  <si>
    <t>https://www.youm7.com/story/0000/0/0/-/5658578</t>
  </si>
  <si>
    <t>لقى عاملين بدائرة مركز المراغة شمالى محافظة سوهاج مصرعهما على إثر إنهيار حفر عليهما أثناء التنقيب عن الأثار بمنزل أحدهما مكون من طابقين ومشيد بالطوب الأحمر واللبن، تم استخراج الجثتين بمعرفة قوات الإنقاذ البرى بإدارة الحماية المدنية، وتم تحرير المحضر اللازم، وبالعرض على النيابة العامة صرحت بدفن الجثتين.
كان اللواء محمد عبدالمنعم شرباش مساعد الوزير مدير أمن سوهاج تلقى بلاغا من نائبه لقطاع الشمال يفيد بوفاة عاملين أثناء القيام بأعمال الحفر والتنقيب عن الأثار داخل منزل بدائرة مركز شرطة المراغة، تم استخراج الجثتين بمعرفة قوات الإنقاذ البرى.
بالفحص تبين من خلال التحريات التي أشرف عليها اللواء محمد زين مدير إدارة المباحث الجنائية وقادها العميد على العمارى رئيس مباحث المديرية والرائد محمد عبدالسلام رئيس وحدة مباحث مركز شرطة المراغة والرائد عبدالله أبوعقيل معاون اول مباحث مركز شرطة المراغة إنهيار حفره علي شخصين بمنزل دائرة مركز المراغه، وتبين أنه أثناء قيام كل من قدري ا ا س 50 سنة عامل وجلال م ا م ح - 26 سنة عامل ويقيمان بذات الناحية بالتنقيب عن الآثار بمنزل الأول المكون من طابقين ومشيد بالطوب الأحمر واللبن بمساحة 130 متر إنهارت الحفره عليهم بعمق حوالي 10 أمتار وبقطر 1.5 متر بغرفه داخليه بالمنزل تم تحرير محضرا بالواقعة وتم العرض على النيابة العامة التي صرحت بدفن الجثتين.</t>
  </si>
  <si>
    <t>https://www.youm7.com/story/0000/0/0/-/5657370</t>
  </si>
  <si>
    <t>تم تحرير محضرا بالواقعة وتم العرض على النيابة العامة التي صرحت بدفن الجثتين</t>
  </si>
  <si>
    <t>إنهارت الحفره عليهم بعمق حوالي 10 أمتار وبقطر 1.5 متر بغرفه داخليه بالمنزل</t>
  </si>
  <si>
    <t xml:space="preserve"> قدري ا ا س 50 سنة عامل وجلال م ا م ح - 26 سنة عامل ويقيمان بذات الناحية</t>
  </si>
  <si>
    <t xml:space="preserve">منزل الأول المكون من طابقين ومشيد بالطوب الأحمر واللبن بمساحة 130 متر إنهارت الحفره عليهم بعمق حوالي 10 أمتار وبقطر 1.5 متر بغرفه داخليه بالمنزل </t>
  </si>
  <si>
    <t xml:space="preserve">أكدت معلومات وتحريات وحدة مباحث قسم شرطة التبين بالقاهرة قيام بعض الأشخاص بالتنقيب عن الأثار بإحدى العقارات
عقب تقنين الإجراءات تم إستهداف العقار المشار إليه وتم ضبط شخصين حال قيامهما بالتنقيب عن الآثار داخل العقار المشار إليه«ملك أحدهما»، وتم العثور بداخله على حفرة بعمق 8 متر وأدوات تنقيب- 9 قطع من الحجارة «مختلفة الأحجام» عثر عليها المتهمين أثناء الحفر.
وبمواجهتهما إعترفا بقيامهما بأعمال الحفر بقصد التنقيب عن الآثار، وتم إتخاذ الإجراءات القانونية اللازمة.
</t>
  </si>
  <si>
    <t>https://www.almasryalyoum.com/news/details/2527316</t>
  </si>
  <si>
    <t>تم إتخاذ الإجراءات القانونية اللازمة</t>
  </si>
  <si>
    <t>العقار المشار إليه«ملك أحدهما»، وتم العثور بداخله على حفرة بعمق 8 متر وأدوات تنقيب- 9 قطع من الحجارة «مختلفة الأحجام» عثر عليها المتهمين أثناء الحفر</t>
  </si>
  <si>
    <t>https://www.youm7.com/story/0000/0/0/-/5657536</t>
  </si>
  <si>
    <t>لقى عاملان مصرعهما صعقا بالكهرباء أثناء التنقيب عن الآثار داخل منزل بمنطقة مصر القديمة وتم القبض على صاحب العقار وتم حبسه كما أمرت النيابة بتصريح الدفن لجثتى العاملين وتكليف المباحث بالتحريات اللازمة حول الواقعة.
ورد بلاغ لقسم شرطة مصر القديمة، سائق ووريث بالعقار محل سكنه بعقار مكون من 3 ادوار بأنه تعرف منذ عامين على المدعو "شريف.ح " 33 سنة صاحب محل كمبيوتر ومقيم بمنطقة عين شمس، واتفقا على إحضار عمال للبدء فى الحفر للتنقيب منذ حوالى عام وقاموا بحفر حفره بالدور الأرضى بقطر حوالى 2 متر وعمق 10 أمتار ثم قاموا بحفر حوالى 20 مترا بالعرض أسفل الحفرة.
ويقوم بتخزين تراب الحفر داخل العقار حيث أن العقار خالى من السكان إلا أنه فوجئ يوم الأربعاء الماضى بسماع صوت فرقعة نتيجة ماس كهربائى وكان أسفل الحفر العمال الذى أحضرهم المدعو شريف حسانين وهم:- "محمد. ع. ب"، 37 سنة ومقيم دهمرو – مركز مغاغة – المنيا، و"على فتحى"، فقام بفصل الكهرباء عن المنزل ولم يخرج أحد من العمال السالف ذكرهم من داخل الحفر وقام المدعو/ شريف حسانين بتركه والانصراف.
وأضاف أن ادوات الحفر مازالت متواجدة داخل المنزل وكذا متعلقات العمال، وبالانتقال والفحص عثر على العاملين متوفين داخل الحفرة نتيجة إصابتهما بماس كهربائى وتم نقل المتوفين إلى المستشفي.</t>
  </si>
  <si>
    <t>https://www.youm7.com/story/0000/0/0/-/5654635</t>
  </si>
  <si>
    <t xml:space="preserve">متوفين داخل الحفرة نتيجة إصابتهما بماس كهربائى </t>
  </si>
  <si>
    <t>محمد. ع. ب، 37 سنة ومقيم دهمرو – مركز مغاغة – المنيا، وعلى فتحى</t>
  </si>
  <si>
    <t>سائق ووريث بالعقار محل سكنه</t>
  </si>
  <si>
    <t>وقاموا بحفر حفره بالدور الأرضى بقطر حوالى 2 متر وعمق 10 أمتار ثم قاموا بحفر حوالى 20 مترا بالعرض أسفل الحفرة. ادوات الحفر مازالت متواجدة داخل المنزل وكذا متعلقات العمال</t>
  </si>
  <si>
    <t>أمرت النيابة بتصريح الدفن لجثتى العاملين وتكليف المباحث بالتحريات اللازمة حول الواقعة</t>
  </si>
  <si>
    <t>https://www.youm7.com/story/0000/0/0/-/5654669</t>
  </si>
  <si>
    <t>مصرع الشاب داخل حفرة بعمق 15 مترًا</t>
  </si>
  <si>
    <t>واصلت النيابة العامة في الجيزة، اليوم الإثنين، تحقيقاتها بواقعة وفاة شاب، أثناء التنقيب عن الآثار داخل منزل في منطقة العمرانية.
واستمعت النيابة لأقوال أسرة الشاب، وطلبت تحريات تكميلية لأجهزة الأمن لكشف ملابسات الواقعة.
وتلقت أجهزة الأمن بلاغًا من صديق المتوفى بأن الأخير لقي مصرعه في حادث سير، خلافًا للحقيقة، وصرحت النيابة بدفن الجثة.
وقالت شقيقة المتوفى، وهى محامية، إن أخاها لقي مصرعه إثر اصطدامه ب«توك توك»، وهو ما أكده صديقه الذي أفاد بأنه حمل الجثمان إلى المنزل محل الواقعة، إلا أنه تراجع وقال إن صديقه مات أثناء انهيار حفرة عليه خلال تنقيبهما عن الآثار داخل منزل في العمرانية.
بالانتقال إلى موقع الحادث، تبين مصرع الشاب داخل حفرة بعمق 15 مترًا، وألقي القبض على مالك المنزل، ولا تزال التحقيقات مستمرة.</t>
  </si>
  <si>
    <t>https://www.almasryalyoum.com/news/details/2525893</t>
  </si>
  <si>
    <t>حفرة بعمق 15 مترًا</t>
  </si>
  <si>
    <t>ملك من تم ضبطه</t>
  </si>
  <si>
    <t>https://www.almasryalyoum.com/news/details/2525936</t>
  </si>
  <si>
    <t>منطقة منشأة القناطر</t>
  </si>
  <si>
    <t>قررت جهات التحقيق في الجيزة، الاثنين، حبس متهم بالتنقيب عن الآثار في منطقة منشأة القناطر، كما صرحت بدفن صديق المتهم الذي لقي مصرعه أثناء عمليات التنقيب.</t>
  </si>
  <si>
    <t>https://www.youm7.com/story/0000/0/0/-/5653968</t>
  </si>
  <si>
    <t>بمنطقة سنديون</t>
  </si>
  <si>
    <t>منزل سويسى من طابقين على مساحة 100 متر، مكون من 3 حجرات، وجرى ضبط أدوات الحفر "بكرة وحبل وسلم و2 فأس وغلق"، كما تبين وجود حفرة بعمق 7 أمتار وبعرض 2 متر</t>
  </si>
  <si>
    <t xml:space="preserve"> تمكنت الأجهزة الأمنية بمديرية أمن القليوبية ، من ضبط شخص خلال قيامه بأعمال الحفر والتنقيب عن الأثار بمنزل بمنطقة سنديون دائرة مركز شرطة قليوب، وجرى ضبط أدوات الحفر "بكرة وحبل وسلم و2 فأس وغلق"، كما تبين وجود حفرة بعمق 7 أمتار وبعرض 2 متر، وتحرر محضر بالواقعة، وتولت النيابة التحقيق.
تلقى اللواء غالب مصطفى مدير أمن القليوبية، إخطارا من مأمور مركز شرطة قليوب، يفيد ورود بلاغ من الأهالى بقيام أشخاص بالحفر والتنقيب عن الأثار داخل منزل بمنطقة سنديون دائرة المركز.
جرى إخطار اللواء محمد العنانى مدير البحث الجنائى بالقليوبية، وبالمعاينة والفحص، تبين قيام "م ع ع"، 38 سنة، عامل، مقيم الهرم بالجيزة، بالإتفاق مع مالك منزل بمنطقة سنديون دائرة المركز ويدعى "م ع م"، لأعمال الحفر والتنقيب عن الأثار داخل منزل سويسى من طابقين على مساحة 100 متر، مكون من 3 حجرات، وجرى ضبط أدوات الحفر "بكرة وحبل وسلم و2 فأس وغلق"، كما تبين وجود حفرة بعمق 7 أمتار وبعرض 2 متر.
وتحرر محضر بالواقعة، وبمواجهة المتهم المضبوط أقر بقيامه بأعمال الحفر والتنقيب عن الأثار بالإتفاق مع مالك المنزل، وتولت النيابة التحقيق.</t>
  </si>
  <si>
    <t>م ع ع، 38 سنة، عامل، مقيم الهرم بالجيزة، مالك منزل ويدعى "م ع م"</t>
  </si>
  <si>
    <t xml:space="preserve">ملك الثاني </t>
  </si>
  <si>
    <t>https://www.youm7.com/story/0000/0/0/-/5646122</t>
  </si>
  <si>
    <t>بمواجهة المتهم المضبوط أقر بقيامه بأعمال الحفر والتنقيب عن الأثار بالإتفاق مع مالك المنزل</t>
  </si>
  <si>
    <t>https://www.almasryalyoum.com/news/details/2520081</t>
  </si>
  <si>
    <t xml:space="preserve"> الخلاف على التنقيب عن الآثار في المعصرة، دفع شخص للإبلاغ عن شخص آخر، وتم ضبط المتهمين بعد إعداد أكمنة لهم، حيث تلقى قسم شرطة المعصرة من شرطة النجدة بمديرية أمن القاهرة، بلاغا من أحد الأشخاص، أكد قيام بعض الأشخاص بإضرام النيران بإطارات سيارات بشارع كورنيش النيل بدائرة القسم.
بالانتقال والفحص تبين عدم صحة البلاغ، وبإجراء التحريات وجمع المعلومات ومن خلال الاستعانة بالتقنيات الحدثية أمكن تحديد حائز الهاتف المستخدم وتبين أنه (مقيم بدائرة القسم).
عقب تقنين الإجراءات تم ضبطه وبحوزته الهاتف المحمول المُستخدم فى ارتكاب الواقعة، وبمواجهته ادعى بقيام (صديق له - مقيم بذات العنوان "له معلومات جنائية") باستخدام هاتفه المحمول والإبلاغ على خلاف الحقيقة بسبب خلافات بينه وبين آخرين، حيث تم ضبط الأخير، وأنكر أقوال الأول وأقر بإدعائه عليه بارتكاب الواقعة انتقاماً منه لاكتشافه قيام سالف الذكر ووالده بالتنقيب عن الآثار داخل العقار محل سكنهما، ورفضهما مشاركته فى التنقيب.
بإعادة مناقشة الأول ومواجهته بما جاء بأقوال الأخير أيدها، كما تم استهداف والده وأمكن ضبطه بالعقار محل سكنه، وعُثر بالعقار على حفرة قطرها نصف متر بعمق 2 متر، وبمواجهته أقر بقيامه ونجله بأعمال الحفر بقصد التنقيب عن الآثار.</t>
  </si>
  <si>
    <t>https://www.youm7.com/story/0000/0/0/-/5633779</t>
  </si>
  <si>
    <t>بمواجهته أقر بقيامه ونجله بأعمال الحفر بقصد التنقيب عن الآثار</t>
  </si>
  <si>
    <t>عُثر بالعقار على حفرة قطرها نصف متر بعمق 2 متر</t>
  </si>
  <si>
    <t>https://www.almasryalyoum.com/news/details/2512749</t>
  </si>
  <si>
    <t xml:space="preserve">تمكن ضباط وحدة البحث الجنائى بقسم شرطة الدرب الأحمر بمديرية أمن القاهرة من ضبط أحد الأشخاص أثناء قيامه بالتنقيب عن الآثار بأحد العقارات بدائرة القسم.
تم استهداف العقار وأمكن ضبط 3 أشخاص «مالك مخبز، وعاملان بذات المخبز» حال قيامهم بالتنقيب عن الآثار بغرفة داخل المخبز المشار إليه، وعثر بداخلها على أعمال حفر وأدوات الحفر والتنقيب، وبمواجهتهم اعترفوا بقيامهم بأعمال الحفر بقصد التنقيب عن الآثار.
</t>
  </si>
  <si>
    <t>https://www.almasryalyoum.com/news/details/2511366</t>
  </si>
  <si>
    <t>بغرفة داخل مخبز</t>
  </si>
  <si>
    <t>مالك مخبز، وعاملان بذات المخبز</t>
  </si>
  <si>
    <t>تمكنت مباحث قسم شرطة بني سويف الجديدة، اليوم الإثنين، من ضبط تشكيل عصابي أدعوا قدرتهم على استخراج الآثار، ويضم 4 عمال وسيدة، للتنقيب عن الأثار داخل المنازل في مدينة بني سويف الجديدة شرق النيل، أثناء تنقيبهم عن الأثار داخل منزل، حيث تم ضبط مالكه، وأمرت جهات التحقيق بحبسهم 4 أيام على ذمة التحقيق.
ووردت معلومات سرية إلى مباحث قسم شرطة بني سويف الجديدة برئاسة الرائد أحمد النبوي، تفيد بإقدام عدد من الأشخاص بالتنقيب عن الأثار داخل أحد المنازل بدائرة القسم، والذي عرضها على اللواء اسامة جمعة مدير مباحث المديرية الذي وجه بسرعة اتخاذ الإجراءات القانونية واستئذان جهات التحقيق لضبط المتهمين.
وبتشكيل قوة أمنية من مباحث القسم انتقلت تلك القوة الأمنية إلى المنزل المشار إليه حيث تم العثور على حفرتين بعمق 15 مترا داخل المنزل، بالإضافة إلى أدوات ومعدات الحفر ووجود مالك العقار والذي تبين أنه يدعى «سعيد. س» 55 سنة، بالمعاش.
كما تبين وجود عدد من العمال وهم:«عماد. ك» 35 سنة، و«اشرف. ح» 44 سنة، و«عبدالنبي. س» 51 سنة، و«محمد. أ» 19 سنة، وجميعهم يقيمون بمركز بني سويف، بالإضافة إلى سيدة تدعى «إيمان. م» ربة منزل وتقيم بمنطقة الجزيرة بمدينة بني سويف، والتي أدعت بقدرتها على استخراج الأثار من أسفل العقار.
وتمكنت القوة الأمنية التي قادها الرائد أحمد النبوي رئيس مباحث قسم شرطة بني سويف الجديدة من ضبط المتهمين وعددهم 6 وتحرير محضر بالواقعة وإخطار جهات التحقيق التي أمرت بحبس المتهمين 4 أيام على ذمة التحقيق.</t>
  </si>
  <si>
    <t>تم العثور على حفرتين بعمق 15 مترا داخل المنزل، بالإضافة إلى أدوات ومعدات الحفر</t>
  </si>
  <si>
    <t>تحرير محضر بالواقعة وإخطار جهات التحقيق التي أمرت بحبس المتهمين 4 أيام على ذمة التحقيق.</t>
  </si>
  <si>
    <t>https://www.almasryalyoum.com/news/details/2506132</t>
  </si>
  <si>
    <t>https://www.youm7.com/story/0000/0/0/-/5622177</t>
  </si>
  <si>
    <t>تمكنت الأجهزة الأمنية بمديرية أمن القليوبية، من ضبط 3 أشخاص خلال قيامهم بأعمال الحفر والتنقيب عن الأثار داخل منزل بمنطقة المنايل دائرة مركز شرطة الخانكة، وتبين وجود حفرة بعمق 7 أمتار وبعرض 2.5 متر، وكذلك تم ضبط الأدوات المستخدمة فى الحفر والتحفظ عليها، وتحرر محضر بالواقعة، وتولت النيابة التحقيق.
تلقى اللواء غالب مصطفى مدير أمن القليوبية، اخطارا من مأمور مركز شرطة الخانكة بورود بلاغ من الأهالى يفيد قيام مجموعة من الأشخاص بأعمال الحفر والتنقيب عن الأثار داخل منزل بمنطق المنايل دائرة المركز.
جرى اخطار اللواء محمد العنانى مدير المباحث الجنائية، وعلى الفور انتقلت الأجهزة الأمنية وضباط مباحث مركز الخانكة لمكان الواقعة، وتمكنت من ضبط " ح ح ع"، 34 سنة، مبيض محارة، و"م ي ح"، 21 سنة، تباع، و"ي ع ع"، 44 سنة، ربة منزل، حال قيامهم بأعمال الحفر والتنقيب داخل منزل ملكهم بقرية المنايل دئرة المركز، وتبين وجود حفرة على عمق 7 أمتار، وبعرض 2.5 متر، كما تم ضبط أدوات الحفر "2 فأس و2 كوريك، وخرطوم لشفط المياه، وماكينة لحام، وتحرر محضر بالواقعة، وتولت النيابة التحقيق.</t>
  </si>
  <si>
    <t>https://www.youm7.com/story/0000/0/0/-/5619755</t>
  </si>
  <si>
    <t>بقرية المنايل</t>
  </si>
  <si>
    <t>تبين وجود حفرة على عمق 7 أمتار، وبعرض 2.5 متر، كما تم ضبط أدوات الحفر "2 فأس و2 كوريك، وخرطوم لشفط المياه، وماكينة لحام</t>
  </si>
  <si>
    <t>ح ح ع 34 سنة، مبيض محارة، و"م ي ح"، 21 سنة، تباع، و"ي ع ع"، 44 سنة، ربة منزل</t>
  </si>
  <si>
    <t>https://www.almasryalyoum.com/news/details/2504833</t>
  </si>
  <si>
    <t>بقرية الكسابية</t>
  </si>
  <si>
    <t>ي ع ع45 سنة، ربة منزل، مالكة المنزل، و "م ص م"، 60 سنة، صائف مقيم الزاوية الحراء القاهرة، و"م ص ع"، 38 سنة، عامل، مقيم القناطر الخيرية، و"و س م"، 40 سنة، عاملة بمحل ملابس، مقيمة الخرقانية القناطر الخيرية، و"ك س ب"، 57 سنة، ربة منزل، مقيمة الزاوية الحمراء القاهرة</t>
  </si>
  <si>
    <t>تمكنت الأجهزة الأمنية بالقليوبية، من ضبط 5 أشخاص لقيامهم بأعمال الحفر والتنقيب عن الأثار أسفل منزل بقرية الكسابية دائرة مركز شرطة شبين القناطر، كما تم ضبط أدوات الحفر والتحفظ عليها، حيث تبين وجود حفرة داخل الحظيرة بالمنزل بعمق 10 أمتار وبعرض 2 متر، وتحرر محضر بالواقعة، وتولت النيابة التحقيق.
تلقى اللواء غالب مصطفى مدير أمن القليوبية، إخطارا من مأمور مركز شرطة شبين القناطر بورود بلاغ من الأهالى بقيام بعض الأشخاص بالحقر والتنقيب عن الأثار داخل منزل بقرية الكسابية دائرة المركز.
جرى إخطار اللواء محمد العنانى مدير المباحث الجنائية بالقليوبية، وانتقلت قوات الأمن لمكان الواقعة، وبالمعاينة والفحص تبين أن المنزل مبنى بالطوب الأبيض ومعروش بالأخشاب، ومقام من طابق واحد على مساحة 150 متر، عبارة عن 3 غرف وحظيرة ماشية، تم تبين وجود حفرة بعمق 10 أمتار وبعرض 2 متر داخل الحظيرة.
وتمكنت القوة من ضبط "ي ع ع"، 45 سنة، ربة منزل، مالكة المنزل، و "م ص م"، 60 سنة، صائف مقيم الزاوية الحراء القاهرة، و"م ص ع"، 38 سنة، عامل، مقيم القناطر الخيرية، و"و س م"، 40 سنة، عاملة بمحل ملابس، مقيمة الخرقانية القناطر الخيرية، و"ك س ب"، 57 سنة، ربة منزل، مقيمة الزاوية الحمراء القاهرة، كما تم ضبط أدوات الحفر وهى عبارة عن "2 فأس، و2 كوريك، و2 غلق"، وتحرر محضر بالواقعة، وتولت النيابة التحقيق.</t>
  </si>
  <si>
    <t xml:space="preserve">ملك الأولى </t>
  </si>
  <si>
    <t>المنزل مبنى بالطوب الأبيض ومعروش بالأخشاب، ومقام من طابق واحد على مساحة 150 متر، عبارة عن 3 غرف وحظيرة ماشية، تم تبين وجود حفرة بعمق 10 أمتار وبعرض 2 متر داخل الحظيرة كما تم ضبط أدوات الحفر وهى عبارة عن 2 فأس، و2 كوريك، و2 غلق</t>
  </si>
  <si>
    <t xml:space="preserve">حظيرة </t>
  </si>
  <si>
    <t>https://www.youm7.com/story/0000/0/0/-/5604743</t>
  </si>
  <si>
    <t>واصلت أجهزة وزارة الداخلية مكافحة جرائم الحفر والتنقيب عن الآثار فى إطار جهود أجهزة وزارة الداخلية لمكافحة الجريمة بشتى صورها، لاسيما جرائم الحفر والتنقيب عن الآثار.
أكدت معلومات وتحريات الإدارة العامة للبحث الجنائى بقطاع شرطة السياحة والآثار قيام (أحد الأشخاص، مقيم بدائرة قسم شرطة طهطا بسوهاج) بالحفر والتنقيب عن الآثار .
عقب تقنين الإجراءات تم استهدافه وأمكن ضبطه وتم العثور على أعمال حفر ببدروم المنزل "2 حفرة"، ووجود شواهد أثرية عبارة عن كسر فخار، وباستكمال التفتيش تم ضبط (22 قطعة يشتبه فى أثريتها) فتم اتخاذ الإجراءات القانونية وحبس المتهم.</t>
  </si>
  <si>
    <t>https://www.youm7.com/story/0000/0/0/-/5882690</t>
  </si>
  <si>
    <t>تم اتخاذ الإجراءات القانونية وحبس المتهم</t>
  </si>
  <si>
    <t>طهطا</t>
  </si>
  <si>
    <t>أحد الأشخاص، مقيم بدائرة قسم شرطة طهطا بسوهاج</t>
  </si>
  <si>
    <t>بدروم المنزل</t>
  </si>
  <si>
    <t>عاقبت محكمة جنايات الزقازيق، سائق بالسجن 3 سنوات وتغريمه 500 ألف جنيه، لقيامه بالاشتراك مع آخرين سبق محاكمتهم فى جلسات سابقة بالتنقيب عن الآثار.
صدر القرار برئاسة المستشار سلامة جاب الله، رئيس المحكمة،وعضوية المستشارين هيثم حسن الضوي، ويحيي عادل صادق، وشادي المهدي عبد الرحمن، وأمانة سر نبيل شكري ومحمد إبراهيم.
تعود أحداث القضية رقم 6565 لسنة 2022 جنايات مركز شرطة الزقازيق، والمقيدة برقم 354 لسنة 2022 جنايات كلى جنوب الزقازيق عندما أحالت نيابة جنوب الزقازيق الكلية، بإشراف المستشار محمد الجمل، المحامى العام لنيابات جنوب الشرقية" محمد ال " 26 عاما سائق مقيم مركز الزقازيق، لمحكمة جنايات الزقازيق، لقيامه بالاشتراك مع آخرين سبق محاكمتهم فى جلسات سابقة، بالتنقيب عن الآثار داخل أحد المنازل التابعة لمركز الزقازيق.</t>
  </si>
  <si>
    <t>https://www.youm7.com/story/0000/0/0/-/5882976</t>
  </si>
  <si>
    <t>قضية رقم 6565 لسنة 2022 جنايات مركز شرطة الزقازيق، والمقيدة برقم 354 لسنة 2022 جنايات كلى جنوب الزقازيق</t>
  </si>
  <si>
    <t>عاقبت محكمة جنايات الزقازيق، سائق بالسجن 3 سنوات وتغريمه 500 ألف جنيه، لقيامه بالاشتراك مع آخرين سبق محاكمتهم فى جلسات سابقة بالتنقيب عن الآثار</t>
  </si>
  <si>
    <t xml:space="preserve">محمد ال  26 عاما سائق مقيم مركز الزقازيق بالاشتراك مع آخرين سبق محاكمتهم </t>
  </si>
  <si>
    <t>https://www.almasryalyoum.com/news/details/2674141</t>
  </si>
  <si>
    <t>نجحت أجهزة الأمن بوزارة الداخلية، في ضبط شخصين بأسيوط، لقيامهما بالحفر والتنقيب عن الآثار فى إطار جهود أجهزة وزارة الداخلية لمكافحة الجريمة بشتى صورها لاسيما جرائم الحفر بقصد التنقيب عن الآثار.
أكدت معلومات وتحريات قطاع شرطة السياحة والآثار قيام (شخصين- مقيمان بدائرة قسم شرطة أول أسيوط) بالحفر خلسة بمسكنهما بقصد البحث والتنقيب عن الآثار، وحيازتهما لبعض القطع الأثرية ناتج الحفر بقصد الاتجار.
عقب تقنين الإجراءات بالتنسيق مع الجهات المعنية تم استهدافهما وأمكن ضبطهما وعثر على أعمال حفر، كما تم ضبط (عدد 5 قطع يشتبه فى أثريتها - الأدوات المستخدمة فى عملية الحفر والتنقيب)، وبمواجهتهما اعترفا بالحفر بقصد التنقيب عن الآثار وحيازتهما القطع المضبوطة بقصد الاتجار.
بعرض القطع الأثرية على الجهات المختصة أفادوا بأثرية المضبوطات، وأنها تعود للعصر اليونانى والرومانى، وأن الحفر بغرض التنقيب عن الآثار، فتم اتخاذ الإجراءات القانونية.</t>
  </si>
  <si>
    <t>https://www.youm7.com/story/0000/0/0/-/5882111</t>
  </si>
  <si>
    <t>شخصين- مقيمان بدائرة قسم شرطة أول أسيوط</t>
  </si>
  <si>
    <t>عثر على أعمال حفر، كما تم ضبط (عدد 5 قطع يشتبه فى أثريتها - الأدوات المستخدمة فى عملية الحفر والتنقيب)
بعرض القطع الأثرية على الجهات المختصة أفادوا بأثرية المضبوطات، وأنها تعود للعصر اليونانى والرومانى</t>
  </si>
  <si>
    <t>عدد 5 قطع يشتبه فى أثريتها بعرض القطع الأثرية على الجهات المختصة أفادوا بأثرية المضبوطات، وأنها تعود للعصر اليونانى والرومانى</t>
  </si>
  <si>
    <t>بمسكنهما</t>
  </si>
  <si>
    <t>بمواجهتهما اعترفا بالحفر بقصد التنقيب عن الآثار وحيازتهما القطع المضبوطة بقصد الاتجار</t>
  </si>
  <si>
    <t>تمكنت الأجهزة الأمنية بقطاع شرطة السياحة والآثار من ضبط أحد الأشخاص، مقيم بدائرة مركز شرطة أدفو بأسوان، لقيامه بالحفر والتنقيب عن الآثار داخل مسكنه، وتم العثور على (أعمال حفر بعمق 13 متر تقريباً – أدوات ومعدات الحفر) ، وبمواجهته اعترف بقيامه بأعمال الحفر بقصد التنقيب عن الآثار فتم إتخاذ الإجراءات القانونية.</t>
  </si>
  <si>
    <t>وبمواجهته اعترف بقيامه بأعمال الحفر بقصد التنقيب عن الآثار</t>
  </si>
  <si>
    <t>وتم العثور على (أعمال حفر بعمق 13 متر تقريباً – أدوات ومعدات الحفر)</t>
  </si>
  <si>
    <t>أحد الأشخاص، مقيم بدائرة مركز شرطة أدفو بأسوان</t>
  </si>
  <si>
    <t>https://www.youm7.com/story/0000/0/0/-/5877825</t>
  </si>
  <si>
    <t>قرر قاضي المعارضات بمحكمة جنح المطرية، تجديد حبس ربة منزل و3 عاطلين 15 يوما على ذمة التحقيق، وذلك بتهمة التنقيب عن الآثار داخل منزل فى منطقة المطرية.
البداية كانت بورود معلومات لضباط مباحث قسم شرطة المطرية، تفيد بقيام 3 عاطلين وربة منزل بأعمال الحفر والتنقيب عن الآثار داخل أحد المنازل بدائرة القسم.
وبعمل التحريات تم التأكد من صحة المعلومات الواردة، على الفور تم استهداف المنزل، وتم ضبط 3 أشخاص، ربة منزل، وجميعهم مقيمين بدائرة القسم، حيث تم ضبطهم اثناء قيامهم بالتنقيب عن الآثار داخل غرفة كائنة بالطابق الأرضي بالعقار ملك أحد المتهمين، كما عُثر بداخلها على حفرة قطرها 2 متر بعمق 4 أمتار - أدوات التنقيب، وبمواجهتهم اعترفوا بقيامهم بأعمال الحفر بقصد التنقيب عن الآثار، وتحرر محضر بالواقعة وتولت النيابة العامة التحقيق.</t>
  </si>
  <si>
    <t xml:space="preserve"> 3عاطلين وربة منزل</t>
  </si>
  <si>
    <t>https://www.youm7.com/story/0000/0/0/-/5877979</t>
  </si>
  <si>
    <t xml:space="preserve">لقى شخص مصرعه وأصيب أخر، إثر مشاركتهما في أعمال حفر للتنقيب عن الآثار داخل منزل بإحدي قرى مركز العدوة بمحافظة المنيا.
تلقى اللواء أسامة عبد العظيم مدير أمن المنيا، اخطارا من غرفة عمليات النجدة، بورود إشارة من مأمور مركز شرطة العدوة، تتضمن وصول كلا من: "ب-ا"39 عاما، مقيم بمركز مغاغة إلي مستشفي العدوة المركزي جثة هامدة، و" م-ع" 38 عاما، مقيم بالقاهرة مصاب بكسور بالعمود الفقري والحوض.
أفادت التحريات الأولية للمباحث الجنائية وفاة الأول وإصابة الثاني نتيجة إنهيار أعمال حفر عليهما أثناء تواجدهما داخل منزل ريفي بإحدي قري مركز العدوة بالمتاخمة للظهير الصحراوي الغربي، للتنقيب عن آثار.
انتقل فريق من رجال الأمن إلي موقع الحادث حيث تم فرض كرودن أمني ووضع الحفرة والمنزل وأدوات الحفر تحت التحفظ لحين استكمال باقي التحقيقات والتحريات اللازمة، ومعرفة تفاصيل وظروف الواقعة.
وتم تحرير المحضر اللازم، وإيداع جثة المتوفي داخل مشرحة المستشفى العام تحت تصرف النيابة التي كلفت إدارة البحث الجنائي بالتحري حول ظروف وملابسات الواقعة.
</t>
  </si>
  <si>
    <t>وضع الحفرة والمنزل وأدوات الحفر تحت التحفظ</t>
  </si>
  <si>
    <t>م-ع 38 عاما، مقيم بالقاهرة مصاب بكسور بالعمود الفقري والحوض</t>
  </si>
  <si>
    <t>ب-ا 39 عاما، مقيم بمركز مغاغة</t>
  </si>
  <si>
    <t>إحدي قري مركز العدوة بالمتاخمة للظهير الصحراوي الغربي</t>
  </si>
  <si>
    <t>العدوة</t>
  </si>
  <si>
    <t>تم تحرير المحضر اللازم، وإيداع جثة المتوفي داخل مشرحة المستشفى العام تحت تصرف النيابة التي كلفت إدارة البحث الجنائي بالتحري حول ظروف وملابسات الواقعة</t>
  </si>
  <si>
    <t>نتيجة إنهيار أعمال حفر</t>
  </si>
  <si>
    <t>https://www.youm7.com/story/0000/0/0/-/5878013</t>
  </si>
  <si>
    <t>https://www.almasryalyoum.com/news/details/2670648</t>
  </si>
  <si>
    <t>قضية المقيدة برقم 2242 لسنة 2022 جنايات قسم شرطة اللبان</t>
  </si>
  <si>
    <t>https://www.youm7.com/story/0000/0/0/-/5876714</t>
  </si>
  <si>
    <t>قضت محكمة جنايات الإسكندرية، برئاسة المستشار وحيد صبري، رئيس المحكمة، وعضوية المستشار طارق محمد حافظ، والمستشار وائل حسن الشربينى، والمستشار أحمد عبد الحليم أحمد، وسكرتير الجنايات أحمد عبد الوهاب، بالسجن 5 سنوات للمتهم "م.ع.م " قهوجي لاتهامه بالتنقيب عن الآثار.
تعود أحداث القضية المقيدة برقم 2242 لسنة 2022 جنايات قسم شرطة اللبان، عندما تلقى مدير أمن الإسكندرية إخطارا من مأمور قسم شرطة اللبان، يفيد ببلاغ بقيام المتهم بالتنقيب عن الآثار أسفل عقار بدائرة القسم.
كشفت تحريات ضباط قسم شرطة اللبان، بأنه حال تلقي بلاغ بسقوط أجزاء من عقار بشارع علي بك الكبير، وبالاتنقال والصعود لسطح العقار المجاور لمناظرة الأجزاء المتساقطة تبين وجود أعمال حفر عبارة عن حفرة كبير تصل إلي 4 مترا تقريبا وادوات تنقيب والمتهم "م.ع.م" قهوجي هو مرتكب الواقعة ، وتبين من معاينة مفتيشي الآثار أن العمق يمتد الي سرداب افقي تحت الارض وهو حفر خلسه بقصد للتنقيب عن الآثار ولا يوجد شواهد أثرية تم إخراجها وتحرر محضر بالواقعة وبعرض المتهم علي النيابة قررت إحالته الي محكمة جنايات الإسكندرية التى أصدرت حكمها علي المتهم.</t>
  </si>
  <si>
    <t>قضت محكمة جنايات الإسكندرية، برئاسة المستشار وحيد صبري، رئيس المحكمة، وعضوية المستشار طارق محمد حافظ، والمستشار وائل حسن الشربينى، والمستشار أحمد عبد الحليم أحمد، وسكرتير الجنايات أحمد عبد الوهاب، بالسجن 5 سنوات للمتهم "م.ع.م " قهوجي لاتهامه بالتنقيب عن الآثار</t>
  </si>
  <si>
    <t>تحرر محضر بالواقعة وبعرض المتهم علي النيابة قررت إحالته الي محكمة جنايات الإسكندرية التى أصدرت حكمها علي المتهم</t>
  </si>
  <si>
    <t>م.ع.م  قهوجي</t>
  </si>
  <si>
    <t>سقوط أجزاء من عقار بشارع علي بك الكبير، وبالاتنقال والصعود لسطح العقار المجاور لمناظرة الأجزاء المتساقطة تبين وجود أعمال حفر عبارة عن حفرة كبير تصل إلي 4 مترا تقريبا وادوات تنقيب، وتبين من معاينة مفتيشي الآثار أن العمق يمتد الي سرداب افقي تحت الارض وهو حفر خلسه بقصد للتنقيب عن الآثار ولا يوجد شواهد أثرية تم إخراجها</t>
  </si>
  <si>
    <t>كشفت التحريات في واقعة مصرع فكهاني وزوجته إلى سقوطهما في حفرة أثناء التنقيب عن الآثار داخل مسكنهما بمنطقة الصف جنوب الجيزة، تم تحرير محضر وتولت النيابة العامة التحقيق.
وأضافت التحريات، أن المتوفيين قاما بالتنقيب عن الآثار داخل مسكنهما، منذ فترة، فسقطا في حفرة بجوار سرير غرفة نومهما، مما أدى لمصرعهما في الحال.
كانت مباحث الجيزة تلقت بلاغا بمصرع فكهاني وزوجته داخل مسكنهما بمنطقة الصف، انتقلت ضباط القسم إلى مكان البلاغ، وبالفحص تم العثور على جثة فكهاني 55 سنة، وزوجته ربة 40 سنة بعد سقوطهما في حفرة تن حفرها للتنقيب عن الآثار.
وبسؤال أسرة المتوفيان، لم يتهموا أحد جنائيا في وفاتهما، وأن المتوفيين ينقبان عن الآثار منذ فترة، وتم استخراجهما من الحفرة.</t>
  </si>
  <si>
    <t>https://www.almasryalyoum.com/news/details/2669744</t>
  </si>
  <si>
    <t>تم تحرير محضر وتولت النيابة العامة التحقيق</t>
  </si>
  <si>
    <t>بمنطقة الصف</t>
  </si>
  <si>
    <t>بعد سقوطهما في حفرة تن حفرها للتنقيب عن الآثار</t>
  </si>
  <si>
    <t>فكهاني 55 سنة، وزوجته ربة 40 سنة</t>
  </si>
  <si>
    <t>مسكنهما</t>
  </si>
  <si>
    <t>https://www.youm7.com/story/0000/0/0/-/5876111</t>
  </si>
  <si>
    <t>ش.ر 27 سنة مقيم بمركز بدر</t>
  </si>
  <si>
    <t>لقى شاب مصرعه، إثر سقوط كميات كبيرة من الرمال أثناء التنقيب عن الآثار بمركز بدر بالبحيرة.
تلقى اللواء أحمد خلف مدير أمن البحيرة، إخطارا بالواقعة من مأمور مركز بدر .
وبالفحص تبين أنه أثناء قيام "ش.ر" 27 سنة مقيم بمركز بدر بالتنقيب عن الآثار أسفل منزله، سقطت عليه كميات من الرمال بكثافة مما أدى إلى وفاته.
وتم نقل الجثة إلى ثلاجة حفظ الموتى بمستشفى بدر العام تحت تصرف النيابة العامة.
وتحرر عن ذلك المحضر اللازم تمهيدا لإحالته النيابة العامة لمباشرة التحقيق.</t>
  </si>
  <si>
    <t>سقطت عليه كميات من الرمال بكثافة مما أدى إلى وفاته</t>
  </si>
  <si>
    <t>تم نقل الجثة إلى ثلاجة حفظ الموتى بمستشفى بدر العام تحت تصرف النيابة العامة.
وتحرر عن ذلك المحضر اللازم تمهيدا لإحالته النيابة العامة لمباشرة التحقيق</t>
  </si>
  <si>
    <t>https://www.youm7.com/story/0000/0/0/-/5875418</t>
  </si>
  <si>
    <t>أملنا الثراء السريع، بهذه الكلمات اعترف لصوص الآثار بعد ضبطهم في الغربية عقب التنقيب عن الكنوز الأثرية، والعثور على قطع فخارية داخل سرداب.
نجحت أجهزة الأمن في ضبط 9 أشخاص بالغربية لقيامهم بالحفر والتنقيب عن الآثار، وذلك إستمراراً لجهود أجهزة وزارة الداخلية لمكافحة الجريمة بشتى صورها لاسيما ضبط العناصر الإجرامية مرتكبى جرائم التنقيب عن الآثار.
أكدت معلومات وتحريات قطاع شرطة السياحة والآثار قيام (أحد الأشخاص ، مقيم بمحافظة الغربية) بالحفر خلسة بمسكنه بقصد البحث والتنقيب عن الآثار.
عقب تقنين الإجراءات بالتنسيق مع قطاع الأمن العام ومديرية أمن الغربية تم إستهداف مسكنه، وأمكن ضبطه وبصحبته (8 أشخاص) حال قيامهم بالحفر والتنقيب عن الآثار، والعثور على (حفرة بعمق 7 متر تقريباً – الأدوات المستخدمة فى أعمال الحفر – مجموعة من الأحجار وبقايا أجزاء أوانى فخارية يُشتبه فى آثريتها).
بمواجهتهم إعترفوا بالحفر خلسة بمسكن المذكور بقصد البحث والتنقيب عن الأثار، وأن القطع المضبوطة ناتجة عن أعمال الحفر فتم إتخاذ الإجراءات القانونية.</t>
  </si>
  <si>
    <t>https://www.youm7.com/story/0000/0/0/-/5874713</t>
  </si>
  <si>
    <t>بمواجهتهم إعترفوا بالحفر خلسة بمسكن المذكور بقصد البحث والتنقيب عن الأثار، وأن القطع المضبوطة ناتجة عن أعمال الحفر</t>
  </si>
  <si>
    <t>العثور على (حفرة بعمق 7 متر تقريباً – الأدوات المستخدمة فى أعمال الحفر – مجموعة من الأحجار وبقايا أجزاء أوانى فخارية يُشتبه فى آثريتها)</t>
  </si>
  <si>
    <t>أحد الأشخاص ، مقيم بمحافظة الغربية وبصحبته (8 أشخاص)</t>
  </si>
  <si>
    <t>تم العثور بمسكنه على (حفر ينتهى بسراديب – شواهد أثرية "كمية من الحجر الرملى وتشوينات من الأتربة ناتجة عن أعمال الحفر) كما تم ضبط عدد (2 إناء من الفخار ترجع لأحد العصور التاريخية – قطعة من الحجر الرملى – الأدوات المستخدمة فى الحفر).</t>
  </si>
  <si>
    <t>تم ضبط عدد (2 إناء من الفخار ترجع لأحد العصور التاريخية – قطعة من الحجر الرملى – الأدوات المستخدمة فى الحفر)</t>
  </si>
  <si>
    <t>بمواجهة المتهم اعترف بالحفر خلسة بمسكنه، بقصد البحث والتنقيب عن الآثار، وأن المضبوطات ناتجة عن أعمال الحفر</t>
  </si>
  <si>
    <t xml:space="preserve"> تم إتخاذ الإجراءات القانونية</t>
  </si>
  <si>
    <t>نجحت أجهزة الأمن في ضبط أحد الأشخاص بالأقصر لقيامه بالحفر والتنقيب عن الآثار، وذلك استمراراً لجهود أجهزة وزارة الداخلية فى الحفاظ على التراث الثقافى والأثرى للبلاد والعمل على مكافحة جرائم الحفر والتنقب عن الآثار .
وأكدت معلومات وتحريات إدارة شرطة سياحة وآثار الأقصر بقطاع شرطة السياحة والآثار، قيام (أحد الأشخاص - مقيم بمركز شرطة إسنا) بالحفر بمسكنة بقصد البحث والتنقيب عن الآثار.
عقب تقنين الإجراءات بالإشتراك مع مديرية أمن الأقصر وبالتنسيق مع قطاع الأمن العام تم إستهدافه وأمكن ضبطه ، وتم العثور بمسكنه على (حفر ينتهى بسراديب – شواهد أثرية "كمية من الحجر الرملى وتشوينات من الأتربة ناتجة عن أعمال الحفر) كما تم ضبط عدد (2 إناء من الفخار ترجع لأحد العصور التاريخية – قطعة من الحجر الرملى – الأدوات المستخدمة فى الحفر).
وبمواجهة المتهم اعترف بالحفر خلسة بمسكنه، بقصد البحث والتنقيب عن الآثار، وأن المضبوطات ناتجة عن أعمال الحفر فتم إتخاذ الإجراءات القانونية.</t>
  </si>
  <si>
    <t>https://www.youm7.com/story/0000/0/0/-/5875338</t>
  </si>
  <si>
    <t>أحد الأشخاص - مقيم بمركز شرطة إسنا</t>
  </si>
  <si>
    <t>تمكنت الحماية المدنية في الجيزة من انقاذ شاب انهارت عليه حفرة اثناء التنقيب عن الآثار بمنطقة منشأة القناطر، وتكثيف الأجهزة الأمنية في الجيزة تحرياتها للقبض على 3 من شركائه الهاربين بعد وقوع الحادث.
كانت قسم منشأة القناطر تلقي بلاغ بانهيار حفرة على عامل اثناء التنقيب عن الآثار، انتقل ضباط مباحث القسم إلى مكان الواقعة، وبالفحص تبين انهيار حفرة خلال تنقيب 4 أشخاص عن الآثار وأسفر عن احتجاز عامل أسفلها، وهروب باقي المتهمين.
تم استخراج الشاب بعد أن تأكدوا أنه على قيد الحياة، ويلتقط أنفاسه من فتحة ماسورة كان يختبئ داخلها، تم امداد الشاب بالمياه والعصائر لمدة 48 ساعة حتى تم رفع كميات كبيرة من التراب واستخراجه من داخل الحفرة حيًا
تم تحرير محضر بالواقعة وتولت وتولت النيابة العامة التحقيق وجاري القبض على باقي المتهمين في الواقعة.</t>
  </si>
  <si>
    <t>بمنطقة منشأة القناطر</t>
  </si>
  <si>
    <t>تم تحرير محضر بالواقعة وتولت وتولت النيابة العامة التحقيق وجاري القبض على باقي المتهمين في الواقعة</t>
  </si>
  <si>
    <t>https://www.almasryalyoum.com/news/details/2667502</t>
  </si>
  <si>
    <t>https://www.youm7.com/story/0000/0/0/-/5874450</t>
  </si>
  <si>
    <t>https://www.almasryalyoum.com/news/details/2668212</t>
  </si>
  <si>
    <t>https://www.almasryalyoum.com/news/details/2666624</t>
  </si>
  <si>
    <t>تمكن ضباط قسم شرطة السياحة والآثار بسوهاج، من ضبط عامل يقيم بدائرة مركز شرطة المنشاه جنوب محافظة سوهاج أثناء قيامه بأعمال الحفر والتنقيب عن الآثار داخل مسكنه بدائرة المركز، وتم التحفظ على حفرة مستطيلة بنهايتها كتلة من الحجر الجيرى وليس بها نقوش أو كتابات.
ترجع الواقعة عقب تلقى اللواء محمد عبدالمنعم شرباش مساعد الوزير مدير أمن سوهاج بلاغا من مأمور مركز شرطة المنشاه يفيد بورود محضر محرر بمعرفة قسم شرطة السياحة والآثار بسوهاج يتضمن ورود معلومات لضباط القسم تفيد قيام حسان ر ع م 56 سنة عامل ويقيم شارع بندر المنشاة بالحفر والتنقيب عن الآثار بمنزله.
عقب تقنين الإجراءات قامت مأمورية من ضباط القسم بالاشتراك وضباط إدارة البحث الجنائي إستهدفت منزل المذكور حيث تم ضبطه وتبين وجود حفرة مستطيلة بأبعاد 1 متر × 1.5 متر وعمق 2 متر لها ممر يتجه للناحية الغربية بأبعاد 1 متر × 80 سم وبطول 2 متر بنهايته كتلة من الحجر الجيري ليس بها نقوش أو كتابات، وتم ضبط أدوات الحفر المستخدمة.
بمواجهة المذكور، اعترف بارتكاب الواقعة بحثاً عن الآثار وبمعاينة مكان الحفر بمعرفة لجنة مفتشي آثار المنشاة أكدوا أن الحفر بقصد التنقيب عن الآثار، وأن المنطقة تخضع لقانون حماية الآثار، تم تحرير محضرا بالواقعة، وتم العرض على النيابة العامة التي تولت التحقيق.</t>
  </si>
  <si>
    <t>حسان ر ع م 56 سنة عامل ويقيم شارع بندر المنشاة</t>
  </si>
  <si>
    <t>تبين وجود حفرة مستطيلة بأبعاد 1 متر × 1.5 متر وعمق 2 متر لها ممر يتجه للناحية الغربية بأبعاد 1 متر × 80 سم وبطول 2 متر بنهايته كتلة من الحجر الجيري ليس بها نقوش أو كتابات، وتم ضبط أدوات الحفر المستخدمة.</t>
  </si>
  <si>
    <t xml:space="preserve"> اعترف بارتكاب الواقعة بحثاً عن الآثار وبمعاينة مكان الحفر بمعرفة لجنة مفتشي آثار المنشاة أكدوا أن الحفر بقصد التنقيب عن الآثار، وأن المنطقة تخضع لقانون حماية الآثار</t>
  </si>
  <si>
    <t>https://www.youm7.com/story/0000/0/0/-/5872289</t>
  </si>
  <si>
    <t>تم تحرير محضرا بالواقعة، وتم العرض على النيابة العامة التي تولت التحقيق</t>
  </si>
  <si>
    <t>https://www.youm7.com/story/0000/0/0/-/5871691</t>
  </si>
  <si>
    <t>نجحت أجهزة الأمن بإشراف اللواء أشرف الجندي مدير أمن القاهرة، في ضبط شخصين بالقاهرة، لقيامهما بالحفر والتنقيب عن الآثار، وذلك استمراراً لجهود أجهزة وزارة الداخلية لمكافحة الجريمة بشتى صورها، لاسيما ضبط العناصر الإجرامية مرتكبى جرائم التنقيب عن الآثار.
أكدت معلومات وتحريات وحدة مباحث قسم شرطة الدرب الأحمر بمديرية أمن القاهرة، بإشراف اللواء محمد عبد الله مدير المباحث، قيام شخصين بأعمال الحفر والتنقيب عن الآثار بأحد العقارات الكائنة بدائرة القسم.
عقب تقنين الإجراءات، تم استهداف العقار المشار إليه، وأمكن ضبطهما حال قيامهما بالتنقيب عن الآثار، وعُثر بداخله على (حفرة قطرها متر بعمق 12 مترا - أدوات التنقيب). وبمواجهتهما اعترفا بقيامهما بأعمال الحفر بقصد التنقيب عن الآثار، وتم إتخاذ الإجراءات القانونية.</t>
  </si>
  <si>
    <t>عُثر بداخله على (حفرة قطرها متر بعمق 12 مترا - أدوات التنقيب)</t>
  </si>
  <si>
    <t>https://www.youm7.com/story/0000/0/0/-/5868979</t>
  </si>
  <si>
    <t>https://www.almasryalyoum.com/news/details/2664111</t>
  </si>
  <si>
    <t>نجحت أجهزة الأمن ف ضبط شخص بأسيوط لقيامه بالحفر والتنقيب عن الآثار، فى إطار جهود أجهزة وزارة الداخلية لمكافحة الجريمة بشتى صورها لاسيما ضبط العناصر الإجرامية مرتكبى جرائم التنقيب عن الآثار.
أكدت معلومات وتحريات أجهزة البحث الجنائى بقطاع شرطة السياحة والآثار قيام (عامل - مقيم بمحافظة أسيوط) بأعمال حفر وتنقيب عن الآثار وحيازته لبعض القطع الأثرية "ناتج الحفر" بقصد الإتجار.
عقب تقنين الإجراءات بالتنسيق مع قطاع الأمن العام ومديرية أمن أسيوط تم إستهدافه وأمكن ضبطه ، وعثر بحوزته على (15 قطعة يشتبه فى أثريتها- بعض الشواهد الأثرية "جزء من حائط حجرى يرجع إلى أحد العصور - بعض الكسر الفخارية" – الأدوات المستخدمة فى الحفر والتنقيب) وتم العثور على حفر بعمق 8 أمتار ، وبمواجهته إعترف بإتكاب الواقعة على النحو المشار إليه بقصد التنقيب عن الآثار وحيازته للقطع المضبوطة بقصد الإتجار.
بعرض القطع المضبوطة على الجهات المختصة، أفادت بأثريتها.</t>
  </si>
  <si>
    <t>عامل - مقيم بمحافظة أسيوط</t>
  </si>
  <si>
    <t>عثر بحوزته على (15 قطعة يشتبه فى أثريتها- بعض الشواهد الأثرية "جزء من حائط حجرى يرجع إلى أحد العصور - بعض الكسر الفخارية" – الأدوات المستخدمة فى الحفر والتنقيب) وتم العثور على حفر بعمق 8 أمتار</t>
  </si>
  <si>
    <t>بعرض القطع المضبوطة على الجهات المختصة، أفادت بأثريتها15 قطعة يشتبه فى أثريتها- بعض الشواهد الأثرية "جزء من حائط حجرى يرجع إلى أحد العصور - بعض الكسر الفخارية</t>
  </si>
  <si>
    <t>بمواجهته إعترف بإتكاب الواقعة على النحو المشار إليه بقصد التنقيب عن الآثار وحيازته للقطع المضبوطة بقصد الإتجار</t>
  </si>
  <si>
    <t>https://www.youm7.com/story/0000/0/0/-/5869027</t>
  </si>
  <si>
    <t>https://www.almasryalyoum.com/news/details/2664178</t>
  </si>
  <si>
    <t xml:space="preserve">تمكن ضباط قسم شرطة السياحة والاثار بسوهاج، من ضبط 4 أشخاص من بينهم 3 من محافظة الغربية، أثناء تواجدهم بدائرة مركز شرطة أخميم، شرقى سوهاج، داخل أحد المنازل أثناء القيام بأعمال الحفر والتنقيب عن الآثار.
وتم التحفظ على حفرة دائرية الشكل بقطر حوالي 2 متر وعمق حوالي 9 أمتار تنتهي بسرداب يتجه للناحية الشمالية الغربية، بطول 9 أمتار ثم جنوباً بطول 4 أمتار، وتم ضبط أدوات الحفر.
ترجع الواقعة عقب ورود محضر محرر بمعرفة قسم شرطة السياحة والآثار بسوهاج إلى اللواء محمد عبدالمنعم شرباش، مساعد الوزير مدير أمن سوهاج يتضمن ورود معلومات لضباط القسم تفيد قيام المدعو حسين ع أ 53 سنة حاصل علي دبلوم زراعة ويقيم بناحية دائرة المركز بالحفر والتنقيب عن الآثار بمنزله.
عقب تقنين الإجراءات قامت مأمورية من ضباط القسم بالاشتراك وضباط إدارة البحث الجنائي استهدفت منزل المذكور حيث تم ضبطه وخلف ح أ ح 39 سنة عامل ويقيم دائرة مركز سوهاج والسابق اتهامه في " 6 " قضايا أخرهم القضية رقم 7096 جنح مركز سوهاج لسنة 2012 " تبديد " والمطلوب للتنفيذ عليه في قضايا تبديد واليماني ح ا ا 36 سنة نجار، ويقيم الغربية "، والمطلوب للتنفيذ عليه في إيصال أمانه، ومحمد ا ا و 30 سنة عامل ويقيم الغربية، ومحمد ا ح م 44 سنة عامل ويقيم الغربية
وتبين وجود حفرة دائرية الشكل بقطر حوالي 2 متر، وعمق حوالي 9 أمتار تنتهي بسرداب يتجه للناحية الشمالية الغربية بطول 9 أمتار ثم جنوباً بطول 4 أمتار وتم ضبط أدوات الحفر.
وبمواجهة المذكورين إعترفوا بإرتكاب الواقعة بحثاً عن الآثار وبمعاينة مكان الحفر بمعرفة لجنة مفتشي آثار منطقة أخميم أكدوا أن الحفر بقصد التنقيب عن الآثار وأن المنطقة تقع بالقرب من منطقة مقابر السلاموني الأثرية تم تحرير محضرا بالواقعة وتم العرض على النيابة العامة التي تولت التحقيق.
</t>
  </si>
  <si>
    <t>https://www.youm7.com/story/0000/0/0/-/5865708</t>
  </si>
  <si>
    <t>منزل حسين ع أ 53 سنة حاصل علي دبلوم زراعة ويقيم بناحية دائرة المركز وخلف ح أ ح 39 سنة عامل ويقيم دائرة مركز سوهاج والسابق اتهامه في " 6 " قضايا أخرهم القضية رقم 7096 جنح مركز سوهاج لسنة 2012 " تبديد " والمطلوب للتنفيذ عليه في قضايا تبديد واليماني ح ا ا 36 سنة نجار، ويقيم الغربية "، والمطلوب للتنفيذ عليه في إيصال أمانه، ومحمد ا ا و 30 سنة عامل ويقيم الغربية، ومحمد ا ح م 44 سنة عامل ويقيم الغربية</t>
  </si>
  <si>
    <t>تبين وجود حفرة دائرية الشكل بقطر حوالي 2 متر، وعمق حوالي 9 أمتار تنتهي بسرداب يتجه للناحية الشمالية الغربية بطول 9 أمتار ثم جنوباً بطول 4 أمتار وتم ضبط أدوات الحفر</t>
  </si>
  <si>
    <t xml:space="preserve">بمواجهة المذكورين إعترفوا بإرتكاب الواقعة بحثاً عن الآثار </t>
  </si>
  <si>
    <t>https://www.youm7.com/story/0000/0/0/-/5868218</t>
  </si>
  <si>
    <t>https://www.almasryalyoum.com/news/details/2663501</t>
  </si>
  <si>
    <t>واصلت أجهزة وزارة الداخلية جهودها لمكافحة جرائم الحفر والتنقيب عن الآثار فى إطار جهود أجهزة وزارة الداخلية لمكافحة الجريمة بشتى صورها لاسيما جرائم الحفر والتنقيب عن الآثار.
أكدت معلومات وتحريات الإدارة العامة للبحث الجنائى بقطاع شرطة السياحة والآثار قيام بعض الأشخاص بالحفر والتنقيب عن الآثار بدائرة مركز شرطة الوسطى بمحافظة بنى سويف.
عقب تقنين الإجراءات تم استهدافهم وأمكن ضبطهم (3 أشخاص)، وذلك حال قيامهم بالحفر بإحدى المزارع ملك (أحد الأشخاص) وعُثر بداخل المزرعة على حفرة بعمق 7 أمتار وكذا الأدوات المستخدمة فى الحفر.
وبمواجهتهم اعترفوا بقيامهم بالحفر والتنقيب داخل المزرعة المشار إليها بالاشتراك مع مالكها وآخر "محدد" وذلك بقصد البحث عن الآثار فتم اتخاذ الإجراءات القانونية.</t>
  </si>
  <si>
    <t>https://www.youm7.com/story/0000/0/0/-/5864722</t>
  </si>
  <si>
    <t>عُثر بداخل المزرعة على حفرة بعمق 7 أمتار وكذا الأدوات المستخدمة فى الحفر</t>
  </si>
  <si>
    <t>بمواجهتهم اعترفوا بقيامهم بالحفر والتنقيب داخل المزرعة المشار إليها بالاشتراك مع مالكها وآخر "محدد" وذلك بقصد البحث عن الآثار</t>
  </si>
  <si>
    <t>مالكها وآخر "محدد"</t>
  </si>
  <si>
    <t>الأول المطلوب ضبطه</t>
  </si>
  <si>
    <t>https://www.almasryalyoum.com/news/details/2661005</t>
  </si>
  <si>
    <t>منطقة آثار هرم ميدوم</t>
  </si>
  <si>
    <t>https://www.almasryalyoum.com/news/details/2660376</t>
  </si>
  <si>
    <t>https://www.youm7.com/story/0000/0/0/-/5863924</t>
  </si>
  <si>
    <t>منشأة ناصر</t>
  </si>
  <si>
    <t>4 أشخاص أحدهم مالك العقار محل الواقعة – مقيمين بدائرة القسم</t>
  </si>
  <si>
    <t>قررت النيابة العامة بجنوب القاهرة، حبس 4 متهمين 4 أيام على ذمة التحقيقات، لاتهامهم بالتنقيب عن الآثار أسفل منزل فى منشأة ناصر، وطالبت رجال المباحث بسرعة التحريات حول المتهين للوقوف على نشاطهم لاستكمال التحقيقات.
كانت أجهزة الأمن نجحت في ضبط 4 أشخاص بالقاهرة حال قيامهم بالتنقيب عن الآثار، حيث وردت معلومات لوحدة مباحث قسم شرطة منشأة ناصر بمديرية أمن القاهرة مفادها قيام بعض الأشخاص بالتنقيب عن الآثار داخل عقار كائن بدائرة القسم.
عقب تقنين الإجراءات أمكن ضبط (4 أشخاص " أحدهم مالك العقار محل الواقعة" – مقيمين بدائرة القسم) حال قيامهم بالتنقيب عن الآثار داخل العقار المشار إليه، وعُثر بداخله على (حفرة قطرها متر بعمق 7 أمتار- أدوات التنقيب).
وبمواجهتهم اعترفوا بقيامهم بأعمال الحفر بقصد التنقيب عن الآثار، وتم اتخاذ الإجراءات القانونية.</t>
  </si>
  <si>
    <t>عُثر بداخله على (حفرة قطرها متر بعمق 7 أمتار- أدوات التنقيب)</t>
  </si>
  <si>
    <t>https://www.youm7.com/story/0000/0/0/-/5857349</t>
  </si>
  <si>
    <t>https://www.almasryalyoum.com/news/details/2656386</t>
  </si>
  <si>
    <t>https://www.youm7.com/story/0000/0/0/-/5857314</t>
  </si>
  <si>
    <t>https://www.youm7.com/story/0000/0/0/-/5859533</t>
  </si>
  <si>
    <t>تم العثور على (حفرة بعمق متر – أدوات التنقيب)</t>
  </si>
  <si>
    <t>نجحت أجهزة الأمن في ضبط 3 أشخاص بالقاهرة، لقيامهم بالحفر والتنقيب عن الآثار، فى إطار جهود أجهزة وزارة الداخلية لمكافحة الجريمة بشتى صورها، لاسيما ضبط العناصر الإجرامية مرتكبى جرائم التنقيب عن الآثار.
أكدت معلومات وتحريات وحدة مباحث قسم شرطة الجمالية بمديرية أمن القاهرة، قيام (شخصين "لأحدهما معلومات جنائية" - مقيمان بمحافظة القاهرة)، بالتنقيب عن الآثار بدائرة القسم بالاشتراك مع آخرين.
عقب تقنين الإجراءات أمكن ضبطهما، وبمواجهتهما أقر أحدهما بسابقة تعرفه على (صاحب أحد المحال - كائنة بدائرة القسم "له معلومات جنائية") وإيهام الأخير بوجود مقبرة أثرية أسفل المحل ملكه، وعقب ذلك قام بإحضار المتهم الآخر وإيهام سالف الذكر بأنه "خبير آثار" ، وإتفقا فيما بينهم على التنقيب عن الآثار داخل المحل المشار إليه ، وبإستهداف المتهم الأخير أمكن ضبطه ، وبمواجهته أيد ما جاء بأقوال المتهمان المضبوطان ، وبإستهداف المحل المشار إليه تم العثور على (حفرة بعمق متر – أدوات التنقيب).. وبمواجهتهم إعترفوا بقيامهم بأعمال الحفر بقصد التنقيب عن الآثار .</t>
  </si>
  <si>
    <t xml:space="preserve">محل </t>
  </si>
  <si>
    <t>https://www.youm7.com/story/0000/0/0/-/5852671</t>
  </si>
  <si>
    <t>https://www.almasryalyoum.com/news/details/2653352</t>
  </si>
  <si>
    <t>قضية المقيدة برقم 10968 لسنة 2022 جنايات قسم شرطة مينا البصل</t>
  </si>
  <si>
    <t>قضت محكمة جنايات الإسكندرية برئاسة المستشار جمال البغدادى رئيس المحكمة وعضوية كل من المستشار أشرف أبو زينة والمستشار محمد حسن منيع وسكرتير الجنايات إبراهيم غريب بالحبس 6 أشهر لكل من " م.س.ع"و " إ.إ.ع" و " أ.إ.ع" لاتهامهم بالتنقيب عن الآثار.</t>
  </si>
  <si>
    <t>قضت محكمة جنايات الإسكندرية برئاسة المستشار جمال البغدادى رئيس المحكمة وعضوية كل من المستشار أشرف أبو زينة والمستشار محمد حسن منيع وسكرتير الجنايات إبراهيم غريب بالحبس 6 أشهر لكل من " م.س.ع"و " إ.إ.ع" و " أ.إ.ع" لاتهامهم بالتنقيب عن الآثار.
وتعود أحداث القضية المقيدة برقم 10968 لسنة 2022 جنايات قسم شرطة مينا البصل عندما تلقي مدير أمن الإسكندرية إخطارا من مأمور قسم شرطة مينا البصل بقيام المتهمين بأعمال حفر للتنقيب عن الآثار بدائرة القسم.
وكشفت تحريات ضباط مباحث قسم شرطة مينا البصل أنه حال مباشرة أعمال القسم حضر المتهمين كل من " " م.س.ع"و " إ.إ.ع" و " أ.إ.ع" من تلقاء أنفسهم وأقروا بإجراء أعمال حفر داخل منزل المتهم الأول بقصد الحصول على الآثار وسقوط قطعة من الحجارة علي آخر كان برفقتهم أودت بحياته.
وتبين من إجراء المعاينة وجود أعمال حفر بعمق 4 أمتار ووجود قطعة من الحجر داخل الحفرة والمعدات المستخدمة وتحرر محضر بالواقعة وبعرض المتهمين علي النيابة قررت إحالتهم الي محكمة جنايات الإسكندرية التي أصدرت حكمها علي المتهمين.</t>
  </si>
  <si>
    <t>https://www.youm7.com/story/0000/0/0/-/5848840</t>
  </si>
  <si>
    <t>حضر المتهمين كل من " " م.س.ع"و " إ.إ.ع" و " أ.إ.ع" من تلقاء أنفسهم وأقروا بإجراء أعمال حفر داخل منزل المتهم الأول بقصد الحصول على الآثار وسقوط قطعة من الحجارة علي آخر كان برفقتهم أودت بحياته.</t>
  </si>
  <si>
    <t xml:space="preserve">تحرر محضر بالواقعة وبعرض المتهمين علي النيابة قررت إحالتهم الي محكمة جنايات الإسكندرية التي أصدرت حكمها علي المتهمين.
</t>
  </si>
  <si>
    <t>سقوط قطعة من الحجارة علي آخر كان برفقتهم أودت بحياته</t>
  </si>
  <si>
    <t xml:space="preserve"> م.س.ع و  إ.إ.ع و  أ.إ.ع</t>
  </si>
  <si>
    <t xml:space="preserve">تبين من إجراء المعاينة وجود أعمال حفر بعمق 4 أمتار ووجود قطعة من الحجر داخل الحفرة والمعدات المستخدمة </t>
  </si>
  <si>
    <t>مينا البصل</t>
  </si>
  <si>
    <t>تمكنت الأجهزة الأمنية بمديرية أمن القليوبية، من ضبط عامل، لقيامه بالحفر والتنقيب عن الآثار داخل منزله بمنطقة كوم أشفين دائرة مركز شرطة قليوب، حيث تبين وجود حفرة بعمق حوالي 7 أمتار وبقطر 2 متر، بحظيرة المنزل، كما تم ضبط الأدوات المستخدمة في الحفر، وتم التحفظ عليها، وتحرر محضر بالواقعة، وتولت النيابة التحقيق، وأمرت بالتحفظ على المتهم، وتشكيل لجنة من منطقة الأثار بالقليوبية، لفحص مكان الحفر والتعرف على ما إذا كانت المنطقة تخضع لقانون الأثار من عدمه.
تلقى اللواء غالب مصطفى مدير أمن القليوبية، إخطارا من مأمور مركز شرطة قليوب، يفيد ورود بلاغ من الأهالي بقيام أحد الأشخاص بالحفر والتنقيب عن الأثار داخل منزله بمنطقة كوم أشفين دائرة المركز.
على الفور جرى إخطار اللواء محمد عنانى مدير إدارة البحث الجنائي بالقليوبية، وتوجهت قوة أمنية لمكان البلاغ وبالمعاينة والفحص، تم ضبط "ك ح ع"، 39 سنة، عامل، ومقيم دائرة المركز، لقيامه بالحفر والتنقيب عن الأثار داخل منزله بمنطقة كوم أشفين دائرة المركز، حيث تبين أن المنزل عبارة عن طابق واحد، ووجد حفر داخل حظيرة المنزل بعمق حوالي 7 أمتار، وبقطر 2 متر، كما تم ضبط الأدوات المستخدمة في الحفر.
وتحرر محضر بالواقعة، وتولت النيابة التحقيق، وتم التحفظ على المكان والأدوات المستخدمة في الحفر.</t>
  </si>
  <si>
    <t>بمنطقة كوم أشفين</t>
  </si>
  <si>
    <t>حظيرة المنزل</t>
  </si>
  <si>
    <t>تبين أن المنزل عبارة عن طابق واحد، ووجد حفر داخل حظيرة المنزل بعمق حوالي 7 أمتار، وبقطر 2 متر، كما تم ضبط الأدوات المستخدمة في الحفر</t>
  </si>
  <si>
    <t>ك ح ع، 39 سنة، عامل، ومقيم دائرة المركز</t>
  </si>
  <si>
    <t>تحرر محضر بالواقعة، وتولت النيابة التحقيق، وتم التحفظ على المكان والأدوات المستخدمة في الحفر</t>
  </si>
  <si>
    <t>https://www.youm7.com/story/0000/0/0/-/5846627</t>
  </si>
  <si>
    <t>https://www.almasryalyoum.com/news/details/2649133</t>
  </si>
  <si>
    <t>انهالت عليهم الحفرة أثناء تواجدهم داخلها للتنقيب علي الآثار</t>
  </si>
  <si>
    <t>شيع المئات من أهالي قرية العركي بفرشوط، شمالي قنا، اليوم، الأربعاء، جثامين ضحايا التنقيب عن الآثار بعد الانتهاء من تصاريح الدفن، وانتداب الطب الشرعي.
كان قد تلقي اللواء مسعد أبوسكين، مدير أمن قنا، إخطارا يفيد انتشال جثث 6 أشخاص في انهيار حفرة، بقرية العركي في مركز فرشوط شمال قنا.
وأسفرت الواقعة عن مصرع مريم جميل،40 عاما، ابنوب نشأت، 35 عاما،هاني جميل حكيم.، عاما، فادى جميل حكيم، 35 عاما، بركات نشات رسمى، 35 عاما، رسمى نشات رسمى، 32 عاما.
وأشارت التحريات الأولية، إلي أن الأشخاص جميعهم من أسرة واحدة، وانهالت عليهم الحفرة أثناء تواجدهم داخلها للتنقيب علي الآثار، حيث تم تحرير محضر بالواقعة وأخطرت النيابة لتولي وجاري نقل الجثث.</t>
  </si>
  <si>
    <t>قرية العركي بفرشوط</t>
  </si>
  <si>
    <t>تم تحرير محضر بالواقعة وأخطرت النيابة لتولي وجاري نقل الجثث</t>
  </si>
  <si>
    <t>https://www.youm7.com/story/0000/0/0/-/5843009</t>
  </si>
  <si>
    <t>مريم جميل حكيم، 47 عامًا، وشقيقها هانى، 45 عامًا، وفادى، 42 عامًا، وأبنائها أبانوب نشأت رسمى، 25عامًا، وبركات نشات رسمى 17 عامًا، ورسمى نشأت رسمى 23 عامًا</t>
  </si>
  <si>
    <t>https://www.almasryalyoum.com/news/details/2646738</t>
  </si>
  <si>
    <t>https://www.youm7.com/story/0000/0/0/-/5841247</t>
  </si>
  <si>
    <t>تمكن ضباط مباحث مركز أجا بمديرية أمن الدقهلية، من إلقاء القبض علي مدرس و5 عمال لقيامهم بالتنقيب عن الآثار بقرية منشأة الأخوة التابعة لدائرة المركز.
تلقي اللواء مدير أمن الدقهلية، إخطارا من مدير المباحث الجنائية بالمديرية يفيد بورود بلاغ من أهالي قرية منشأة الأخوة بمركز أجا، إلى مأمور المركز، وذلك عقب قيام المتهمين بالحفر أسفل أحد المنازل المملوكة لأحدهم بقصد التنقيب عن الآثار .
وعلي الفور انتقل ضباط وحدة مباحث مركز أجا لفحص بلاغ الأهالي، حيث تبين أن المنزل مكون من طابقين علي مساحة 60 مترا وملك شخص يدعي "رائد . ع . أ" 34 عاما عامل وتبين وجود أيضا حفرة بإحدي حجرات الطابق الأرضي بعمق 10 م – قطر 1.5 م تقريبا .
وبتقنين الإجراءات تمكنت القوات الأمنية من القبض على كلا من "خالد.أ.ف" 49 سنة، مدرس ، و"وائل.ع.ف"46 سنة سائق، و"وائل.ال.م" 40 سنة عامل، و"حسن.ع.ح" 50 سنة عامل، ويقيمون بذات القرية، و"رضا.م ال" 36 سنة عامل، ومقيم قرية " الربع " دائرة مركز تمي الأمديد، و"شريف.ش.ع" 50 سنة فلاح، ومقيم قرية "منشأة بدين" دائرة مركز سمالوط المنيا، وتم ضبط بعض أدوات الحفر.
وبمواجهتهم أقروا بالحفر بقصد التنقيب عن الآثار، فتم التحفظ على المكان وأدوات الحفر وتعيين الحراسة اللازمة عليه، وتحرر عن ذلك المحضر اللازم وأخطرت النيابة العامة لمتابعة التحقيقات.</t>
  </si>
  <si>
    <t>قرية منشأة الأخوة</t>
  </si>
  <si>
    <t>خالد.أ.ف 49 سنة، مدرس ، و"وائل.ع.ف"46 سنة سائق، و"وائل.ال.م" 40 سنة عامل، و"حسن.ع.ح" 50 سنة عامل، ويقيمون بذات القرية، و"رضا.م ال" 36 سنة عامل، ومقيم قرية " الربع " دائرة مركز تمي الأمديد، و"شريف.ش.ع" 50 سنة فلاح، ومقيم قرية "منشأة بدين" دائرة مركز سمالوط المنيا</t>
  </si>
  <si>
    <t>يدعي "رائد . ع . أ" 34 عاما عامل مش موضح تم ضبطه أو لا</t>
  </si>
  <si>
    <t>بمواجهتهم أقروا بالحفر بقصد التنقيب عن الآثار</t>
  </si>
  <si>
    <t>تحرر عن ذلك المحضر اللازم وأخطرت النيابة العامة لمتابعة التحقيقات</t>
  </si>
  <si>
    <t>المنزل مكون من طابقين علي مساحة 60 مترا وتبين وجود أيضا حفرة بإحدي حجرات الطابق الأرضي بعمق 10 م – قطر 1.5 م تقريبا تم ضبط بعض أدوات الحفر</t>
  </si>
  <si>
    <t>https://www.youm7.com/story/0000/0/0/-/5841474</t>
  </si>
  <si>
    <t>تمكنت الأجهزة الأمنية بمديرية أمن القليوبية، من ضبط 8 أشخاص، لقيامهم بأعمال الحفر والتنقيب عن الآثار داخل ورشة نجارة بمنزل بدائرة قسم شرطة الخصوص، حيث وجد حفر بعمق 3 أمتار وبعرض 2 متر، كما تم ضبط أدوات الحفر "3 دلو بلاستيك وموتور لشفط المياه وكوريك وأحبار وأخشاب"، وتم التحفظ عليها، وتحرر محضر بالواقعة، وتولت النيابة التحقيق.
تلقى اللواء غالب مصطفى مدير أمن القليوبية، إخطارا من مأمور قسم شرطة الخصوص، يفيد ورود بلاغ من الأهالي، بقيام بعض الأشخاص بالحفر والتنقيب عن الآثار داخل ورشة نجارة أسفل منزل دائرة القسم.
على الفور انتقل ضباط مباحث قسم شرطة الخصوص لمكان الواقعة، وبالمعاينة والفحص تبين قيام 8 أشخاص وهم "م ا م"، 36 سنة، صاحب ورشة نجارة، وزوجته "ف ص ح"، 40 مندوبة مبيعات، و"ه ع ع"، 32 سنة، صاحب محل قطع غيار، و"ع ص ح"، 49 سنة، صاحب محل أجهزة كمبيوتر، و"م م ع"، 39 سنة، مندوب شحن، و"أ ع ع"، 36 سنة، و"ز إ ع"، 42 سنة، سائق، و"م م ا"، 50 سنة، بالحفر والتنقيب عن الأثار بورشة النجارة ملك الأول أسفل منزله.
وبالمعاينة والفحص تبين العثور على حفرة بعمق 3 أمتار وبعرض 2 متر، كما تم ضبط أدوات الحفر "3 دلو بلاستيك وموتور لشفط المياه وكوريك واحبار وأخشاب"، وبمواجهة المتهمين أقروا بقيامهم بالحفر والتنقيب عن الأثار، وتحرر محضر بالواقعة وتولت النيابة التحقيق.</t>
  </si>
  <si>
    <t>https://www.youm7.com/story/0000/0/0/-/5839579</t>
  </si>
  <si>
    <t>ورشة نجارة أسفل منزل</t>
  </si>
  <si>
    <t>بالمعاينة والفحص تبين العثور على حفرة بعمق 3 أمتار وبعرض 2 متر، كما تم ضبط أدوات الحفر "3 دلو بلاستيك وموتور لشفط المياه وكوريك واحبار وأخشاب</t>
  </si>
  <si>
    <t>بمواجهة المتهمين أقروا بقيامهم بالحفر والتنقيب عن الأثار</t>
  </si>
  <si>
    <t>م ا م، 36 سنة، صاحب ورشة نجارة، وزوجته "ف ص ح"، 40 مندوبة مبيعات، و"ه ع ع"، 32 سنة، صاحب محل قطع غيار، و"ع ص ح"، 49 سنة، صاحب محل أجهزة كمبيوتر، و"م م ع"، 39 سنة، مندوب شحن، و"أ ع ع"، 36 سنة، و"ز إ ع"، 42 سنة، سائق، و"م م ا"، 50 سنة</t>
  </si>
  <si>
    <t xml:space="preserve"> ملك الأول</t>
  </si>
  <si>
    <t>إحدى قرى العياط</t>
  </si>
  <si>
    <t>وعثر على حفرة عميقة بالمنزل، وأدوات تستخدم فى الحفر والتنقيب.
وتبين من خلال المعاينة، وجود هبوط أرضى ناتج عم الحفر</t>
  </si>
  <si>
    <t>كشف شهود عيان كواليس ضبط متهمين بالتنقيب عن الآثار داخل منزل في إحدى قرى العياط بالجيزة، فذكروا أن عدد من الأشخاص اشتركوا في عملية الحفر والتنقيب داخل المنزل، واستمرت عملية الحفر حتى حدث انهيار أرضي بالشارع أمام العقار الذي يشهد عملية الحفر.
وقال شهود العيان أن الجيران أبلغوا مركز الشرطة، ووصلت قوة أمنية، وحددت هوية المتهمين وتم القبض عليهم، وعثر على حفرة عميقة داخل المنزل، وأدوات تستخدم في الحفر والتنقيب.
تلقت مديرية أمن الجيزة بلاغا يفيد تنقيب عدد من الأشخاص عن الآثار داخل منزل بإحدى قرى العياط.
انتقل رجال المباحث إلى محل الواقعة، وتم ضبط المتهمين، وعثر على حفرة عميقة بالمنزل، وأدوات تستخدم فى الحفر والتنقيب.
وتبين من خلال المعاينة، وجود هبوط أرضى ناتج عم الحفر، فتم اتخاذ الإجراءات القانونية اللازمة، وأخطرت النيابة المختصة للتحقيق.</t>
  </si>
  <si>
    <t>تم اتخاذ الإجراءات القانونية اللازمة، وأخطرت النيابة المختصة للتحقيق</t>
  </si>
  <si>
    <t>https://www.youm7.com/story/0000/0/0/-/5809989</t>
  </si>
  <si>
    <t>https://www.almasryalyoum.com/news/details/2626708</t>
  </si>
  <si>
    <t>https://www.youm7.com/story/0000/0/0/-/5809726</t>
  </si>
  <si>
    <t>قرر قاضى المعارضات بمحكمة عين شمس، تجديد حبس شقيقين 15 يوما على ذمة التحقيق، بتهمة التنقيب عن الآثار بعد ورود تحريات المباحث بصحة الواقعة.
ونجح رجال مباحث القاهرة، فى القبض على شقيقين أثناء الحفر والتنقيب عن الآثار داخل منزل بمنطقة عين شمس.
أكدت معلومات وتحريات وحدة مباحث قسم شرطة عين شمس بمديرية أمن القاهرة، قيام شقيقين مقيمان بدائرة القسم بالتنقيب عن الآثار بإحدى العقارات الكائنة بدائرة القسم.
عقب تقنين الإجراءات تم استهداف العقار المشار إليه، وأمكن ضبطهما حال قيامهما بالتنقيب عن الآثار داخل شقة كائنة بالطابق الأرضى بالعقار المشار إليه" محل سكن أحدهما"، كما عُثر بداخله على (أعمال حفر- الأدوات المستخدمة فى أعمال الحفر)، وبمواجهتهما اعترفا بقيامهما بأعمال الحفر، وتم اتخاذ الإجراءات القانونية، وتم حبس المتهمين.</t>
  </si>
  <si>
    <t>شقة كائنة بالطابق الأرضى بالعقار</t>
  </si>
  <si>
    <t>عُثر بداخله على (أعمال حفر- الأدوات المستخدمة فى أعمال الحفر)</t>
  </si>
  <si>
    <t>بمواجهتهما اعترفا بقيامهما بأعمال الحفر</t>
  </si>
  <si>
    <t>تم اتخاذ الإجراءات القانونية، وتم حبس المتهمين</t>
  </si>
  <si>
    <t>https://www.youm7.com/story/0000/0/0/-/5807675</t>
  </si>
  <si>
    <t>https://www.youm7.com/story/0000/0/0/-/5804110</t>
  </si>
  <si>
    <t>https://www.almasryalyoum.com/news/details/2623107</t>
  </si>
  <si>
    <t>انهيار جزء من منزل ملك محمد. س ، ونجله موسي 21 سنه، بقرية دندرة بمركز قنا، مما أسفر عن مصرع عامل</t>
  </si>
  <si>
    <t>محمد. س ، ونجله موسي 21 سنه، بقرية دندرة بمركز قنا</t>
  </si>
  <si>
    <t>قضت محكمة جنايات قنا برئاسة المستشار عصام محمد عيسى، رئيس المحكمة، وعضوية المستشارين سامي عبدالجواد، وأحمد عبدالحي قورة، وأمانة سر صلاح فراج، بمعاقبة عامل وابنه بالسجن لمدة عام و500 ألف جنيه غرامة بتهمة التنقيب عن الآثار.
تعود أحداث القضيه ليوم 7 أغسطس 2021 عندما تلقى مدير أمن قنا بلاغا بانهيار جزء من منزل ملك محمد. س ، ونجله موسي 21 سنه، بقرية دندرة بمركز قنا، مما أسفر عن مصرع عامل.
تم إحالة المتهمين لمحكمة جنايات قنا، وقضت المحكمة بمعاقبتهما بالسجن المشدد لمدة عام وغرامة 500 ألف جنيه.</t>
  </si>
  <si>
    <t>مركز قنا</t>
  </si>
  <si>
    <t>تم إحالة المتهمين لمحكمة جنايات قنا، وقضت المحكمة بمعاقبتهما بالسجن المشدد لمدة عام وغرامة 500 ألف جنيه</t>
  </si>
  <si>
    <t>https://www.youm7.com/story/0000/0/0/-/5801800</t>
  </si>
  <si>
    <t>https://www.youm7.com/story/0000/0/0/-/5794411</t>
  </si>
  <si>
    <t>ملك السيدة</t>
  </si>
  <si>
    <t>عُثر بداخلها على حفرة قطرها 2 متر بعمق 4 أمتار - أدوات التنقيب أقرت مالكة الشقة بالعثور على (2 طبق فخار يشتبه فى أثريتهما)</t>
  </si>
  <si>
    <t>شقة بالطابق الأرضى بالعقار</t>
  </si>
  <si>
    <t>https://www.almasryalyoum.com/news/details/2617898</t>
  </si>
  <si>
    <t>قررت نيابة العامرية أول بالإسكندرية، تجديد حبس 5 متهمين 15 يوما على ذمة التحقيقات، بتهمة التنقيب عن الآثار بدون ترخيص، وتشريح جثة عامل لقي مصرعه أثناء تنقيبه عن الآثار أسفل عقار بمنطقة العامرية، وسرعة طلب تحريات المباحث حول الواقعة.
وكان قد تلقى اللواء محمود أبو عمرة، مساعد وزير الداخلية، مدير امن الاسكندرية، إخطار من مأمور قسم شرطة العامرية اول، يفيد بورود بلاغ من الأهالى، بوفاة شخص داخل حفرة اسفل عقار بشارع مخزن الانابيب، بمنطقة عبد القادر دائرة القسم.
علي الفور انتقل ضباط مباحث قسم شرطة العامرية اول الى موقع البلاغ رفقة سيارة إسعاف وقوات الحماية المدنية.
وبالمعاينة والفحص تبين وجود حفرة بأحدى الغرف قطرها حوالى متر تقريبا وعمقها 5 أمتار ووجود شخص جثة احد الأشخاص داخلها.
وكشفت التحريات ان صاحب المنزل أستعان ب5 اشخاص للتنقيب عن الأثار أسفل العقار عن طريق الحفر، ويوم الحادث انهارت اجزاء من الحفرة على الشخص المتوفى وانهال عليه التراب اثناء قيامه بالحفر ما أدى لوفاته مختنقا.
تم نقل جثة المتوفى الى مشرحة الاسعاف تحت تصرف النيابة العامة، والقى القبض على باقى المتهمين، وتم التحفظ على معدات الحفر، وتحرر المحضر اللازم بالواقعة واخطرت النيابة التحقيقات.</t>
  </si>
  <si>
    <t>بالمعاينة والفحص تبين وجود حفرة بأحدى الغرف قطرها حوالى متر تقريبا وعمقها 5 أمتار ووجود شخص جثة احد الأشخاص داخلها</t>
  </si>
  <si>
    <t>بشارع مخزن الانابيب، بمنطقة عبد القادر</t>
  </si>
  <si>
    <t>ويوم الحادث انهارت اجزاء من الحفرة على الشخص المتوفى وانهال عليه التراب اثناء قيامه بالحفر ما أدى لوفاته مختنقا</t>
  </si>
  <si>
    <t>صاحب المنزل أستعان ب5 اشخاص</t>
  </si>
  <si>
    <t>تم نقل جثة المتوفى الى مشرحة الاسعاف تحت تصرف النيابة العامة، والقى القبض على باقى المتهمين، وتم التحفظ على معدات الحفر، وتحرر المحضر اللازم بالواقعة واخطرت النيابة التحقيقات</t>
  </si>
  <si>
    <t>https://www.youm7.com/story/0000/0/0/-/5788924</t>
  </si>
  <si>
    <t>قررت نيابة العامرية أول بالإسكندرية، تجديد حبس 5 متهمين 15 يوما على ذمة التحقيقات، بتهمة التنقيب عن الآثار بدون ترخيص، وتشريح جثة عامل لقي مصرعه أثناء تنقيبه عن الآثار أسفل عقار بمنطقة العامرية، وسرعة طلب تحريات المباحث حول الواقعة.</t>
  </si>
  <si>
    <t>محضررقم 1979 إداري مركز شرطة القرنة لسنة 2022</t>
  </si>
  <si>
    <t>محضر رقم 1981 إداري مركز شرطة القرنة لسنة 2022</t>
  </si>
  <si>
    <t>أصدرت النيابة العامة بمدينة القرنة غرب محافظة الأقصر، اليوم السبت، قرار بتجديد حبس شخصين بناحية نجع السوالم بدائرة المركز، على ذمة التحقيقات، على إثر قيامهما بالحفر داخل مسكنيهما بقصد التنقيب عن الآثار، إلا أن الأجهزة الأمنية كانت لهما بالمرصاد، وتمكنت من ضبطهما، حيث تم العثور على مقبرة صخرية بداخلها غرفتين أسفل منزل أحدهما.
والبداية كانت بتلقى اللواء مدحت منتصر مدير مباحث شرطة السياحة والآثار، إخطارا يفيد ورود معلومات لدى ضباط مباحث شرطة السياحة والآثار بالأقصر، بقيام كلا من "حسان.ص.أ" 49 سنة، مزارع، و"سيد.م.ص" 31 سنة، سائق توك توك، بالحفر خلسة داخل مسكنيهما الكائن بنجع السوالم بمدينة القرنة بقصد التنقيب عن الآثار ورغبة في تحقيق حلم الثراء السريع.
وبإجراء التحريات، تم التأكد من صحة المعلومات الواردة، وعقب تقنين الإجراءات توجهت قوة أمنية بإشراف اللواء محمد الدرديري مدير مباحث الآثار، وبقيادة العميد أحمد إيهاب مقلد رئيس مباحث شرطة السياحة والآثار بالأقصر، وبرفقته العقيد حسام محمد علي والنقيب أحمد عاطف البلبوشي، بالتنسيق مع العقيد هشام حلمي مفتش مباحث القرنة والرائد محمود حامد رئيس مباحث مركز شرطة القرنة، إلى مكان الواقعة.
وتم استهداف الشخصين بمسكنيهما حيث تبين أن "لأحدهما معلومات جنائية"، وأمكن ضبطهما، حيث تم العثور داخل مسكن الأول على "مقبرة صخرية مُغطاة بطبقة من الطمي وبها أعمدة وممر يؤدى إلى 2 غرفة، وكذا يوجد حفر يؤدى إلى سرداب وبعض كسر الفخار غير المُكتملة والأدوات المستخدمة في الحفر"، كما تم العثور بمسكن الثاني على 2 حفر غير منتظمين الشكل أحدهما ينتهي بسرداب ووجود كمية كبيرة من ناتج الحفر كما تم ضبط أدوات الحفر، وبمواجهة المتهمين بما أسفر عنه الضبط والتفتيش، أقرا بقيامهما بالحفر والتنقيب بمنزل كلاً منهما بقصد البحث والتنقيب عن الآثار باستخدام الأدوات المضبوطة.
وبالعرض على اللواء أشرف ربيع مساعد وزير الداخلية لقطاع شرطة السياحة والآثار، أمر باتخاذ الإجراءات القانونية حيال المتهمين، تنسيقاً وقطاع الأمن العام تحت إشراف اللواء علاء سليم مساعد الوزير لقطاع الأمن، ومديرية أمن الأقصر بقيادة اللواء خالد عبد الحميد مدير الأمن، حيث تم تحرير محضر بكل واقعة على حدة، حملا الرقم 1979 و1981 إداري مركز شرطة القرنة لسنة 2022، على الترتيب، وجاري العرض على النيابة العامة التي تولت التحقيقات.</t>
  </si>
  <si>
    <t>https://www.youm7.com/story/0000/0/0/-/5788060</t>
  </si>
  <si>
    <t>حسان.ص.أ 49 سنة، مزارع</t>
  </si>
  <si>
    <t>سيد.م.ص 31 سنة، سائق توك توك</t>
  </si>
  <si>
    <t>القرنة</t>
  </si>
  <si>
    <t>نجع السوالم</t>
  </si>
  <si>
    <t>تم العثور داخل مسكن الأول على "مقبرة صخرية مُغطاة بطبقة من الطمي وبها أعمدة وممر يؤدى إلى 2 غرفة، وكذا يوجد حفر يؤدى إلى سرداب وبعض كسر الفخار غير المُكتملة والأدوات المستخدمة في الحفر</t>
  </si>
  <si>
    <t>تم العثور بمسكن الثاني على 2 حفر غير منتظمين الشكل أحدهما ينتهي بسرداب ووجود كمية كبيرة من ناتج الحفر كما تم ضبط أدوات الحفر</t>
  </si>
  <si>
    <t>أقرا بقيامهما بالحفر والتنقيب بمنزل كلاً منهما بقصد البحث والتنقيب عن الآثار باستخدام الأدوات المضبوطة</t>
  </si>
  <si>
    <t>مقبرة صخرية بداخلها غرفتين</t>
  </si>
  <si>
    <t>https://www.almasryalyoum.com/news/details/2613994</t>
  </si>
  <si>
    <t>https://www.masress.com/youm7/5786032</t>
  </si>
  <si>
    <t>https://www.youm7.com/story/0000/0/0/-/5786297</t>
  </si>
  <si>
    <t>https://www.almasryalyoum.com/news/details/2612807</t>
  </si>
  <si>
    <t>لقى 3 أشخاص مصرعهم أثناء التنقيب عن الآثار في منطقة كوم أوشيم، بالفيوم، انهارت عليهم كتل صخر وهم على عمق نحو 20 مترًا تحت الأرض. تلقى اللواء ثروت المحلاوى، مدير الأمن، إخطارًا من مأمور مركز شرطة طامية، يفيد بمصرع 3 أشخاص أثناء التنقيب عن الآثار في كوم أوشيم، وتبين أن المتوفين كانوا ينقبون عن الآثار في أرض شعبان حسنى خلف مصنع زيوت حتى وصلوا لعمق 20 مترًا تحت الأرض فانهالت عليهم كتل صخرية ما أدى إلى مصرعهم. وتمكنت قوات الإنقاذ من استخراج جثتين، وجار استخراج «الثالثة».</t>
  </si>
  <si>
    <t>https://www.almasryalyoum.com/news/details/2611508</t>
  </si>
  <si>
    <t>كانوا ينقبون عن الآثار في أرض شعبان حسنى خلف مصنع زيوت حتى وصلوا لعمق 20 مترًا تحت الأرض فانهالت عليهم كتل صخرية ما أدى إلى مصرعهم</t>
  </si>
  <si>
    <t>منطقة كوم أوشيم</t>
  </si>
  <si>
    <t>https://www.youm7.com/story/0000/0/0/-/5781910</t>
  </si>
  <si>
    <t>بمنطقة صحراوية، بجوار مصنع للرخام بمنطقة كوم أوشيم الصناعية</t>
  </si>
  <si>
    <t>تم نقل الجثث لمستشفى الفيوم العام وتحرر محضر بالواقعة وأخطرت النيابة التى تولت التحقيق.</t>
  </si>
  <si>
    <t>صرحت جهات التحقيق في الجيزة، اليوم الجمعة، بدفن جثتي عاملين انهارت عليهما الرمال داخل حفرة في أثناء تنقيبهما عن الآثار خلسة داخل منزل في منشأة القناطر، كما أمرت بحبس مالك المنزل، موظف بإحدى المؤسسات الصحفية، وصديقيه رئيسي قسم بذات المؤسسة، 4 أيام على ذمة التحقيقات.
وكانت قوات الحماية المدنية، تمكنت من انتشال الجثتين بعد نحو 24 ساعة من تلقيها بلاغ بوفاة شخصين داخل حفرة بمنزل بقرية وردان بمركز منشأة القناطر.
أظهرت المعاينة، أن المنزل محل الواقعة على مساحة 800 متر، مكون من طابق أرضي يضم غرفتين وصالة ودورة مياه ومطبخا، وعُثر بإحدى الغرف على حفرة قطرها 12 مترًا عمقها 7 أمتار والأدوات المستخدمة في أعمال الحفر.
اعترف المتهمون، خلال التحقيقات، بالتنقيب خلسة عن الآثار، واستعانوا في ذلك بالعاملين الضحيتين، وأنه أثناء نزول الأخيرين داخل الحفرة انهارت عليهما الرمال، ما أدى إلى مصرعهما.</t>
  </si>
  <si>
    <t>https://www.almasryalyoum.com/news/details/2613197</t>
  </si>
  <si>
    <t>بقرية وردان القناطر</t>
  </si>
  <si>
    <t>المنزل محل الواقعة على مساحة 800 متر، مكون من طابق أرضي يضم غرفتين وصالة ودورة مياه ومطبخا، وعُثر بإحدى الغرف على حفرة قطرها 12 مترًا عمقها 7 أمتار والأدوات المستخدمة في أعمال الحفر.</t>
  </si>
  <si>
    <t>اعترف المتهمون، خلال التحقيقات، بالتنقيب خلسة عن الآثار، واستعانوا في ذلك بالعاملين الضحيتين، وأنه أثناء نزول الأخيرين داخل الحفرة انهارت عليهما الرمال، ما أدى إلى مصرعهما</t>
  </si>
  <si>
    <t>أثناء نزول الأخيرين داخل الحفرة انهارت عليهما الرمال، ما أدى إلى مصرعهما.</t>
  </si>
  <si>
    <t>مالك المنزل، موظف بإحدى المؤسسات الصحفية، وصديقيه رئيسي قسم بذات المؤسسة</t>
  </si>
  <si>
    <t xml:space="preserve">ملك الأول في المضبوطين </t>
  </si>
  <si>
    <t>تم اتخاذ الإجراءات القانونية اللازمة تجاه المتهمين، وتحرر محضر بالواقعة، وتولت النيابة المختصة التحقيق</t>
  </si>
  <si>
    <t>https://www.youm7.com/story/0000/0/0/-/5785667</t>
  </si>
  <si>
    <t>العاملين المتوفيين، وتبين أن أحدهما مقيم بمنشأة القناطر، والثاني مقيم بمنطقة الوراق</t>
  </si>
  <si>
    <t>https://www.youm7.com/story/0000/0/0/-/5786199</t>
  </si>
  <si>
    <t>https://www.youm7.com/story/0000/0/0/-/5785143</t>
  </si>
  <si>
    <t>8 أشخاص - مقيمين بمحافظة القاهرة</t>
  </si>
  <si>
    <t>بمعاينة العقار المشار إليه تبين وجود حفرة عميقة بالطابق الأرضى وبحوزتهم (معدات وأدوات التنقيب)</t>
  </si>
  <si>
    <t>نجحت الداخلية في ضبط 8 أشخاص بالقاهرة لقيامهم بالحفر والتنقيب عن الآثار، وذلك استمراراً لجهود أجهزة وزارة الداخلية لمكافحة الجريمة بشتى صورها لاسيما ضبط العناصر الإجرامية مرتكبى جرائم التنقيب عن الآثار.
أكدت معلومات وتحريات وحدة مباحث قسم شرطة الدرب الأحمر بمديرية أمن القاهرة قيام بعض الأشخاص بالتنقيب عن الآثار بأحد العقارات الكائنة بدائرة القسم.
عقب تقنين الإجراءات تم إستهدافهم وأمكن ضبط ( 8 أشخاص - مقيمين بمحافظة القاهرة) حال قيامهم بالتنقيب عن الآثار بالعقار محل البلاغ وبحوزتهم (معدات وأدوات التنقيب)، وبمواجهتهم إعترفوا بقيامهم بأعمال الحفر بقصد التنقيب عن الآثار، وبمعاينة العقار المشار إليه تبين وجود حفرة عميقة بالطابق الأرضى فتم إتخاذ الإجراءات القانونية وحبس المتهمين.</t>
  </si>
  <si>
    <t>https://www.youm7.com/story/0000/0/0/-/5779935</t>
  </si>
  <si>
    <t>تم إتخاذ الإجراءات القانونية وحبس المتهمين</t>
  </si>
  <si>
    <t>https://www.youm7.com/story/0000/0/0/-/5785813</t>
  </si>
  <si>
    <t>تمكنت الأجهزة الأمنية بمديرية أمن القليوبية، من ضبط شخص لقيامه بالحفر والتنقيب عن الآثار أسفل منزله بقرية طنان، التابعة لدائرة مركز شرطة قليوب، والتى تسبب فى انهيار جزء كبير من المنزل، دون ثمة إصابات أو خسائر بشرية، وتحرر محضر بالواقعة، وتولت النيابة التحقيق، والتى أمرت بتشكيل لجنة من الهيئة العامة للأثار بالقليوبية لمعاينة العقار محل الواقعة، وبيان عما إذا كان الحفر بغرض التنقيب عن الأثار من عدمه، وعما إذا كانت المنطقة محل الواقعة خاضعة لهيئة الآثار.
تلقى اللواء غالب مصطفى مدير أمن القليوبية، إخطارا من مأمور مركز شرطة قليوب، يفيد ورود بلاغ بانهيار جزء كبير من منزل بقرية طنان دائرة المركز، دون وقوع ثمة إصابات أو خسائر بشرية.
على الفور انتقلت قوات الأمن لمكان الواقعة، وبالمعاينة والفحص تبين انهيار جزء كبير من عقار مكون من طابقين بنظام الحوائط الحاملة، بقرية طنان دائرة المركز، وتوصلت التحريات إلى وجود أعمال حفر داخل أحد غرف العقار بالطابق الأرضة بقطر 3 أمتار، وبعمق 8 أمتار، وأرجعت التحريات أن سبب انهيار المنزل هو أعمال الحفر عن الأثار أسفله، كما أن مالك المنزل يقيم بمفرده به.</t>
  </si>
  <si>
    <t>https://www.youm7.com/story/0000/0/0/-/5782066</t>
  </si>
  <si>
    <t>بقرية طنان</t>
  </si>
  <si>
    <t>بالمعاينة والفحص تبين انهيار جزء كبير من عقار مكون من طابقين بنظام الحوائط الحاملة، بقرية طنان دائرة المركز، وتوصلت التحريات إلى وجود أعمال حفر داخل أحد غرف العقار بالطابق الأرضة بقطر 3 أمتار، وبعمق 8 أمتار</t>
  </si>
  <si>
    <t>https://www.almasryalyoum.com/news/details/2610452</t>
  </si>
  <si>
    <t>4 أشخاص – مقيمين بمحافظة أسيوط</t>
  </si>
  <si>
    <t>نجحت أجهزة الأمن، في ضبط 4 أشخاص بالقاهرة، لقيامهم بالحفر والتنقيب عن الآثار، وذلك استمرارا لجهود أجهزة وزارة الداخلية لمكافحة الجريمة بشتى صورها لاسيما ضبط العناصر الإجرامية مرتكبى جرائم التنقيب عن الآثار.
أكدت معلومات وتحريات وحدة مباحث قسم شرطة منشأة ناصر بمديرية أمن القاهرة قيام بعض الأشخاص بالتنقيب عن الآثار بدائرة القسم .
عقب تقنين الإجراءات أمكن ضبط (4 أشخاص – مقيمين بمحافظة أسيوط) ، كما تم العثور على (حفرة عمقها 15 متر عدد وأدوات الحفر) وبمواجهتهم إعترفوا بقيامهم بأعمال الحفر بقصد التنقيب عن الآثار فتم إتخاذ الإجراءات القانونية اللازمة.</t>
  </si>
  <si>
    <t>تم العثور على (حفرة عمقها 15 متر عدد وأدوات الحفر)</t>
  </si>
  <si>
    <t>https://www.youm7.com/story/0000/0/0/-/5771270</t>
  </si>
  <si>
    <t>https://www.almasryalyoum.com/news/details/2604023</t>
  </si>
  <si>
    <t>الحفر يبعد عن أقرب منطقة مملوكة لوزارة الآثار بحوالي 2 كيلو، وهو تل أبوحوشة</t>
  </si>
  <si>
    <t>الحفر يبعد عن أقرب منطقة مملوكة لوزارة الآثار بحوالي 2 كيلو، وهو تل أبوحوشة، وبمعاينة محل الواقعة تبين أنها ملحق منزل يوجد به حفرة بعمق 2 متر وعرض متر ونصف، وكذلك وجود آثار حفر بجوار الحفرة.</t>
  </si>
  <si>
    <t>قضت محكمة جنايات الزقازيق، برئاسة المستشار ياسر سنجاب، وعضوية المستشارين الدكتور مصطفي بلاسي، وأحمد سمير سليم، وأمانة سر وائل عبدالمنعم، بمعاقبة أب ونجله بالسجن المشدد 7 سنوات، وغرامة مالية 500 ألف جنيه، لإدانتهما في القضية رقم 1524 لسنة 2022 جنايات مركز أولاد صقر، بإجراء الحفر والتنقيب للحصول على الآثار دون ترخيص.
تعود أحداث القضية لشهر يناير من العام الجاري، بتلقي الأجهزة الأمنية بالشرقية إخطارا من مأمور مركز شرطة أولاد صقر، يفيد بورود بلاغ من الأهالي بقيام كل من «ح ... ح»، ونجله «أ ... ع»، بأعمال الحفر والتنقيب عن الآثار.
عقب تقنين الإجراءات انتقلت الأجهزة الأمنية لمحل البلاغ، وبالفحص والمعاينة تبين وجود حفرة بعمق حوالي 2 متر وعرض متر ونصف، وثبت بتقرير لجنة الآثار أن الحفر يبعد عن أقرب منطقة مملوكة لوزارة الآثار بحوالي 2 كيلو، وهو تل أبوحوشة، وبمعاينة محل الواقعة تبين أنها ملحق منزل يوجد به حفرة بعمق 2 متر وعرض متر ونصف، وكذلك وجود آثار حفر بجوار الحفرة.
تحرر المحضر اللازم بالواقعة، وبالعرض على النيابة العامة أحالت المتهمين إلى محكمة جنايات الزقازيق التي أصدرت حكمها المتقدم.</t>
  </si>
  <si>
    <t>القضية رقم 1524 لسنة 2022 جنايات مركز أولاد صقر</t>
  </si>
  <si>
    <t>https://www.almasryalyoum.com/news/details/2594745</t>
  </si>
  <si>
    <t>ح ... ح، ونجله أ ... ع</t>
  </si>
  <si>
    <t>تحرر المحضر اللازم بالواقعة، وبالعرض على النيابة العامة أحالت المتهمين إلى محكمة جنايات الزقازيق التي أصدرت حكمها المتقدم</t>
  </si>
  <si>
    <t>قضت محكمة جنايات الزقازيق، برئاسة المستشار ياسر سنجاب، وعضوية المستشارين الدكتور مصطفي بلاسي، وأحمد سمير سليم، وأمانة سر وائل عبدالمنعم، بمعاقبة أب ونجله بالسجن المشدد 7 سنوات، وغرامة مالية 500 ألف جنيه، لإدانتهما في القضية رقم 1524 لسنة 2022 جنايات مركز أولاد صقر، بإجراء الحفر والتنقيب للحصول على الآثار دون ترخيص.</t>
  </si>
  <si>
    <t>«ي ا س" 34 سنة سائق و«س م ح" 28 سنه عامل</t>
  </si>
  <si>
    <t>حوزتهما أدوات الحفر والتنقيب «كوريك وفأس وحبل وموتور لرفع المياه وسلم خشبي" كما تبين وجود حفرة داخل المنزل بعمق 8 أمتار وبقطر 2 متر.</t>
  </si>
  <si>
    <t>كما قضت المحكمة بالسجن المشدد 7 سنوات لسائق وعامل بتهمة التنقيب عن الآثار أسفل منزل أحدهما بدائرة مركز شرطة قليوب.
وأحال المحامي العام لنيابات جنوب القليوبية المتهمان وهما «ي ا س" 34 سنة سائق و«س م ح" 28 سنه عامل لمحكمة الجنايات لقيامهما بالبحث والتنقيب عن الآثار أسفل منزل أحدهما بدائرة المركز وبحوزتهما أدوات الحفر والتنقيب «كوريك وفأس وحبل وموتور لرفع المياه وسلم خشبي" كما تبين وجود حفرة داخل المنزل بعمق 8 أمتار وبقطر 2 متر.
وفي وقت سابق تمكنت أجهزة الامن من ضبط سائق وعامل لقيامهما بأعمال الحفر والتنقيب عن الآثار أسفل منزل أحدهما بدائرة مركز شرطة قليوب وبحوزتهما أدوات الحفر، وتحرر محضر بالواقعة، وأمرت النيابة بحبسهم.</t>
  </si>
  <si>
    <t>https://www.almasryalyoum.com/news/details/2595021</t>
  </si>
  <si>
    <t>تحرر محضر بالواقعة، وأمرت النيابة بحبسهم</t>
  </si>
  <si>
    <t>أمرت نيابة مركز قطور بمحافظة الغربية بإخلاء سبيل خفير نظامى من قوة مركز شرطة قطور، وتجديد حبس شقيقه 15 يوماً على ذمة التحقيقات بتهمة التنقيب عن الآثار داخل منزلهم بقرية سجين الكوم.
كان اللواء هاني عويس مدير أمن الغربية قد تلقى إخطارا من العميد أحمد العدروسي مأمور مركز قطور بورود بلاغ لشرطة النجدة بحدوث ميل شديد في منزل مكون من 3 طوابق وميوله على منزل الجيران.
انتقلت قوة أمنية لمكان البلاغ وتبين وجود حفرة كبيرة في منزل الخفير وشقيقه بعمق 6م وقيامهم بالتنقيب عن الآثار، تم ضبط المتهمين واحالتهما للنيابة العامة وأمرت بحجز الخفير على ذمة التحريات وحبس شقيقه 4 أيام على ذمة وتم اخلاء سبيل الخفير وتجديد حبس شقيقه 15 يوماً على ذمة التحقيقات.</t>
  </si>
  <si>
    <t>https://www.youm7.com/story/0000/0/0/-/5757374</t>
  </si>
  <si>
    <t>بقرية سجين الكوم</t>
  </si>
  <si>
    <t>حدوث ميل شديد في منزل مكون من 3 طوابق وميوله على منزل الجيران.انتقلت قوة أمنية لمكان البلاغ وتبين وجود حفرة كبيرة في منزل الخفير وشقيقه بعمق 6م وقيامهم بالتنقيب عن الآثار</t>
  </si>
  <si>
    <t xml:space="preserve">خفير نظامى من قوة مركز شرطة قطور وشقيقه </t>
  </si>
  <si>
    <t>منزل الخفير وشقيقه</t>
  </si>
  <si>
    <t>تم ضبط المتهمين واحالتهما للنيابة العامة وأمرت بحجز الخفير على ذمة التحريات وحبس شقيقه 4 أيام على ذمة وتم اخلاء سبيل الخفير وتجديد حبس شقيقه 15 يوماً على ذمة التحقيقات</t>
  </si>
  <si>
    <t>https://www.youm7.com/story/0000/0/0/-/5757196</t>
  </si>
  <si>
    <t>https://www.youm7.com/story/0000/0/0/-/5757552</t>
  </si>
  <si>
    <t>كشفت تحريات رجال المباحث بمديرية أمن الجيزة، كواليس تنقيب عدد من الأشخاص عن الآثار، ووفاة عامل، نتيجة انهيار حفرة عليه داخل منزل بمنطقة الصف، وإلقاء رجال المباحث القبض على المتهمين.
أكدت معلومات وحدة مباحث مركز شرطة الصف بمديرية أمن الجيزة، قيام بعض الأشخاص بالحفر والتنقيب عن الآثار داخل منزل كائن بدائرة المركز، وانهيار الحفر على أحدهم ووفاته.
عقب تقنين الإجراءات أمكن ضبط مالك المنزل المشار إليه وبرفقته (شخصين ، مقيمان بدائرة المركز) وتم العثور على الأدوات المستخدمة في الحفر ، وحفرة قطرها 2 متر على عمق 11 متر بالمنزل، وبمواجهتهم أقروا بقيامهم بالتنقيب عن الآثار باستخدام الأدوات المضبوطة، بالاشتراك مع (أحد الأشخاص) وأثناء نزوله داخل الحفرة انهارت عليه الرمال مما أدى إلى وفاته بداخلها
تم اتخاذ الإجراءات القانونية اللازمة، وتحرر محضر بالواقعة، وتولت النيابة التحقيق.</t>
  </si>
  <si>
    <t>https://www.youm7.com/story/0000/0/0/-/5752221</t>
  </si>
  <si>
    <t>https://www.youm7.com/story/0000/0/0/-/5751055</t>
  </si>
  <si>
    <t>مالك المنزل المشار إليه وبرفقته (شخصين ، مقيمان بدائرة المركز)</t>
  </si>
  <si>
    <t>تم العثور على الأدوات المستخدمة في الحفر ، وحفرة قطرها 2 متر على عمق 11 متر بالمنزل</t>
  </si>
  <si>
    <t>تم اتخاذ الإجراءات القانونية اللازمة، وتحرر محضر بالواقعة، وتولت النيابة التحقيق</t>
  </si>
  <si>
    <t>بمواجهتهم أقروا بقيامهم بالتنقيب عن الآثار باستخدام الأدوات المضبوطة، بالاشتراك مع (أحد الأشخاص) وأثناء نزوله داخل الحفرة انهارت عليه الرمال مما أدى إلى وفاته بداخلها</t>
  </si>
  <si>
    <t>أثناء نزوله داخل الحفرة انهارت عليه الرمال مما أدى إلى وفاته بداخلها</t>
  </si>
  <si>
    <t>وجود حفرة بعمق 6 أمتار وبعرض 2.5 متر، وأدوات الحفر "فأس وغلق وخرطوم وسلم"، كما تبين ان المنزل مكون من 3 طوابق.
وبإجراء التحريات، تبين ان أعمال الحفر التي قام بها المتهمان تسببت بتصدعات بمنزل مجاور لهما، وتم التحفظ على أدوات الحفر
وبإجراء التحريات، تبين ان أعمال الحفر التي قام بها المتهمان تسببت بتصدعات بمنزل مجاور لهما</t>
  </si>
  <si>
    <t>تمكنت الأجهزة الأمنية بمديرية أمن القليوبية، من ضبط عاملين، لقيامهما بأعمال الحفر والتنقيب عن الأثار أسفل منزلهما بقرية سنديون بدائرة مركز شرطة قليوب، جرى ضبط المتهمين والتحفظ على أدوات الحفر المستخدمة، وتحرر محضر بالواقعة، وتولت النيابة التحقيق، وأمرت بحبس المتهمين 4 أيام على ذمة التحقيقات.
تلقى اللواء غالب مصطفى مدير أمن القليوبية، إخطارا من مأمور مركز شرطة قليوب، يفيد ورود بلاغ من الأهالى، بقيام عاملين بأعمال الحفر والتنقيب عن الأثار أسفل منزلهما بقرية سنديون دائرة المركز، وتسبب أعمال الحفر في تشققات وتصدعات بجدران منازلهم.
على الفور انتقل ضباط مباحث المركز لمكان الواقعة، وبالمعاينة والفحص تبين قيام كلا من "محمد ب ا"، 51 سنة، عامل، وشقيقه "محمود ب ا"، 36 سنة، عامل، بأعمال الحفر والتنقيب عن الأثار أسفل منزلهم بقرية سنديون دائرة المركز، ووجود حفرة بعمق 6 أمتار وبعرض 2.5 متر، وأدوات الحفر "فأس وغلق وخرطوم وسلم"، كما تبين ان المنزل مكون من 3 طوابق.
وبإجراء التحريات، تبين ان أعمال الحفر التي قام بها المتهمان تسببت بتصدعات بمنزل مجاور لهما، وتم التحفظ على أدوات الحفر، وتحرر محضر بالواقعة، وتولت النيابة التحقيق.</t>
  </si>
  <si>
    <t>محمد ب ا، 51 سنة، عامل، وشقيقه "محمود ب ا"، 36 سنة، عامل</t>
  </si>
  <si>
    <t>https://www.youm7.com/story/0000/0/0/-/5726610</t>
  </si>
  <si>
    <t>بقرية سنديون</t>
  </si>
  <si>
    <t>الخارجة</t>
  </si>
  <si>
    <t>الوادى الجديد</t>
  </si>
  <si>
    <t>أكدت معلومات وتحريات وحدة مباحث قسم شرطة الخارجة بمديرية أمن الوادى الجديد قيام أحد الأشخاص «له معلومات جنائية» بالتنقيب عن الآثار بمنزله الكائن بدائرة القسم بالإشتراك مع آخرين.
عقب تقنين الإجراءات تم إستهداف المنزل المشار إليه وأمكن ضبطه وبصحبته 4 أشخاص «لإثنين منهما معلومات جنائية»- مقيمين بنطاق محافظتى الوادى الجديد – المنيا)، كما تم العثور على (حفرة كبيرة داخل المنزل المشار إليه – 300 قطعة ذهبية اللون معدنية دائرية الشكل عليها رسومات فرعونية – 52 قطعة معدنية مستطيلة الشكل عليها رسومات فرعونية – كمية من البخور والأعشاب وقطع من الرصاص – الأدوات المستخدمة في الحفر والتنقيب – مبلغ مالى – 3 هاتف محمول)، وبمواجهتهم أقروا بقيامهم بالحفر والتنقيب بحثًا عن قطع أثرية لبيعها لتحقيق أرباح مادية،  تم إتخاذ الإجراءات القانونية اللازمة.</t>
  </si>
  <si>
    <t>تم العثور على (حفرة كبيرة داخل المنزل المشار إليه – 300 قطعة ذهبية اللون معدنية دائرية الشكل عليها رسومات فرعونية – 52 قطعة معدنية مستطيلة الشكل عليها رسومات فرعونية – كمية من البخور والأعشاب وقطع من الرصاص – الأدوات المستخدمة في الحفر والتنقيب – مبلغ مالى – 3 هاتف محمول)</t>
  </si>
  <si>
    <t>بمواجهتهم أقروا بقيامهم بالحفر والتنقيب بحثًا عن قطع أثرية لبيعها لتحقيق أرباح مادية</t>
  </si>
  <si>
    <t>https://www.almasryalyoum.com/news/details/2570923</t>
  </si>
  <si>
    <t>300 قطعة ذهبية اللون معدنية دائرية الشكل عليها رسومات فرعونية – 52 قطعة معدنية مستطيلة الشكل عليها رسومات فرعونية</t>
  </si>
  <si>
    <t xml:space="preserve">مالك المنزل و4 أشخاص «لإثنين منهما معلومات جنائية»- مقيمين بنطاق محافظتى الوادى الجديد – المنيا  </t>
  </si>
  <si>
    <t>https://www.youm7.com/story/0000/0/0/-/5724843</t>
  </si>
  <si>
    <t xml:space="preserve">أمرت النيابة العامة في جنوب الجيزة، بتشريح ودفن جثة مُسن لقي مصرعه بعدما سقط في حفرة أثناء التنقيب عن الآثار بمنطقة الهرم، وطلبت تقرير الصفة التشريحية الخاص به للوقوف على ظروف وملابسات مصرعه.
تلقت الإدارة العامة لمباحث الجيزة إخطار من رئيس مباحث قطاع الغرب بتلقيه بلاغاً باختفاء مسن يدعي "محمود.ع.إ" في العقد الخامس من العمر، ومقيم بمنشأة القناطر.
تبين من خلال التحريات أن المسن يعمل في التنقيب عن الآثار، وبتتبع خط سيره وعلاقاته تبين قيامه بالتنقيب عن الآثار بمنطقة الهرم، وعقب تحديد المنطقة التي يقوم فيها بعملية التنقيب تم العثور على حفرة، وتبين وجود رائحة كريهة، وبرفع الركام تم العثور على جثة المسن المتغيب.
</t>
  </si>
  <si>
    <t>https://www.youm7.com/story/0000/0/0/-/5722151</t>
  </si>
  <si>
    <t>مسن يدعي "محمود.ع.إ" في العقد الخامس من العمر، ومقيم بمنشأة القناطر</t>
  </si>
  <si>
    <t>بعدما سقط في حفرة أثناء التنقيب عن الآثار بمنطقة الهرم</t>
  </si>
  <si>
    <t>بتتبع خط سيره وعلاقاته تبين قيامه بالتنقيب عن الآثار بمنطقة الهرم، وعقب تحديد المنطقة التي يقوم فيها بعملية التنقيب تم العثور على حفرة، وتبين وجود رائحة كريهة، وبرفع الركام تم العثور على جثة المسن المتغيب</t>
  </si>
  <si>
    <t>بمنطقة الهرم</t>
  </si>
  <si>
    <t>الصف</t>
  </si>
  <si>
    <t>قرر قاضى المعارضات بمحكمة جنح التبين، تجديد حبس عامل 15 يوما على ذمة التحقيق بتهمة التنقيب عن الآثار داخل منزله.
ونجحت أجهزة الأمن في ضبط أحد الأشخاص بالقاهرة لقيامه بالتنقيب عن الآثار وحيازته قطع أثرية، فى إطار جهود أجهزة وزارة الداخلية لمكافحة الجريمة بشتى صورها، لاسيما تكثيف المرورات بدوائر أقسام ومراكز الشرطة.
وكشفت التحريات أنه أثناء مرور قوة أمنية تابعة لمديرية أمن القاهرة لتفقد الحالة الأمنية بدائرة قسم شرطة التبين، تمكنت من ضبط أحد الأشخاص - مقيم بدائرة قسم شرطة دار السلام، حال استقلاله إحدى السيارات "الأجرة"، وبحوزته 2 قطعة حجرية على شكل جعران- 14 قطعة حجارة مختلفة الأحجام والأشكال منقوش عليها بالكتابات الفرعونية ويشتبه فى أثريتهم" – هاتف محمول بفحصه تبين إحتوائه على صور للقطع المشار إليها مرسلة للعديد من الأشخاص - صور لصبات خشبية وأعمال حفر.
وبمواجهته اعترف بسابقة قيام عمه - مقيم بدائرة قسم شرطة دار السلام بالتوسط له للعمل طرف أحد الأشخاص - مقيم بدائرة قسم شرطة منشأة ناصر "ولا يعلم باقى بياناته" وذلك للقيام بأعمال حفر وصبات خشبية بمنزل ملك الأخير كائن بدائرة مركز شرطة الصف بالجيزة بقصد التنقيب عن الآثار، كما أقر بأنهم أثناء الحفر عثروا على المضبوطات، فقام الأخير بتسليمه إياها نظير عمله للتصرف فيها بالبيع فتم إتخاذ الإجراءات القانونية وحبس المتهم.</t>
  </si>
  <si>
    <t>https://www.youm7.com/story/0000/0/0/-/5722261</t>
  </si>
  <si>
    <t>2 قطعة حجرية على شكل جعران- 14 قطعة حجارة مختلفة الأحجام والأشكال منقوش عليها بالكتابات الفرعونية ويشتبه فى أثريتهم</t>
  </si>
  <si>
    <t>بحوزته 2 قطعة حجرية على شكل جعران- 14 قطعة حجارة مختلفة الأحجام والأشكال منقوش عليها بالكتابات الفرعونية ويشتبه فى أثريتهم" – هاتف محمول بفحصه تبين إحتوائه على صور للقطع المشار إليها مرسلة للعديد من الأشخاص - صور لصبات خشبية وأعمال حفر.
وبمواجهته اعترف بسابقة قيام عمه - مقيم بدائرة قسم شرطة دار السلام بالتوسط له للعمل طرف أحد الأشخاص - مقيم بدائرة قسم شرطة منشأة ناصر "ولا يعلم باقى بياناته" وذلك للقيام بأعمال حفر وصبات خشبية بمنزل ملك الأخير كائن بدائرة مركز شرطة الصف بالجيزة بقصد التنقيب عن الآثار، كما أقر بأنهم أثناء الحفر عثروا على المضبوطات، فقام الأخير بتسليمه إياها نظير عمله للتصرف فيها بالبيع فتم إتخاذ الإجراءات القانونية وحبس المتهم.</t>
  </si>
  <si>
    <t>أحد الأشخاص - مقيم بدائرة قسم شرطة دار السلام</t>
  </si>
  <si>
    <t xml:space="preserve">ملك شخص أجر العامل المتهم للحفر </t>
  </si>
  <si>
    <t xml:space="preserve">بمواجهته اعترف بسابقة قيام عمه - مقيم بدائرة قسم شرطة دار السلام بالتوسط له للعمل طرف أحد الأشخاص - مقيم بدائرة قسم شرطة منشأة ناصر "ولا يعلم باقى بياناته" وذلك للقيام بأعمال حفر وصبات خشبية بمنزل ملك الأخير كائن بدائرة مركز شرطة الصف بالجيزة بقصد التنقيب عن الآثار، كما أقر بأنهم أثناء الحفر عثروا على المضبوطات، فقام الأخير بتسليمه إياها نظير عمله للتصرف فيها بالبيع </t>
  </si>
  <si>
    <t>تم إتخاذ الإجراءات القانونية وحبس المتهم</t>
  </si>
  <si>
    <t xml:space="preserve">ضبطت أجهزة الأمن، أمس، 3 أشخاص بالقاهرة، لقيامهم بأعمال الحفر بقصد التنقيب غير المشروع عن الآثار داخل منزل ملك اثنين منهم، كما ضبطت متهمين بتقليد وتزوير الأختام الرسمية وترويجها فى القاهرة. فى الواقعة الأولى، تلقى قسم شرطة المعصرة بمديرية أمن القاهرة بلاغًا من مواطن، مقيم بدائرة القسم، بقيام 3 أشخاص بالتنقيب عن الآثار داخل العقار المجاور لمنزله بدائرة القسم.
انتقلت قوة أمنية إلى مكان البلاغ، وبالفحص تم ضبط 3 أشخاص، مقيمين بدائرة القسم، حال تواجدهم داخل العقار، ملك اثنين منهم، وعُثر بداخله على حفرة قطرها 2 متر بعمق 6 أمتار، وأدوات التنقيب.
بمواجهتهم بما أسفر عنه الضبط اعترفوا بقيامهم بأعمال الحفر بقصد التنقيب عن الآثار.
تحرر المحضر اللازم وأخطرت النيابة العامة لمباشرة التحقيق. </t>
  </si>
  <si>
    <t>https://www.almasryalyoum.com/news/details/2567663</t>
  </si>
  <si>
    <t>ملك اثنين منهم</t>
  </si>
  <si>
    <t>عُثر بداخله على حفرة قطرها 2 متر بعمق 6 أمتار، وأدوات التنقيب.</t>
  </si>
  <si>
    <t>3 أشخاص، مقيمين بدائرة القسم</t>
  </si>
  <si>
    <t>تحرر المحضر اللازم وأخطرت النيابة العامة لمباشرة التحقيق</t>
  </si>
  <si>
    <t>https://www.almasryalyoum.com/news/details/2567034</t>
  </si>
  <si>
    <t>https://www.youm7.com/story/0000/0/0/-/5718482</t>
  </si>
  <si>
    <t>https://www.almasryalyoum.com/news/details/2566260</t>
  </si>
  <si>
    <t>إحدى القرى في منشأة القناطر</t>
  </si>
  <si>
    <t>قدم اليوم السابع بثا مباشرا، لرصد تفاصيل وكواليس مصرع عامل خلال التنقيب عن الآثار داخل منزل، بإحدى القرى في منشأة القناطر، والذي انهارت حفرة عليه، والقبض على 5 متهمين مشاركين في أعمال الحفر والتنقيب.
لقى عامل مصرعه خلال التنقيب عن الآثار داخل منزل فى إحدى قرى منشأة القناطر بالجيزة، وتم ضبط مالك المنزل و4 أشخاص آخرين شاركوا فى أعمال الحفر، وتحرر محضر بالواقعة، وباشرت النيابة المختصة التحقيق.
تلقى مركز شرطة منشأة القناطر، بمديرية أمن الجيزة، بلاغا يفيد مصرع أحد الأشخاص خلال التنقيب عن الآثار، انتقل رجال المباحث إلى محل الواقعة، وكشفت التحريات التى أجراها العقيد على عبد الكريم مفتش مباحث قطاع أكتوبر، أنه خلال تنقيب عدد من الأشخاص عن الآثار داخل منزل، انهارت حفرة على عامل، مما أسفر عن مصرعه فى الحال.
وتوصلت تحريات رجال المباحث أن مالك المنزل استعان بالمجنى عليه وأشخاص آخرين للتنقيب عن الآثار، إلا أن انهيار الحفرة أدى إلى مصرع العامل، وعجزوا عن انتشال جثته.
وتمكن المقدم إكرامى البطران رئيس مباحث مركز شرطة منشأة القناطر من ضبط مالك المنزل الذى شهد أعمال الحفر، بالإضافة إلى 4 أشخاص آخرين شاركوا فى التنقيب عن الآثار، كما تم ضبط أدوات تستخدم فى الحفر، وبمواجهة المتهمين أمام العميد عمرو البرعى رئيس مباحث قطاع أكتوبر، اعترفوا بالتنقيب عن الآثار، ومصرع العامل نتيجة انهيار الحفرة عليه، وتحرر محضر بالواقعة، وأخطر اللواء مدحت فارس مدير الإدارة العامة لمباحث الجيزة، وتولت النيابة المختصة التحقيق.</t>
  </si>
  <si>
    <t>https://www.youm7.com/story/0000/0/0/-/5699727</t>
  </si>
  <si>
    <t>مالك المنزل و4 أشخاص آخرين شاركوا فى أعمال الحفر</t>
  </si>
  <si>
    <t>انهيار الحفرة أدى إلى مصرع العامل، وعجزوا عن انتشال جثته</t>
  </si>
  <si>
    <t>تم ضبط أدوات تستخدم فى الحفر</t>
  </si>
  <si>
    <t>بمواجهة المتهمين أمام العميد عمرو البرعى رئيس مباحث قطاع أكتوبر، اعترفوا بالتنقيب عن الآثار، ومصرع العامل نتيجة انهيار الحفرة عليه</t>
  </si>
  <si>
    <t>تحرر محضر بالواقعة، وأخطر اللواء مدحت فارس مدير الإدارة العامة لمباحث الجيزة، وتولت النيابة المختصة التحقيق</t>
  </si>
  <si>
    <t>تم ضبطه</t>
  </si>
  <si>
    <t>تمكنت الإدارة العامة للبحث الجنائى بقطاع شرطة السياحة والآثار بالتنسيق مع قطاع الأمن العام من ضبط 3 أشخاص، وذلك بتهمة الحفر بمنزل أحدهم الكائن بدائرة قسم شرطة أول أسوان بقصد البحث والتنقيب عن الآثار.
كما ضُبط بحوزة أحدهم (قطعة حجرية عبارة عن جعران عليه نقوش يشتبه فى أثريتها) وعُثر على (حفر بعمق حوالى 8 متر - الأدوات المستخدمة فى الحفر والتنقيب)، وبمواجهتهم اعترفوا بالحفر بقصد البحث والتنقيب عن الآثار فتم اتخاذ الإجراءات القانونية.</t>
  </si>
  <si>
    <t>https://www.youm7.com/story/0000/0/0/-/6023767</t>
  </si>
  <si>
    <t>ضُبط بحوزة أحدهم (قطعة حجرية عبارة عن جعران عليه نقوش يشتبه فى أثريتها) وعُثر على (حفر بعمق حوالى 8 متر - الأدوات المستخدمة فى الحفر والتنقيب)</t>
  </si>
  <si>
    <t>أسوان أول</t>
  </si>
  <si>
    <t>بمواجهتهم اعترفوا بالحفر بقصد البحث والتنقيب عن الآثار</t>
  </si>
  <si>
    <t>تمكنت الإدارة العامة للبحث الجنائى بقطاع شرطة السياحة والآثار بالتنسيق مع قطاع الأمن العام من ضبط شخص، وذلك لحفره داخل منزله الكائن بدائرة قسم شرطة أول أسوان بمحافظة أسوان بقصد البحث والتنقيب عن الآثار، وعُثر على (حفر بعمق حوالى 10 أمتار - الأدوات المستخدمة فى الحفر والتنقيب)، وبمواجهته اعترف بالحفر بقصد البحث والتنقيب عن الآثار .</t>
  </si>
  <si>
    <t>https://www.youm7.com/story/0000/0/0/-/6023774</t>
  </si>
  <si>
    <t>وعُثر على (حفر بعمق حوالى 10 أمتار - الأدوات المستخدمة فى الحفر والتنقيب)</t>
  </si>
  <si>
    <t>بمواجهته اعترف بالحفر بقصد البحث والتنقيب عن الآثار .</t>
  </si>
  <si>
    <t>واصلت وزارة الداخلية جهودها لمكافحة جرائم الحفر والتنقيب عن الآثارفى إطار جهود أجهزة وزارة الداخلية لمكافحة الجريمة بشتى صورها لاسيما جرائم الحفر والتنقيب عن الآثار.
أكدت معلومات وتحريات الإدارة العامة للبحث الجنائى بقطاع شرطة السياحة والآثار حفر (عدد 9 أشخاص "أحدهم يحمل جنسية إحدى الدول") بالحفر والتنقيب عن الآثار خلسة بإحدى المناطق بدائرة مركز شرطة أخميم بمحافظة سوهاج.
عقب تقنين الإجراءات بالتنسيق مع قطاع الأمن العام ومديرية أمن سوهاج أمكن ضبطهم، وتم العثور على حفرة بعمق 8 أمتار، كما تم ضبط الأدوات المستخدمة فى عملية الحفر.
وبمواجهة المتهمين أقروا بالحفر بغرض التنقيب عن الآثار، فتم اتخاذ الإجراءات القانونية.</t>
  </si>
  <si>
    <t>https://www.youm7.com/story/0000/0/0/-/6020914</t>
  </si>
  <si>
    <t>بمواجهة المتهمين أقروا بالحفر بغرض التنقيب عن الآثار</t>
  </si>
  <si>
    <t>إحدى المناطق بدائرة مركز شرطة أخميم</t>
  </si>
  <si>
    <t>سمنود</t>
  </si>
  <si>
    <t xml:space="preserve"> تم العثور على حفر دائرى الشكل داخل المنزل بعمق 5 أمتار تقريباً، وضبط (الأدوات المستخدمة فى الحفر، قطعة حجارية "يشتبه فى أثريتها من ناتج أعمال الحفر").
 تم العثور على حفر دائرى الشكل داخل المنزل بعمق 5 أمتار تقريباً، وضبط (الأدوات المستخدمة فى الحفر، قطعة حجارية "يشتبه فى أثريتها من ناتج أعمال الحفر").
</t>
  </si>
  <si>
    <t>نجحت الداخلية في ضبط أحد الأشخاص بالغربية لقيامه بالتنقيب غير المشروع عن الآثار وبحوزته قطعة حجرية يشتبه فى أثريتها، وذلك استمراراً لجهود أجهزة وزارة الداخلية فى الحفاظ على التراث الثقافى والأثرى للبلاد والتصدى بحسم لجرائم الإتجار فى القطع الأثرية.
أكدت معلومات وتحريات الإدارة العامة للبحث الجنائى بقطاع شرطة السياحة والآثار حفر (أحد الأشخاص- مقيم بسمنود بمحافظة الغربية "له معلومات جنائية") خلسة بمسكنه بالاشتراك مع آخرين بقصد البحث والتنقيب عن الآثار.
عقب تقنين الإجراءات بالتنسيق مع قطاع الأمن العام ومديرية أمن الغربية، تم استهداف مسكن المشار إليه "تبين عدم تواجده"، وتم ضبط نجله وتبين أنه "مطلوب التنفيذ عليه فى عدد 2 قضية"، كما تم العثور على حفر دائرى الشكل داخل المنزل بعمق 5 أمتار تقريباً، وضبط (الأدوات المستخدمة فى الحفر، قطعة حجارية "يشتبه فى أثريتها من ناتج أعمال الحفر").
بمواجهة المتهم اعترف بالحفر خلسة بقصد البحث والتنقيب عن الآثار بالاشتراك مع والدة المتهم الأول، فتم اتخاذ الإجراءات القانونية وجارى تكثيف الجهود لضبط المتهم الهارب.</t>
  </si>
  <si>
    <t>ملك المطلوب ضبطه</t>
  </si>
  <si>
    <t>تم ضبط نجله وتبين أنه "مطلوب التنفيذ عليه فى عدد 2 قضية"</t>
  </si>
  <si>
    <t>بمواجهة المتهم اعترف بالحفر خلسة بقصد البحث والتنقيب عن الآثار بالاشتراك مع والدة المتهم الأول</t>
  </si>
  <si>
    <t>https://www.youm7.com/story/0000/0/0/-/6020768</t>
  </si>
  <si>
    <t>تم اتخاذ الإجراءات القانونية وجارى تكثيف الجهود لضبط المتهم الهارب.</t>
  </si>
  <si>
    <t>المدعو أشرف ا م ع 54 سنة عامل ويقيم دائرة مركز أخميم وضبط 8 متهمين آخرين تبين انهم محمد ح ز ح 36 سنة عامل ويقيم ناحية دائرة المركز، وإبراهيم ا ا م 26 سنة عامل، ومحمد ا ا م 24 سنة عامل، وأمام م م ع 24 سنة عامل ويقيم دائرة مركز دار السلام، وصالح خ ع ط 29 سنة عامل ويقيم دائرة مركز دار السلام ، وحازم ع ع ا33 سنة عامل ويقيم دائرة مركز دار السلام، ومدحت ع م عامل ويقيم دائرة مركز دار السلام، وعلي م ر ل 50 سنة .</t>
  </si>
  <si>
    <t xml:space="preserve">وتم ضبط أدوات الحفر المستخدمة وتم العثور على حفرة دائرية الشكل بعمق كبير
</t>
  </si>
  <si>
    <t>https://www.youm7.com/story/0000/0/0/-/6019719</t>
  </si>
  <si>
    <t>تمكن قطاع شرطة السياحة والآثار من ضبط (7 أشخاص - مقيمين بدائرة مركز شرطة الفيوم) لقيامهم بالحفر والتنقيب عن الآثار بإحدى المناطق بدائرة مركز شرطة الفيوم ، وبحوزتهم (4 دراجات نارية - الأدوات المُستخدمة فى الحفر - بندقية خرطوش - طلقات لذات العيار).</t>
  </si>
  <si>
    <t>https://www.youm7.com/story/0000/0/0/-/6012357</t>
  </si>
  <si>
    <t>7 أشخاص - مقيمين بدائرة مركز شرطة الفيوم</t>
  </si>
  <si>
    <t>بحوزتهم (4 دراجات نارية - الأدوات المُستخدمة فى الحفر - بندقية خرطوش - طلقات لذات العيار).</t>
  </si>
  <si>
    <t>عاقبت محكمة جنايات سوهاج اليوم الأربعاء المتهمين "ح.ع" و"م.ا"و"ا.ح" و"م.ا"و"خ.ح" بالسجن 5 سنوات وغرامة 500 ألف جنيه بعد اتهامهم بالتنقيب عن الآثار بدائرة مركز أخميم.
وتعود أحداث الواقعة إلى عام 2022 بدائرة مركز أخميم عندما وردت معلومات إلى رئيس مباحث مركز أخميم عن قيام المتهمين بالتنقيب عن الآثار فى منزل أحد المتهمين وبحوزتهم المعدات الخاصة بالحفر، وبعد تقنين الإجراءات تم القبض على المتهمين أثناء قيامهم بالتنقيب عن الآثار، وتم التحفظ على المعدات والأدوات الخاصة بالحفر.
وبمواجهتهم اعترفوا بالواقعة وتمت إحالة القضية إلى محكمة الجنايات والتى أصدرت حكمها السابق.</t>
  </si>
  <si>
    <t xml:space="preserve"> "ح.ع" و"م.ا"و"ا.ح" و"م.ا"و"خ.ح"</t>
  </si>
  <si>
    <t>عاقبت محكمة جنايات سوهاج اليوم الأربعاء المتهمين "ح.ع" و"م.ا"و"ا.ح" و"م.ا"و"خ.ح" بالسجن 5 سنوات وغرامة 500 ألف جنيه بعد اتهامهم بالتنقيب عن الآثار بدائرة مركز أخميم.</t>
  </si>
  <si>
    <t>تم التحفظ على المعدات والأدوات الخاصة بالحفر</t>
  </si>
  <si>
    <t>بمواجهتهم اعترفوا بالواقعة</t>
  </si>
  <si>
    <t>https://www.youm7.com/story/0000/0/0/-/6010004</t>
  </si>
  <si>
    <t>نجحت الداخلية في ضبط 5 أشخاص لقيامهم بالحفر والتنقيب عن الآثار داخل عقار بالقاهرة فى إطار جهود أجهزة وزارة الداخلية لمكافحة الجريمة بشتى صورها، لاسيما جرائم الحفر والتنقيب عن الآثار.
أكدت معلومات وتحريات وحدة مباحث قسم شرطة المطرية بمديرية أمن القاهرة قيام (5 أشخاص) بالحفر بقصد التنقيب عن الآثار داخل شقة سكنية بالطابق الأرضى بأحد العقارات بدائرة القسم.
عقب تقنين الإجراءات تم استهدافهم وأمكن ضبطهم حال تواجدهم بالعقار المشار إليه وبحوزتهم (أدوات الحفر والتنقيب) كما عُثر على حفرة بعمق 6 أمتار، وبمواجهتهم إعترفوا بقيامهم بأعمال الحفر بقصد التنقيب عن الآثار، فتم اتخاذ الإجراءات القانونية.</t>
  </si>
  <si>
    <t>https://www.youm7.com/story/0000/0/0/-/5985654</t>
  </si>
  <si>
    <t>شقة سكنية بالطابق الأرضى بأحد العقارات</t>
  </si>
  <si>
    <t>بحوزتهم (أدوات الحفر والتنقيب) كما عُثر على حفرة بعمق 6 أمتار</t>
  </si>
  <si>
    <t>بحوزتهم (بندقية خرطوش – عدد من الطلقات – أدوات الحفر والتنقيب)، كما عُثر على حفرة بعمق 6 أمتار</t>
  </si>
  <si>
    <t>نجحت الداخلية في ضبط 4 أشخاص لقيامهم بالحفر والتنقيب عن الآثار داخل عقار بالقاهرة فى إطار جهود أجهزة وزارة الداخلية لمكافحة الجريمة بشتى صورها، لاسيما جرائم الحفر والتنقيب عن الآثار.
أكدت معلومات وتحريات وحدة مباحث قسم شرطة السيدة زينب بمديرية أمن القاهرة، قيام 4 أشخاص بأعمال الحفر والتنقيب عن الآثار داخل أحد العقارات بدائرة القسم.
عقب تقنين الإجراءات تم استهدافهم وأمكن ضبطهم حال تواجدهم بالعقار المشار إليه وبحوزتهم (بندقية خرطوش – عدد من الطلقات – أدوات الحفر والتنقيب)، كما عُثر على حفرة بعمق 6 أمتار.
وبمواجهتهم اعترفوا بقيامهم بأعمال الحفر بقصد التنقيب عن الآثار، وحيازتهم للسلاح النارى بقصد الدفاع عن نشاطهم، فتم اتخاذ الإجراءات القانونية.</t>
  </si>
  <si>
    <t>السيدة زينب</t>
  </si>
  <si>
    <t>https://www.youm7.com/story/0000/0/0/-/5983121</t>
  </si>
  <si>
    <t>بمواجهتهم اعترفوا بقيامهم بأعمال الحفر بقصد التنقيب عن الآثار، وحيازتهم للسلاح النارى بقصد الدفاع عن نشاطهم</t>
  </si>
  <si>
    <t>البلينا</t>
  </si>
  <si>
    <t>عبد الله م ع ح 42 سنة عامل ويقيم بذات الناحية</t>
  </si>
  <si>
    <t>لقى عامل يبلغ من 42 سنة مصرع داخل حفر للتنقيب عن الأثار داخل منزله بدائرة مركز البلينا جنوب محافظة سوهاج تم إستخراج الجثة بمعرفة قوات الإنقاذ البرى بإدارة الحماية المدنية وتم نقلها للمستشفى تحت تصرف النيابة العامة التي تولت التحقيق.
كان اللواء محمد عبد المنعم شرباش مساعد الوزير مدير أمن سوهاج قد تلقى بلاغا من اللواء أحمد فجر نائب المدير لقطاع الجنوب يفيد بوفاة عامل انهار عليه حفر خاص بأعمال التنقيب عن الأثار داخل منزله وتم إستخراج الجثة.
وبالفحص تبين من خلال التحريات التي أشرف عليها اللواء مدير إدارة المباحث الجنائية وقادها العميد محمود طه رئيس مباحث المديرية والعميد نور عمر رئيس فرع بحث الجنوب بوفاة بإنهيار حفرة علي أحد الأشخاص دائرة المركز إنتقل قوات وحدة الإنقاذ البري و تبين أنه أثناء قيام المدعو عبد الله م ع ح 42 سنة عامل ويقيم بذات الناحية بالحفر والتنقيب بحثاً عن الآثار بمنزله أنهارت عليه الحفرة مما نتج عنه وفاته.
وبسؤال زوجته المدعوة سهام ح ا م 41 سنة ربة منزل وتقيم بذات الناحية بمضمون ما تقدم ونفت الشبهة الجنائية تمكنت قوات وحدة الإنقاذ البري من إستخراج جثة المذكور وتم نقلها لمشرحة المستشفي المركزي تم تحرير المحضر اللازم وتم العرض على جهة التحقيق المختصة لإجراء شئونها.</t>
  </si>
  <si>
    <t>https://www.youm7.com/story/0000/0/0/-/5982951</t>
  </si>
  <si>
    <t>أنهارت عليه الحفرة مما نتج عنه وفاته</t>
  </si>
  <si>
    <t>«نبحث عن الكنز»، بهذه الجملة اعترف منقبون عن الآثار أسفل منازلهم بعدما أوهمهم دجالون بوجود آثار، حتى تم القبض عليهم. وتمكنت الإدار العامة للبحث الجنائى بقطاع شرطة السياحة والآثار عقب تقنين الإجراءات، وبالتنسيق مع قطاع الأمن العام من ضبط «أحد الأشخاص - مقيم بدائرة قسم شرطة الدخيلة بالإسكندرية» لقيامه بالحفر خلسة للبحث عن الآثار داخل مسكنه، وعُثر بداخله على «حفرة بعمق 5 أمتار- الأدوات المستخدمة فى الحفر».</t>
  </si>
  <si>
    <t>https://www.youm7.com/story/0000/0/0/-/5965954</t>
  </si>
  <si>
    <t>قيامه بالحفر خلسة للبحث عن الآثار داخل مسكنه، وعُثر بداخله على «حفرة بعمق 5 أمتار- الأدوات المستخدمة فى الحفر»</t>
  </si>
  <si>
    <t>أحد الأشخاص - مقيم بدائرة قسم شرطة الدخيلة بالإسكندرية</t>
  </si>
  <si>
    <t>ألقى رجال المباحث بمديرية أمن الجيزة، القبض على شخصين، لاتهامهما بالتنقيب عن الآثار داخل منزل بمنطقة الهرم، وحرر محضر بالواقعة وتولت النيابة التحقيق.
وردت معلومات للأجهزة الأمنية بمديرية أمن الجيزة، تفيد تورط شخصين في التنقيب عن الآثار داخل منزل بالهرم.
انتقل رجال المباحث إلى محل الواقعة، وتم ضبط شخصين تبين حفرهما داخل منزل والتنقيب عن الآثار، وعثر على حفرة عميقة بالمنزل.
تم اتخاذ الإجراءات القانونية اللازمة تجاه المتهمين، وحرر محضر بالواقعة، وباشرت النيابة التحقيق.</t>
  </si>
  <si>
    <t>تم اتخاذ الإجراءات القانونية اللازمة تجاه المتهمين، وحرر محضر بالواقعة، وباشرت النيابة التحقيق</t>
  </si>
  <si>
    <t>https://www.youm7.com/story/0000/0/0/-/5965498</t>
  </si>
  <si>
    <t>منطقة الهرم</t>
  </si>
  <si>
    <t>عثر على حفرة عميقة بالمنزل</t>
  </si>
  <si>
    <t>بالمنطقة الجبلية المتاخمة لقريته</t>
  </si>
  <si>
    <t>كشفت الداخلية ملابسات بلاغ تلقاه مركز شرطة سوهاج بمديرية أمن سوهاج من شخص بالعثور على جثة نجله بمدق جبلى بدائرة المركز، عقب تغيبه عن المنزل.
تم تشكيل فريق بحث بالتنسيق مع قطاع الأمن العام توصلت جهوده إلى أن وراء ارتكاب الواقعة أحد الأشخاص مقيم بدائرة المركز، واختبائه بمحافظة الإسكندرية، عقب تقنين الإجراءات تنسيقاً ومديرية أمن الإسكندرية تم ضبطه، وبمواجهته اعترف بارتكاب الواقعة، وأضاف بإتفاقه مع (آخر - مقيم دائرة المركز) تم ضبطه، وأقرا بقيامهما بالتنقيب عن الآثار بالمنطقة الجبلية المتاخمة لقريته ونظراً لإعتقادهما بضرورة قتل أحد الأشخاص ليتمكنا من التنقيب عن الآثار، فقاما بإستدراج المجنى عليه وإصطحابه بدراجة نارية لمكان العثور عليه وقام أحدهما بإطلاق عيار نارى تجاهه فأحدث إصابته التى أودت بحياته، وتم بإرشادهما ضبط السلاح النارى والدراجة النارية المستخدمين فى الواقعة.</t>
  </si>
  <si>
    <t>https://www.youm7.com/story/0000/0/0/-/5962794</t>
  </si>
  <si>
    <t>عُثر على (حفرة دائرية بعمق حوالى 18 متر- الأدوات المستخدمة فى الحفر والتنقيب)</t>
  </si>
  <si>
    <t>أكدت معلومات وتحريات الإدارة العامة للبحث الجنائى بقطاع شرطة السياحة والآثار، قيام شخصين، مقيمان بدائرة قسم شرطه ثان العامرية بالإسكندرية بارتكاب أعمال الحفر بقصد التنقيب غير المشروع عن الآثار.
عقب تقنين الإجراءات بالتنسيق مع قطاع الأمن العام ومديرية أمن الإسكندرية تم ضبطهما، وعُثر على (حفرة دائرية بعمق حوالى 18 متر- الأدوات المستخدمة فى الحفر والتنقيب)، وبمواجهتهما أقرا بقيامهما بالحفر بقصد البحث عن الآثار، وتم اتخاذ الإجراءات القانونية.</t>
  </si>
  <si>
    <t>https://www.youm7.com/story/0000/0/0/-/5953270</t>
  </si>
  <si>
    <t>بمواجهتهما أقرا بقيامهما بالحفر بقصد البحث عن الآثار</t>
  </si>
  <si>
    <t>شخصين، مقيمان بدائرة قسم شرطه ثان العامرية</t>
  </si>
  <si>
    <t>أبشواي</t>
  </si>
  <si>
    <t>بقرية الربع بالشواشنة</t>
  </si>
  <si>
    <t>تبين وجود حفرة عميقة داخل منزل</t>
  </si>
  <si>
    <t>لقي شخص مصرعه وأصيب 2 آخرين أثناء تنقيبهم عن الآثار بقرية الربع بمركز الشواشنة بمحافظة الفيوم، وتم نقل الجثة والمصابين إلي مستشفى أبشواي المركزي، وتحرر محضر بالواقعة وأخطرت النيابة التي تولت التحقيق.
كان اللواء ثروت المحلاوي مساعد وزير الداخلية مدير أمن الفيوم، تلقى إخطارا بوقوع حادث انهيار حفرة داخل منزل علي 3 مواطنين يشتبه في قيامهم بالتنقيب علي الآثار ووجود حالة وفاة.
علي الفور انتقلت قوة من الشرطة وسيارات الإسعاف إلي مكان الحادث وتبين وجود حفرة عميقة داخل منزل بمنطقة الربع بقرية النزلة بمركز الشواشنة ووجود جثة لمواطن يدعي محمد ع ع 37 سنة ووجود مصابين بحالة اختناق هما محمود ح ع 48 سنة ومحمد ط ص 48 سنة، وتم نقل الجثة والمصابين إلى مستشفى أبشواي المركزي، وتحرر محضر بالواقعة وأخطرت النيابة التي تولت التحقيق.</t>
  </si>
  <si>
    <t>https://www.youm7.com/story/0000/0/0/-/5946563</t>
  </si>
  <si>
    <t>محمود ح ع 48 سنة ومحمد ط ص 48 سنة</t>
  </si>
  <si>
    <t>مصابين بحالة اختناق</t>
  </si>
  <si>
    <t>محمد ع ع 37 سنة</t>
  </si>
  <si>
    <t>تحرر محضر بالواقعة وأخطرت النيابة التي تولت التحقيق</t>
  </si>
  <si>
    <t>تمكن ضباط الإدارة العامة لمباحث الجيزة، من ضبط 5 أشخاص متهمين بالتنقيب عن الآثار داخل منزل في الصف، وتحرر محضر بالواقعة، وباشرت النيابة المختصة التحقيق.
وردت معلومات لضباط الإدارة العامة لمباحث الجيزة، تفيد تورط عدد من الأشخاص، في التنقيب عن الآثار داخل منزل بمنطقة الصف.
عقب تقنين الإجراءات القانونية اللازمة، تمكن رجال المباحث من ضبط 5 متهمين، أثناء تنقيبهم عن الآثار، وضبط بحوزتهم أدوات تستخدم في الحفر والتنقيب.
تم إخطار اللواء عبد العزيز سليم مدير الإدارة العامة لمباحث الجيزة، وتولت النيابة التحقيق.</t>
  </si>
  <si>
    <t>https://www.youm7.com/story/0000/0/0/-/5945254</t>
  </si>
  <si>
    <t>تحرر محضر بالواقعة، وباشرت النيابة المختصة التحقيق</t>
  </si>
  <si>
    <t>ضبط بحوزتهم أدوات تستخدم في الحفر والتنقيب</t>
  </si>
  <si>
    <t>كشفت أجهزة الأمن بالقاهرة، بإشراف اللواء أشرف الجندي مدير الأمن، ملابسات ما تبلغ لقسم شرطة المرج بمديرية أمن القاهرة بقيام أحد الأشخاص بأعمال حفر بقصد التنقيب عن الآثار بعقار كائن بدائرة القسم.
بإجراء التحريات وجمع المعلومات بإشراف اللواء محمد عبد الله مدير المباحث، تم استهداف العقار المشار إليه، وأمكن ضبط (عاطل - مقيم بدائرة القسم) حال قيامه بالتنقيب عن الآثار، داخل العقار المشار إليه، وعثر بداخله على (حفرة - الأدوات المستخدمة فى الحفر والتنقيب).
وبمواجهته أمام اللواء علاء بشندي رئيس مباحث المديرية، اعترف بقيامه بأعمال الحفر بقصد التنقيب عن الآثار.</t>
  </si>
  <si>
    <t>https://www.youm7.com/story/0000/0/0/-/5936752</t>
  </si>
  <si>
    <t>عاطل - مقيم بدائرة القسم</t>
  </si>
  <si>
    <t>عثر بداخله على (حفرة - الأدوات المستخدمة فى الحفر والتنقيب)</t>
  </si>
  <si>
    <t>القضية رقم 1136 لسنة 2022 جنايات مركز شرطة قليوب، والمقيدة برقم 1644 لسنة 2022 كلي جنوب بنها</t>
  </si>
  <si>
    <t xml:space="preserve">قضت محكمة جنايات شبرا الخيمة، الدائرة الخامسة، برئاسة المستشار أحمد رفعت النجار، وعضوية المستشارين راغب محمد رفاعي، ومحمود محمد بريري، وأمانة سر رضا جاب الله، بالسجن المشدد لمدة 5 سنوات لشقيقين، لاتهامهما بأعمال الحفر والتنقيب عن الآثار، بدائرة مركز شرطة قليوب بمحافظة القليوبية.
وتضمن أمر الإحالة الخاص بالقضية رقم 1136 لسنة 2022 جنايات مركز شرطة قليوب، والمقيدة برقم 1644 لسنة 2022 كلي جنوب بنها، أن المتهمان "محمد ب ا"، عامل، وشقيقه "محمود ب ا"، عامل، مقيمان دائرة مركز شرطة قليوب بمحافظة القليوبية، قاما بأعمال الحفر والتنقيب عن الآثار داخل منزلهما بدائرة المركز، حيث تم ضبط حفرة بعمق 8 أمتار وبقطر 2 متر، كما تم ضبط أدوات مستخدمة في الحفر.
وكانت الأجهزة الأمنية بمديرية أمن القليوبية، تمكنت من ضبط عاملين لقيامهما بأعمال الحفر والتنقيب عن الآثار، داخل أحد المنازل دائرة مركز شرطة قليوب، حيث تم ضبط حفر. بعمق حوالي 8 أمتار وبقطر 2 متر، وكذلك تم ضبط الأدوات المستخدمة في أعمال الحفر.
وبمواجهة المتهمين بما أسفر عنه الضبط أقرا بقيامهما بأعمال الحفر والتنقيب عن الآثار داخل منزلهما، وتحرر محضر بالواقعة وتولت النيابة التحقيق وأمرت بحبسهما علي ذمة التحقيقات إلي أن أحالتهما للمحاكمة الجنائية فأصدرت المحكمة حكمها السابق بحق المتهمين.
</t>
  </si>
  <si>
    <t>https://www.youm7.com/story/0000/0/0/-/5929038</t>
  </si>
  <si>
    <t>تم ضبط حفرة بعمق 8 أمتار وبقطر 2 متر، كما تم ضبط أدوات مستخدمة في الحفر</t>
  </si>
  <si>
    <t>منزلهما</t>
  </si>
  <si>
    <t>قضت محكمة جنايات شبرا الخيمة، الدائرة الخامسة، برئاسة المستشار أحمد رفعت النجار، وعضوية المستشارين راغب محمد رفاعي، ومحمود محمد بريري، وأمانة سر رضا جاب الله، بالسجن المشدد لمدة 5 سنوات لشقيقين، لاتهامهما بأعمال الحفر والتنقيب عن الآثار، بدائرة مركز شرطة قليوب بمحافظة القليوبية.</t>
  </si>
  <si>
    <t xml:space="preserve">محمد ب ا، عامل، وشقيقه "محمود ب ا"، عامل، مقيمان دائرة مركز شرطة قليوب </t>
  </si>
  <si>
    <t>واصلت وزارة الداخلية مكافحة جرائم الحفر والتنقيب عن الآثار، وذلك استمراراً لجهود أجهزة وزارة الداخلية لمكافحة الجريمة بشتى صورها لاسيما جرائم التنقيب عن الآثار.
أكدت معلومات وتحريات وحدة مباحث قسم شرطة السيدة زينب بمديرية أمن القاهرة قيام (6 أشخاص، وجميعهم مقيمين بدائرة القسم) بالتنقيب عن الآثار داخل إحدى العقارات الكائنة بدائرة القسم.
عقب تقنين الإجراءات تم استهداف العقار المشار إليه، وأمكن ضبطهم حال قيامهم بالتنقيب عن الآثار، وعثر بداخله على (حفرة قطرها 2 متر وعمق 1,5 متر - أدوات التنقيب).
وبمواجهتهم اعترفوا بقيامهم بأعمال الحفر بقصد التنقيب عن الآثار، فتم اتخاذ الإجراءات القانونية.والتربح من وراء بيعها، وبعرض القطع المضبوطة على الجهات المعنية أفادوا بأثريتها.</t>
  </si>
  <si>
    <t>https://www.youm7.com/story/0000/0/0/-/5928727</t>
  </si>
  <si>
    <t>عثر بداخله على (حفرة قطرها 2 متر وعمق 1,5 متر - أدوات التنقيب)</t>
  </si>
  <si>
    <t>بمواجهتهم اعترفوا بقيامهم بأعمال الحفر بقصد التنقيب عن الآثار، فتم اتخاذ الإجراءات القانونية.والتربح من وراء بيعها</t>
  </si>
  <si>
    <t>بعرض القطع المضبوطة على الجهات المعنية أفادوا بأثريتها</t>
  </si>
  <si>
    <t>6 أشخاص، وجميعهم مقيمين بدائرة القسم</t>
  </si>
  <si>
    <t>منطقة التبين</t>
  </si>
  <si>
    <t>عثر بحوزتهم علي المعدات المستخدمة</t>
  </si>
  <si>
    <t>نجح رجال المباحث بالقاهرة، من القبض على 6 أشخاص لتنقيبهم عن الآثار داخل منزل بمنطقة التبين وحرر محضر بالواقعة.
وردت معلومات لقسم شرطة التبين، مفادها قيام عدد من الأشخاص بالحفر والتنقيب عن الآثار داخل منزل بدائرة القسم، وبعمل التحريات تبين صحة ما ورد من معلومات.
وعقب تقنين الإجراءات خرجت مأمورية أستهدفت المكان المشار إليه، وأمكن ضبط 6 أشخاص القائمين علي أعمال الحفر والتنقيب، وعثر بحوزتهم علي المعدات المستخدمة.
وتحرر عن ذلك المحضر اللازم وتباشر النيابة التحقيقات.</t>
  </si>
  <si>
    <t>https://www.youm7.com/story/0000/0/0/-/5923516</t>
  </si>
  <si>
    <t>نجحت الداخلية في ضبط أحد الأشخاص بأسوان لقيامه بالتنقيب غير المشروع عن الآثار فى إطار جهود أجهزة وزارة الداخلية لمكافحة الجريمة بشتى صورها لاسيما فى مجال مكافحة جرائم التنقيب والتعدى على الآثار.
وأكدت معلومات وتحريات إدارة البحث الجنائى بقطاع شرطة السياحة والآثار بإشراف اللواء حسام حسن مساعد وزير الداخلية قيام (أحد الأشخاص- مقيم بمحافظة أسوان) بالحفر والتنقيب غيرالمشروع عن الآثار بمسكنه .
وعقب تقنين الإجراءات تم استهدافه وأمكن ضبطه وعُثر بداخل مسكنه على حفر بعمق 4 أمتار ينتهى بسردابين ، وكذا تم ضبط أدوات الحفر والتنقيب، بمواجهته اعترف بقيامه بالحفر غير المشروع بقصد التنقيب عن الآثار فتم إتخاذ الإجراءات القانونية.</t>
  </si>
  <si>
    <t>https://www.youm7.com/story/0000/0/0/-/5920734</t>
  </si>
  <si>
    <t>عُثر بداخل مسكنه على حفر بعمق 4 أمتار ينتهى بسردابين ، وكذا تم ضبط أدوات الحفر والتنقيب</t>
  </si>
  <si>
    <t>أحد الأشخاص- مقيم بمحافظة أسوان</t>
  </si>
  <si>
    <t>بمسكنه</t>
  </si>
  <si>
    <t>بمواجهته اعترف بقيامه بالحفر غير المشروع بقصد التنقيب عن الآثار</t>
  </si>
  <si>
    <t>محل سكنهم</t>
  </si>
  <si>
    <t>روض الفرج</t>
  </si>
  <si>
    <t>تمكن ضباط وحدة مباحث مركز شرطة جهينة غربى محافظة سوهاج، من إلقاء القبض على 8 أشخاص أثناء قيامهم بأعمال الحفر والتنقيب عن الآثار بمنزل عامل زراعى بدائرة المركز، وتم التحفظ على أدوات الحفر المستخدمة والمنزل مكان الحفر.
كان اللواء محمد عبد المنعم شرباش مساعد الوزير مدير أمن سوهاج قد تلقى بلاغا من نائبه لقطاع الشمال، يفيد بتقدم الأهالى بدائرة مركز جهينة ببلاغ أفادوا فيه بقيام عامل زراعى بأعمال الحفر والتنقيب عن الآثار بمنزله بمساعدة آخرين.
تبين من خلال التحريات التي أشرف عليها اللواء مدير إدارة المباحث الجنائية وقادها ضباط وحدة مباحث مركز شرطة جهينة بقيام المدعو عبد الفتاح ا م ه 47 سنة عامل زراعي ويقيم دائرة المركز بالحفر والتنقيب عن الآثار بمنزله بحثاً عن الآثار.
عقب استصدار إذن النيابة العامة، قامت مأمورية من ضباط المركز استهدفت منزل المذكور، حيث تم ضبطه وكل من باسم م ع ع 28 سنة سائق، وعبد الفتاح م ع ع 35 سنة سائق، وصلاح م ع ع 33 سنة سائق، والسيد م ع ع 24 سنة سائق، وأحمد ا ع م 37 سنة حاصل علي دبلوم صنايع، وحسن ع ح ع 33 سنة عامل ويقيمون دائرة المركز ، ومحمود ا ع ع 46 سنة عامل ويقيم الإسكندرية.
كما تبين وجود حفرة بقطر 2 متر وبعمق 15 مترا، وتم ضبط أدوات الحفر المستخدمة والتحفظ علي المضبوطات، وبمواجهة المتهمين أقروا بارتكاب الواقعة بحثاً عن الآثار، وتم تحرير المحضر اللازم والعرض على النيابة العامة التي تولت التحقيق.</t>
  </si>
  <si>
    <t>تبين وجود حفرة بقطر 2 متر وبعمق 15 مترا، وتم ضبط أدوات الحفر المستخدمة والتحفظ علي المضبوطات</t>
  </si>
  <si>
    <t>عبد الفتاح ا م ه 47 سنة عامل زراعي ويقيم دائرة المركز  وكل من باسم م ع ع 28 سنة سائق، وعبد الفتاح م ع ع 35 سنة سائق، وصلاح م ع ع 33 سنة سائق، والسيد م ع ع 24 سنة سائق، وأحمد ا ع م 37 سنة حاصل علي دبلوم صنايع، وحسن ع ح ع 33 سنة عامل ويقيمون دائرة المركز ، ومحمود ا ع ع 46 سنة عامل ويقيم الإسكندرية.</t>
  </si>
  <si>
    <t>https://www.youm7.com/story/0000/0/0/-/5919212</t>
  </si>
  <si>
    <t>تم تحرير المحضر اللازم والعرض على النيابة العامة التي تولت التحقيق</t>
  </si>
  <si>
    <t>بمواجهة المتهمين أقروا بارتكاب الواقعة بحثاً عن الآثار</t>
  </si>
  <si>
    <t>https://www.youm7.com/story/0000/0/0/-/5918300</t>
  </si>
  <si>
    <t>تمكن ضباط وحدة مباحث مركز شرطة المنزلة شمال محافظة الدقهلية، من ضبط 3 أشخاص بقرية جديدة المنزلة التابعة لمركز ومدينة المنزلة، وذلك خلال قيامهم بالحفر والتنقيب عن الآثار بمنزل أحدهم.
كان اللواء مروان حبيب مدير أمن الدقهلية،قد تلقى إخطارا من اللواء محمد عبدالهادي، مدير المباحث الجنائية، يفيد بورود بلاغًا لمأمور مركز المنزلة بقيام أشخاص بالحفر والتنقيب داخل أحد المنازل بقرية "جديدة المنزلة"
انتقل ضباط وحدة مباحث مركز شرطة المنزلة الى مكان البلاغ وبالفحص تبين أن المنزل مكون من طابق واحد وعلى مساحة 100 متر، ملك المدعو "مسعد.م.م"48 عامًا،عامل، ومقيم بذات القرية و عثر على حفرة بصالة المنزل"1.5 متر× 1.5 متر تقريبا".
وتمكنت القوات من ضبط كلا من مالك العقار و"عرفات.م.ش" 38عامًت،و شقيقة "أحم.م.ش"26عامًا، ويقيمون بالإسماعيلية، وبحوزتهم بعض أدوات الحفر،و "فوزى.ع.أ"45 عامًا، مهندس زراعي.
وبسؤالهم في محضر الشرطة اقروا جميعا بقيامهم بالحفر بالمنزل بقصد التنقيب عن الآثار.
تحرر عن ذلك المحضر اللازم واحيل للنيابة العامة لمباشرة التحقيقات .</t>
  </si>
  <si>
    <t>https://www.youm7.com/story/0000/0/0/-/5916449</t>
  </si>
  <si>
    <t xml:space="preserve">تحرر عن ذلك المحضر اللازم واحيل للنيابة العامة لمباشرة التحقيقات </t>
  </si>
  <si>
    <t>بسؤالهم في محضر الشرطة اقروا جميعا بقيامهم بالحفر بالمنزل بقصد التنقيب عن الآثار</t>
  </si>
  <si>
    <t>مسعد.م.م48 عامًا،عامل، ومقيم بذات القرية مالك العقار و"عرفات.م.ش" 38عامًت،و شقيقة "أحم.م.ش"26عامًا، ويقيمون بالإسماعيلية و "فوزى.ع.أ"45 عامًا، مهندس زراعي.</t>
  </si>
  <si>
    <t>المنزل مكون من طابق واحد وعلى مساحة 100 متر عثر على حفرة بصالة المنزل"1.5 متر× 1.5 متر تقريبا</t>
  </si>
  <si>
    <t>لقى شخصان مصرعهما عقب تعرضهما للإختناق، بينما أصيب ثالث أثناء تواجدهم داخل حفر للتنقيب عن الأثار بعمق 13 متر تقريبا بناحية نجع الدير بقرية أولاد يحي دائرة مركز دار السلام جنوب شرقى محافظة سوهاج، تم استخراج الجثتين ونقلهما لمستشفى جرجا العام والمصاب لمستشفى دار السلام المركزى وضبط مالك المنزل ومقاول الحفر وجار العرض على النيابة العامة.
كان اللواء محمد عبدالمنعم شرباش مساعد الوزير مدير امن سوهاج قد تلقى بلاغا من مساعده الفرقة الشرق يفيد بوفاة شخصين وإصابة ثالث داخل حفر للتنقيب عن الأثار داخل احد المنازل بدائرة مركز دار السلام جنوب شرقى محافظة سوهاج، وتم الدفع بقوات الإنقاذ البرى إلى مكان الواقعة وتم انتشال الجثتين والمصاب.
بالفحص تبين من خلال التحريات التي أشرف عليها اللواء محمد زين مدير إدارة المباحث الجنائية وقادها العميد أحمد فريد رئيس فرع بحث الشرق والمقدم المزمل نافع رئيس وحدة مباحث مركز شرطة دار السلام بوصول بلاغ من المستشفى المركز يفيد بوصول مينا . م . ش 20 سنة طالب ويقيم الكشح وهانى . ع . م 42 سنة إلى المستشفى جثتين هامدتين وأيوب.ع.ج 24 سنة مصاب بحالة إختناق.
تبين وجود حفرة بعمق ما يقرب من 13 متر تقرب بمنزل أحد الأشخاص بناحية نجع الدير التابعة لقرية أولاد يحى دائرة المركز والتي تبين إستخراج الجثتين والمصاب من داخله تم التحفظ على المنزل وأدوات الحفر ومالك المنزل ومقاول الحفر وجار تحرير محضرا بالواقعة تمهيدا للعرض على النيابة العامة لتتولى التحقيق.</t>
  </si>
  <si>
    <t>https://www.youm7.com/story/0000/0/0/-/5915162</t>
  </si>
  <si>
    <t>بناحية نجع الدير بقرية أولاد يحي</t>
  </si>
  <si>
    <t>مينا . م . ش 20 سنة طالب ويقيم الكشح وهانى . ع . م 42 سنة</t>
  </si>
  <si>
    <t>أيوب.ع.ج 24 سنة</t>
  </si>
  <si>
    <t>مصاب بحالة إختناق</t>
  </si>
  <si>
    <t>تبين وجود حفرة بعمق ما يقرب من 13 متر تقرب بمنزل أحد الأشخاص بناحية نجع الدير التابعة لقرية أولاد يحى دائرة المركز والتي تبين إستخراج الجثتين والمصاب من داخله تم التحفظ على المنزل وأدوات الحفر</t>
  </si>
  <si>
    <t>مالك المنزل ومقاول الحفر</t>
  </si>
  <si>
    <t>جار تحرير محضرا بالواقعة تمهيدا للعرض على النيابة العامة لتتولى التحقيق</t>
  </si>
  <si>
    <t>تمكنت الأجهزة الأمنية بمديرية أمن القليوبية، من ضبط 4 أشخاص لاتهامهم بالتنقيب عن الأثار بأرض فضاء بقرية شلقان دائرة مركز شرطة القناطر الخيرية، حيث تم ضبطهم وبحوزتهم أدوات تستخدم في أعمال الحفر، كما تم العثور على حفرة بعمق حوالي 6 أمتار، وبقطر 2 متر، وتحرر محضر بالواقعة، وتولت النيابة التحقيق، وأمرت بحبس المتهمين 4 أيام على ذمة التحقيقات.
تلقى اللواء نبيل سليم مدير أمن القليوبية، إخطارا من مأمور مركز شرطة القناطر الخيرية، يفيد ورود بلاغ من الأهالي بقيام مجموعة من الأشخاص بأعمال الحفر والتنقيب عن الأثار بأرض فضاء بقرية شلقان دائرة المركز.
على الفور انتقل ضباط مباحث المركز لمكان الواقعة، وبالمعاينة والفحص تبين، قيام كلا من "ح ج"، 33 سنة، و"ع ش"46 سنة، و"م ش"، 43 سنة، و"أ ش"، 32 سنة، عمال، ومقيمين دائرة المركز، بأعمال الحفر والتنقيب عن الآثار بأرض فضاء بقرية شلقان دائرة المركز، كما تم ضبط الأدوات التي تستخدم في أعمال الحفر، كما تم العثور على حفرة بعمق 6 أمتار وبقطر 2 متر.
وبمواجهة المتهمين أقروا بارتكاب الواقعة على النحو المبين، وقيامهم بأعمال الحفر والتنقيب عن الآثار بالمعدات التي تم ضبطها، وتحرر محضر بالواقعة، وتولت النيابة التحقيق.</t>
  </si>
  <si>
    <t>https://www.youm7.com/story/0000/0/0/-/5911387</t>
  </si>
  <si>
    <t>قرية شلقان</t>
  </si>
  <si>
    <t>أرض فضاء</t>
  </si>
  <si>
    <t>ح ج 33 سنة، و"ع ش"46 سنة، و"م ش"، 43 سنة، و"أ ش"، 32 سنة، عمال، ومقيمين دائرة المركز</t>
  </si>
  <si>
    <t>تم ضبط الأدوات التي تستخدم في أعمال الحفر، كما تم العثور على حفرة بعمق 6 أمتار وبقطر 2 متر</t>
  </si>
  <si>
    <t>بمواجهة المتهمين أقروا بارتكاب الواقعة على النحو المبين، وقيامهم بأعمال الحفر والتنقيب عن الآثار بالمعدات التي تم ضبطها</t>
  </si>
  <si>
    <t xml:space="preserve">واصلت الأجهزة الأمنية جهودها للتصدى لجرائم الحفر والتنقيب عن الآثار، فى إطار جهود أجهزة وزارة الداخلية لمكافحة الجريمة بشتى صورها لاسيما فى مجال مكافحة جرائم التعدى على التراث الأثرى بالبلاد.
أكدت معلومات وتحريات الإدارة العامة للبحث الجنائى بقطاع شرطة السياحة والآثار قيام (أحد الأشخاص "له معلومات جنائية" مقيم بمحافظة سوهاج) بالحفر والتنقيب غير المشروع بقصد البحث عن الآثار بمسكنه.
تقنين الإجراءات تم إستهدافه بمسكنه وأمكن ضبطه.. حيث عُثر على حفرة بعمق 10 أمتار تقريباً تنتهى بسرداب به جدار من الحجر الجيرى، كما تم ضبط الأدوات المستخدمة فى عملية الحفر.. بالعرض على الجهات المختصة أفادت بأن الحفر بغرض البحث والتنقيب عن الآثار وأن المنطقة تخضع لقانون حماية الآثار، وتم إتخاذ الإجراءات القانونية.
</t>
  </si>
  <si>
    <t>https://www.youm7.com/story/0000/0/0/-/5903325</t>
  </si>
  <si>
    <t>أحد الأشخاص "له معلومات جنائية" مقيم بمحافظة سوهاج</t>
  </si>
  <si>
    <t>عُثر على حفرة بعمق 10 أمتار تقريباً تنتهى بسرداب به جدار من الحجر الجيرى، كما تم ضبط الأدوات المستخدمة فى عملية الحفر</t>
  </si>
  <si>
    <t>سرداب به جدار من الحجر الجيرى</t>
  </si>
  <si>
    <t>منطقة تخضع لقانون حماية الآثار</t>
  </si>
  <si>
    <t>واصلت أجهزة الأمن بالقاهرة بإشراف اللواء أشرف الجندي مدير الأمن مكافحة جرائم الحفر والتنقيب عن الآثار فى إطار جهود أجهزة وزارة الداخلية لمكافحة الجريمة بشتى صورها لاسيما جرائم الحفر والتنقيب عن الآثار.
أكدت معلومات وتحريات وحدة مباحث قسم شرطة بولاق أبو العلا بمديرية أمن القاهرة باشراف اللواء محمد عبد الله مدير المباحث قيام بعض الأشخاص بأعمال حفر وتنقيب عن الآثار بأحد العقارات بدائرة القسم .
عقب تقنين الإجراءات باشراف اللواء علاء بشندي تم إستهدافه وأمكن ضبط (5 أشخاص) حال قيامهم بالتنقيب عن الآثار داخل غرفة كائنة بالطابق الأرضى بالعقار المشار إليه ملك والد أحدهم ، وعُثر بداخلها على حفرة قطرها 1 متر بعمق 4 متر ، وأدوات التنقيب ، وبمواجهتهم إعترفوا بقيامهم بأعمال الحفر بقصد التنقيب عن الآثار فتم إتخاذ الإجراءات القانونية اللازمة.</t>
  </si>
  <si>
    <t>https://www.youm7.com/story/0000/0/0/-/5901024</t>
  </si>
  <si>
    <t>وعُثر بداخلها على حفرة قطرها 1 متر بعمق 4 متر ، وأدوات التنقيب</t>
  </si>
  <si>
    <t>ملك والد أحدهم</t>
  </si>
  <si>
    <t>بمواجهتهم إعترفوا بقيامهم بأعمال الحفر بقصد التنقيب</t>
  </si>
  <si>
    <t>5 أشخاص</t>
  </si>
  <si>
    <t>تمكن رجال المباحث بمديرية أمن القاهرة، برئاسة اللواء أشرف الجندى مدير الأمن، من القبض على 4 أشخاص من أسرة واحدة بمنطقة روض الفرج، أثناء التنقيب عن الآثار دخل منزل وتم تحرير محضر بالواقعة.
واستمراراً لجهود أجهزة وزارة الداخلية لمكافحة الجريمة بشتى صورها لاسيما ضبط العناصر الإجرامية مرتكبى جرائم التنقيب عن الآثار.. فقد تمكنت وحدة مباحث قسم شرطة روض الفرج بمديرية أمن القاهرة عقب تقنين الإجراءات من ضبط (4 أشخاص ، مقيمين بدائرة القسم) لقيامهم بأعمال الحفر والتنقيب عن الآثار داخل العقار محل سكنهم ..وبحوزتهم (معدات الحفر).
بمواجهتهم أمام اللواء محمد عبد الله مدير مباحث القاهرة ، اترفوا بقيامهم بالتنقيب عن الآثار ، وتم اتخاذ الإجراءات القانونية.</t>
  </si>
  <si>
    <t>https://www.youm7.com/story/0000/0/0/-/5898910</t>
  </si>
  <si>
    <t>منطقة روض الفرج</t>
  </si>
  <si>
    <t xml:space="preserve">بمواجهتهم أمام اللواء محمد عبد الله مدير مباحث القاهرة ، اعترفوا بقيامهم بالتنقيب عن الآثار </t>
  </si>
  <si>
    <t>تبين من خلال الفحص وجود حفرة عميقة وادوات للحفر وجرادل ومجاريف</t>
  </si>
  <si>
    <t>https://www.youm7.com/story/0000/0/0/-/5895364</t>
  </si>
  <si>
    <t>عامل وزوجته وابنه وابنتهما</t>
  </si>
  <si>
    <t>انهارت حفرة على عاملين أثناء التنقيب عن الآثار داخل مسكن أحدهما في منطقة الصف بالجيزة، وتم انتشال الجثتين، وتحرر محضر بالواقعة، وباشرت النيابة المختصة التحقيق.
تلقت مديرية أمن الجيزة بلاغا بمصرع شخصين انهارت عليهما حفرة في الصف، انتقل رجال المباحث إلى محل الواقعة، لإجراء التحريات والمعاينة، وتبين أنه أثناء تنقيب عاملين عن الآثار داخل منزل أحدهما، انهارت حفرة عليهما، ما أسفر عن مصرعهما.
تم انتشال الجثتين، وتحرر محضر بالواقعة، وتولت النيابة المختصة التحقيق.</t>
  </si>
  <si>
    <t>https://www.youm7.com/story/0000/0/0/-/5884783</t>
  </si>
  <si>
    <t>منطقة الصف</t>
  </si>
  <si>
    <t>أثناء تنقيب عاملين عن الآثار داخل منزل أحدهما، انهارت حفرة عليهما، ما أسفر عن مصرعهم</t>
  </si>
  <si>
    <t xml:space="preserve">تمكنت مباحث قسم أول أسيوط من ضبط صاحب عقار مقيم بشارع غرب البلد، خلال عملية التنقيب عن آثار بمنطقة درب الحمصانى خلف الشيخ مرزوق بحى غرب، عقب تصدع المنزل وانهيار أجزاء منه.
كان اللواء أحمد جمال مساعد وزير الداخلية مدير أمن اسيوط، تلقى إخطارا من اللواء توفيق جاد مدير المباحث الجنائية، يفيد بضبط ع.ا مقيم بمنطقة غرب البلد التابعة لدائرة أول، عقب تصدع عقار خلف مسجد الشيخ مرزوق، أثناء التنقيب عن آثار.
على الفور انتقلت الأجهزة الأمنية والتنفيذية، برئاسة المقدم على نصر رئيس مباحث أول، والنقيب أحمد عبد المقصود والقوة المرافقة إلى مكان الواقعة، وتبين بالفحص تصدع وتشقق عقار مكون من طابقين علويين وأرضى وأدوات حفر ووجود حفرة بعرض 2 م وعمق أكثر من 9 امتار وتم ضبط صاحب العقار والذى يدعى ع. ا بتهمة التنقيب عن آثار وتم التحفظ على الأدوات المستخدمة فى أعمال الحفر.
وحرر محضر بالواقعه للعرض على النيابة لمباشرة التحقيقات اللازمة.
</t>
  </si>
  <si>
    <t>https://www.youm7.com/story/0000/0/0/-/5884463</t>
  </si>
  <si>
    <t>بمنطقة درب الحمصانى خلف الشيخ مرزوق بحى غرب</t>
  </si>
  <si>
    <t xml:space="preserve"> صاحب العقار والذى يدعى ع. ا</t>
  </si>
  <si>
    <t>حرر محضر بالواقعه للعرض على النيابة لمباشرة التحقيقات اللازمة</t>
  </si>
  <si>
    <t>تبين بالفحص تصدع وتشقق عقار مكون من طابقين علويين وأرضى وأدوات حفر ووجود حفرة بعرض 2 م وعمق أكثر من 9 امتار وتم التحفظ على الأدوات المستخدمة فى أعمال الحفر</t>
  </si>
  <si>
    <t>نجحت الداخلية في ضبط أحد الأشخاص بالفيوم لقيامه بالحفر والتنقيب عن الآثار فى إطار جهود أجهزة وزارة الداخلية لمكافحة الجريمة بشتى صورها لاسيما جرائم التنقيب عن الآثار.
أكدت معلومات وتحريات قطاع شرطة السياحة والآثار قيام (أحد الأشخاص- مقيم بدائرة مركز شرطة سنورس بالفيوم) بالحفر والتنقيب بقصد البحث عن آثار.
عقب تقنين الإجراءات تم إستهدافه وأمكن ضبطه وتم العثور على حفرة وأدوات ومعدات الحفر.. وبمواجهته إعترف بقيامه بالحفر والتنقيب للبحث عن الآثار فتم إتخاذ الإجراءات القانونية.</t>
  </si>
  <si>
    <t>https://www.youm7.com/story/0000/0/0/-/5883783</t>
  </si>
  <si>
    <t>أحد الأشخاص- مقيم بدائرة مركز شرطة سنورس بالفيوم</t>
  </si>
  <si>
    <t>تم العثور على حفرة وأدوات ومعدات الحفر</t>
  </si>
  <si>
    <t>بمواجهته إعترف بقيامه بالحفر والتنقيب للبحث عن الآثار</t>
  </si>
  <si>
    <t>تم العثور على أعمال حفر ببدروم المنزل "2 حفرة"، ووجود شواهد أثرية عبارة عن كسر فخار، وباستكمال التفتيش تم ضبط (22 قطعة يشتبه فى أثريتها)</t>
  </si>
  <si>
    <t>نجحت الداخلية في ضبط تسعة أشخاص بالقاهرة لقيامهم بالحفر والتنقيب غير المشروع عن الآثار فى إطار جهود أجهزة وزارة الداخلية لمكافحة الجريمة بشتى صورها، لاسيما جرائم الحفر والتنقيب غير المشروع بقصد البحث عن الآثار.
أكدت معلومات وتحريات الأجهزة الأمنية بمديرية أمن القاهرة قيام (9 أشخاص) بالتنقيب عن الآثار داخل "شقة بالطابق الأرضى- مُستأجرة لأحدهم".. بأحدى العقارات بدائرة قسم شرطة باب الشعرية.
عقب تقنين الإجراءات تم إستهداف العقار المشار إليه وأمكن ضبطهم حال قيامهم بالتنقيب عن الآثار، وعُثر بداخل الشقة على حفرة بعمق 7 أمتار وكذا أدوات التنقيب.
بمواجهتهم بالتحريات وما أسفر عنه الضبط إعترفوا بقيامهم بأعمال الحفر بقصد التنقيب عن الآثار.</t>
  </si>
  <si>
    <t>https://www.youm7.com/story/0000/0/0/-/6018911</t>
  </si>
  <si>
    <t>شقة بالطابق الأرضى</t>
  </si>
  <si>
    <t>مُستأجرة لأحدهم</t>
  </si>
  <si>
    <t>عُثر بداخل الشقة على حفرة بعمق 7 أمتار وكذا أدوات التنقيب</t>
  </si>
  <si>
    <t>بمواجهتهم بالتحريات وما أسفر عنه الضبط إعترفوا بقيامهم بأعمال الحفر بقصد التنقيب عن الآثار</t>
  </si>
  <si>
    <t xml:space="preserve">لقى 3 شباب مصرعهم، صعقا بالكهرباء، وذلك أثناء التنقيب عن الآثار بمنطقة القبارى، غربي محافظة الإسكندرية، فيما تباشر جهات التحقيق المعنية تحقيقاتها فى الواقعة لمعرفة أسباب وملابسات الحادث.
وتلقت مديرية أمن الإسكندرية، بقيادة اللواء خالد البروي، مساعد وزير الداخلية، مدير أمن الإسكندرية، إخطارا من قسم شرطة مينا البصل، إخطارا، يفيد بورود بلاغ، بوفاة 3 أشخاص صعقًا بالكهرباء أثناء التنقيب عن الآثار.
على الفور، انتقلت الأجهزة الأمنية وضباط قسم شرطة مينا البصل، بقيادة المقدم فادي أبو الدهب، رئيس مباحث القسم، والرائد صابر الدود معاون المباحث إلى موقع الحادث، خلف بنزينة الطرهوني بمنطقة القباري غربي المحافظة.
بالانتقال والفحص تبين صحة البلاغ، وتبين وجود أعمال حفر ومعدات وحبل طويل بداخل مكان الحفر، إذ أشارت المعاينة الأولية، إلى وجود أعمال حفر، وأثناء ذلك حدث ماس كهربائي أودى بحياة الشباب الثلاثة وتوفيا فى الحال.
جرى نقل جثامين الشباب المتوفيين إلى المشرحة وضبط باقي المتهمين فى الواقعة، وتجري جهات التحقيق المعنية التحقيق فى الواقعة، لمعرفة ملابسات الحادث، تحرر المحضر اللازم بالواقعة واخطرت الجهات المعنية لمباشرة التحقيق في الواقعة.
</t>
  </si>
  <si>
    <t>https://www.youm7.com/story/0000/0/0/-/6018069</t>
  </si>
  <si>
    <t>تحرر المحضر اللازم بالواقعة واخطرت الجهات المعنية لمباشرة التحقيق في الواقعة</t>
  </si>
  <si>
    <t>خلف بنزينة الطرهوني بمنطقة القباري</t>
  </si>
  <si>
    <t>تبين وجود أعمال حفر ومعدات وحبل طويل بداخل مكان الحفر، إذ أشارت المعاينة الأولية، إلى وجود أعمال حفر، وأثناء ذلك حدث ماس كهربائي</t>
  </si>
  <si>
    <t>وجود أعمال حفر، وأثناء ذلك حدث ماس كهربائي أودى بحياة الشباب الثلاثة وتوفيا فى الحال</t>
  </si>
  <si>
    <t>أحالت النيابة العامة بالجيزة عاطلين محبوسين إلى المحاكمة الجنائية العاجلة، لاتهامهم بالتنقيب عن الآثار بمنطقة كرداسة.
وكانت قد صرحت النيابة في وقت سابق بدفن جثة عامل لقى مصرعه أثناء التنقيب عن الآثار، وكلفت النيابة رجال المباحث الجنائية بسرعة التحريات حول الواقعة وبيان وجود وقائع أخرى مماثلة من عدمه.
تلقت مديرية أمن الجيزة بلاغا يفيد مصرع أحد الأشخاص نتيجة إصابته بصعق كهرباء في كرداسة، وبإجراء التحريات تبين لرجال المباحث أن عامل أثناء التنقيب عن الآثار بصحبة شخصين آخرين داخل كنزل ملك أحدهم، تعرض لصعق كهربائي مما أدى إلى مصرعه في الحال، وتم ضبط شريكي العامل وتحرر محضر بالواقعة وتولت النيابة المختصة التحقيق والتى أمرت بما سبق.</t>
  </si>
  <si>
    <t>https://www.youm7.com/story/0000/0/0/-/6015558</t>
  </si>
  <si>
    <t>منطقة كرداسة</t>
  </si>
  <si>
    <t>تعرض لصعق كهربائي مما أدى إلى مصرعه في الحال</t>
  </si>
  <si>
    <t xml:space="preserve">شريكي العامل </t>
  </si>
  <si>
    <t>تحرر محضر بالواقعة وتولت النيابة المختصة التحقيق</t>
  </si>
  <si>
    <t>10 أشخاص "لإثنين منهم معلومات جنائية"</t>
  </si>
  <si>
    <t>حفرة بعمق 40 متر وبحوزتهم أدوات الحفر والتنقيب</t>
  </si>
  <si>
    <t>حفرنا 40 متر وما لقناش حاجة بهذه الكلمات اعترف المتهمون بالتنقيب عن الآثار أسفل عقار في البساتين بعد القبض عليهم، حيث نجحت الداخلية في ضبط 10 أشخاص لقيامهم بالحفر والتنقيب عن الآثار داخل إحدى العقارات بالقاهرة فى إطار جهود أجهزة وزارة الداخلية لمكافحة الجريمة بشتى صورها لاسيما جرائم الحفر والتنقيب عن الآثار.
أكدت معلومات وتحريات وحدة مباحث قسم شرطة البساتين بمديرية أمن القاهرة قيام (بعض الأشخاص) بالتردد على عقار كائن بدائرة القسم وقيامهم بالتنقيب عن الآثار داخله.
عقب تقنين الإجراءات تم إستهداف العقار المُشار إليه وأمكن ضبط (10 أشخاص "لإثنين منهم معلومات جنائية") حال قيامهم بالتنقيب عن الآثار داخل شقة كائنة بالطابق الأرضى بالعقار المشار إليه ملك أحدهم وبداخلها (حفرة بعمق 40 متر وبحوزتهم أدوات الحفر والتنقيب)، وبمواجهتهم إعترفوا بقيامهم بأعمال الحفر بقصد التنقيب عن الآثار، وتم إتخاذ الإجراءات القانونية.</t>
  </si>
  <si>
    <t>https://www.youm7.com/story/0000/0/0/-/6013981</t>
  </si>
  <si>
    <t>https://www.youm7.com/story/0000/0/0/-/6013631</t>
  </si>
  <si>
    <t>حرر 4 مواطنون محضرا إتهم فيه طبيب بالتسبب فى تصدع منازلهم بمدينة منوف بمحافظة المنوفية، وذلك أثناء التنقيب على الآثار ، تم تحرير محضرا بالواقعة وأخطرت النيابة العامة لمباشرة التحقيقات.
تلقى اللواء حازم سامى مدير أمن المنوفية، إخطارا من مأمور قسم شرطة منوف، يفيد من قيام 4 مواطنين محضرا إتهم فيه طبيب بالتسبب فى تصدع منازلهم بمدينة منوف بمحافظة المنوفية، وذلك أثناء التنقيب على الآثار ، تم تحرير محضرا بالواقعة وأخطرت النيابة العامة لمباشرة التحقيقات.
ومن جانبه أكد المهندس وحيد عبد ربه رئيس مجلس مركز ومدينة منوف بمحافظة المنوفية، أنه تم معاينة المنازل وتبين تصدع المنازل ، وتم إخلاء المنازل من السكان وفصل التيار الكهرباء والمياة عن المنازل وتوفير منازل لهم بالمدينة لكى يقنطون بها لحين حل المشكلة.</t>
  </si>
  <si>
    <t>https://www.youm7.com/story/0000/0/0/-/6011944</t>
  </si>
  <si>
    <t>منوف</t>
  </si>
  <si>
    <t>تم تحرير محضرا بالواقعة وأخطرت النيابة العامة لمباشرة التحقيقات</t>
  </si>
  <si>
    <t>تم معاينة المنازل وتبين تصدع المنازل</t>
  </si>
  <si>
    <t>طبيب</t>
  </si>
  <si>
    <t>قضت محكمة جنايات الإسكندرية، برئاسة المستشار هاني كمال غبريال رئيس المحكمة، بعضوية كل من المستشار شريف بركات ، والمستشار محمد عبد المقصود قنطوش وسكرتير الجنايات أحمد السيد، بالسجن 7 سنوات لكل من " أ.ح.ع" و " ع.ح.م" و " أ.ع.ح" و " ع.ع.ح" و" إ.ا.ح" لاتهامهم بالتنقيب عن الآثار.
تعود أحداث القضية المقيدة، برقم 198 لسنة 2022 جنايات قسم شرطة برج العرب ، عندما تلقت الأجهزة الأمنية بمديرية أمن الإسكندرية، اخطارا من مأمور قسم شرطة برج العرب، يفيد باعمال تنقيب عن الآثار أسفل منزل ملك أحد المتهمين بدائرة القسم.
كشفت تحريات ضباط مباحث قسم شرطة برج العرب ، أنه علي اثر فحص بلاغ بشأن حادث وفاة " ا.ر.ع" فقد توصلت التحريات الي قيام الشخص المتوفي مع كل من " أ.ح.ع" و " ع.ح.م" و " أ.ع.ح" و " ع.ع.ح" و" إ.ا.ح" ، بأعمال حفر للتنقيب عن الآثار أسفل منزل المتهم الثاني بقصد الحصول علي الآثار .
وتبين من التحقيقات واللجنة المشكلة بوزارة الآثار، أن الحفر يصل الي اثنين متر ونصف ويوجد بها سرداب أفقي وأبعاد أخرى متر ونصف وأعمال حفر أخري تصل إلي 10 أمتار، وتم التحفظ علي عدد 2 كوريك وأدوات حفر ورمال بمحل الواقعة ، وأن تلك الاعمال تمت بغرض التنقيب عن الآثار بدون ترخيص ، وأن المنطقة الواقع بها محل الحفر تقع ضمن الأراضي الخاضعة لقانون حماية الآثار بالقرار الرقمي 231 لسنة 1982 فقرة ب وتحرر محضر بالواقعة وبعرض المتهمين علي النيابة قررت إحالتهم الي محكمة جنايات الإسكندرية ، التي أصدرت حكمها علي المتهمين .</t>
  </si>
  <si>
    <t>https://www.youm7.com/story/0000/0/0/-/6014781</t>
  </si>
  <si>
    <t>منزل الثاني</t>
  </si>
  <si>
    <t>برج العرب</t>
  </si>
  <si>
    <t>القضية المقيدة، برقم 198 لسنة 2022 جنايات قسم شرطة برج العرب</t>
  </si>
  <si>
    <t>قضت محكمة جنايات الإسكندرية، برئاسة المستشار هاني كمال غبريال رئيس المحكمة، بعضوية كل من المستشار شريف بركات ، والمستشار محمد عبد المقصود قنطوش وسكرتير الجنايات أحمد السيد، بالسجن 7 سنوات لكل من " أ.ح.ع" و " ع.ح.م" و " أ.ع.ح" و " ع.ع.ح" و" إ.ا.ح" لاتهامهم بالتنقيب عن الآثار.</t>
  </si>
  <si>
    <t>ا.ر.ع</t>
  </si>
  <si>
    <t xml:space="preserve">أ.ح.ع و " ع.ح.م" و " أ.ع.ح" و " ع.ع.ح" و" إ.ا.ح" </t>
  </si>
  <si>
    <t xml:space="preserve"> الحفر يصل الي اثنين متر ونصف ويوجد بها سرداب أفقي وأبعاد أخرى متر ونصف وأعمال حفر أخري تصل إلي 10 أمتار، وتم التحفظ علي عدد 2 كوريك وأدوات حفر ورمال بمحل الواقعة</t>
  </si>
  <si>
    <t>ضمن الأراضي الخاضعة لقانون حماية الآثار</t>
  </si>
  <si>
    <t>تحرر محضر بالواقعة وبعرض المتهمين علي النيابة قررت إحالتهم الي محكمة جنايات الإسكندرية ، التي أصدرت حكمها علي المتهمين</t>
  </si>
  <si>
    <t>https://www.almasryalyoum.com/news/details/2747095</t>
  </si>
  <si>
    <t>https://www.almasryalyoum.com/news/details/2731394</t>
  </si>
  <si>
    <t>تمكنت شرطة السياحة والآثار من ضبط 3 أشخاص لقيامهم بالحفر للتنقيب عن الآثار، يقود إلى كشف أثرى بالجيزة.
وأكدت معلومات وتحريات إدارة شرطة سياحة وآثار الجيزة بقطاع شرطة السياحة والآثار قيام 4 أشخاص مقيمين بمحافظة الجيزة بالحفر بقطعة أرض بإحدى القرى بمركز البدرشين بالجيزة بقصد البحث والتنقيب عن الآثار.
عقب تقنين الإجراءات بالتنسيق مع قطاع الأمن العام ومديرية أمن الجيزة تم إستهدافهم وأمكن ضبط ثلاثة من المتهمين وتم العثور على حفر دائرى الشكل وينتهى 2 ممر أحدهما بالناحية الشمالية مبنى من الحجر الجيرى القديم بنهايته حجرتين، والأخر بالناحية الجنوبية ويؤدى إلى حجرتين من الحجر الجيرى ويوجد نقوش بالكتابة الهيروغليفية على الجدران لأسماء وألقاب لبعض ملوك العصر الفرعونى«الملك رمسيس الثانى» وشواهد أثرية عبارة عن كتل من الحجر الجيرى الأثرية وكسرات من الفخار والأدوات المستخدمة في الحفر.
وبمواجهة المتهمين أقروا بالحفر بقصد البحث والتنقيب عن الآثار، وبمعاينة موقع الحفر بمعرفة لجنة من مفتشى الآثار أفادت بأنه مبنى أثرى هام يعود للعصور الفرعونية القديمة ويُعد إكتشاف أثرى.
تم إتخاذ الإجراءات القانونية.</t>
  </si>
  <si>
    <t>https://www.almasryalyoum.com/news/details/2677289</t>
  </si>
  <si>
    <t>تم العثور على حفر دائرى الشكل وينتهى 2 ممر أحدهما بالناحية الشمالية مبنى من الحجر الجيرى القديم بنهايته حجرتين، والأخر بالناحية الجنوبية ويؤدى إلى حجرتين من الحجر الجيرى ويوجد نقوش بالكتابة الهيروغليفية على الجدران لأسماء وألقاب لبعض ملوك العصر الفرعونى«الملك رمسيس الثانى» وشواهد أثرية عبارة عن كتل من الحجر الجيرى الأثرية وكسرات من الفخار والأدوات المستخدمة في الحفر.</t>
  </si>
  <si>
    <t>بمواجهة المتهمين أقروا بالحفر بقصد البحث والتنقيب عن الآثار</t>
  </si>
  <si>
    <t>بمعاينة موقع الحفر بمعرفة لجنة من مفتشى الآثار أفادت بأنه مبنى أثرى هام يعود للعصور الفرعونية القديمة ويُعد إكتشاف أثرى</t>
  </si>
  <si>
    <t>https://www.almasryalyoum.com/news/details/2677278</t>
  </si>
  <si>
    <t>إحدى القرى</t>
  </si>
  <si>
    <t xml:space="preserve">ضبطت أجهزة الأمن، اليوم الخميس، 9 أشخاص بالشرقية، لقيامهم بالحفر والتنقيب غير المشروع عن الآثار داخل مسكن أحدهم.
أكدت معلومات وتحريات إدارة البحث الجنائي بقطاع شرطة السياحة والآثار بوزارة الداخلية، قيام أحد الأشخاص، مقيم بدائرة مركز شرطة الزقازيق، بالحفر والتنقيب داخل مسكنه بقصد البحث عن الآثار.
عقب تقنين الإجراءات تم ضبطه و8 أشخاص آخرين قائمين على أعمال الحفر، وعثر على أعمال حفر داخل مسكنه والأدوات المستخدمة في الحفر، وبمواجهته اعترف بالحفر والتنقيب بالاشتراك مع آخرين بغرض البحث عن الآثار.
</t>
  </si>
  <si>
    <t>https://www.almasryalyoum.com/news/details/2679990</t>
  </si>
  <si>
    <t>عثر على أعمال حفر داخل مسكنه والأدوات المستخدمة في الحفر</t>
  </si>
  <si>
    <t>بمواجهته اعترف بالحفر والتنقيب بالاشتراك مع آخرين بغرض البحث عن الآثار</t>
  </si>
  <si>
    <t>ضبطت مباحث قسم شرطة السياحة والآثار بسوهاج، سائق «توك توك» سبق اتهامه في عدد من القضايا لقيامه بالحفر والتنقيب عن الآثار داخل منزله بدائرة مركز أخميم، وجرى العثور على سرداب ينتهى بحجر جيرى يرجع إلى العصر المتأخر.
وكان اللواء محمد عبدالمنعم شرباش، مساعد وزير الداخلية مدير أمن سوهاج، قد تلقى إخطارًا من العقيد شريف عز طنطاوى رئيس مباحث مركز أخميم، بورود محضر محرر بمعرفة قسم شرطة السياحة والآثار بالمديرية، يتضمن ورود معلومات لضباط القسم، تفيد قيام زكريا ... ر «64 سنة- سائق توك توك» ويقيم بدائرة المركز، والسابق اتهامه في 8 قضايا «حفر أثري، وتبديد، وأموال عامة» بالحفر والتنقيب عن الآثار بمنزله بحثًا عن الآثار.
وعقب استصدار اذن النيابة العامة، قامت مأمورية من ضباط القسم، بالاشتراك وضباط وحدة مباحث المركز، باستهداف منزل المذكور، حيث تم ضبطه والأدوات المستخدمة في الحفر، وتبين وجود حفر بعمق 10 أمتار ينتهى بسرداب يفتح من الناحية الجنوبية بطول 7 أمتار تقريباً، وبه جدار من الحجر الجيري ليس عليه نقوش أو كتابات يرجع إلى العصر المتأخر.
وبمواجهة المتهم أقر بقيامه بالحفر بغرض التنقيب عن الآثار، وبالعرض على مفتشي آثار منطقة أخميم أفادوا أن الحفر بغرض التنقيب عن الآثار بمنطقة تخضع لقانون حماية الآثار، وتحرر بالواقعة المحضر اللازم، وتولت النيابة العامة التحقيق.</t>
  </si>
  <si>
    <t>https://www.almasryalyoum.com/news/details/2688597</t>
  </si>
  <si>
    <t>تم ضبطه والأدوات المستخدمة في الحفر، وتبين وجود حفر بعمق 10 أمتار ينتهى بسرداب يفتح من الناحية الجنوبية بطول 7 أمتار تقريباً، وبه جدار من الحجر الجيري ليس عليه نقوش أو كتابات يرجع إلى العصر المتأخر</t>
  </si>
  <si>
    <t>تحرر بالواقعة المحضر اللازم، وتولت النيابة العامة التحقيق</t>
  </si>
  <si>
    <t xml:space="preserve"> زكريا ... ر «64 سنة- سائق توك توك» ويقيم بدائرة المركز، والسابق اتهامه في 8 قضايا «حفر أثري، وتبديد، وأموال عامة»</t>
  </si>
  <si>
    <t>بمواجهة المتهم أقر بقيامه بالحفر بغرض التنقيب عن الآثار</t>
  </si>
  <si>
    <t>كشفت وزارة الداخلية ملابسات ما تبلغ لمركز شرطة الباجور بمديرية أمن المنوفية بالعثور على جثة عامل- مقيم بدائرة مركز شرطة شبين الكوم- داخل جوال بدائرة المركز وبها جروح وسحجات متفرقة.
تم تشكيل فريق بحث جنائى بمشاركة قطاع الأمن العام وإدارة البحث الجنائى بمديرية أمن المنوفية أسفرت جهوده عن أن وراء ارتكاب الواقعة 3 أشخاص - مقيمين بدائرة مركز شرطة شبين الكوم- حيث قاموا بالاتفاق مع المتوفى على الحفر والتنقيب عن الآثار بقطعة أرض ملك أحدهم.. وأثناء صعود المتوفى من الحفر باستخدام سلم تعثرت قدماه وسقط بقاع الحفر مما أدى لحدوث إصابته التي أودت بحياته، فقاموا بسحب الجثة ووضعها داخل جوال ونقلها باستخدام مركبة «تروسيكل» والتخلص من الجثة بإلقائها بمكان العثور.
عقب تقنين الإجراءات، تم استهدافهم وأمكن ضبطهم ومركبة «التروسيكل» المستخدمة في ارتكاب الواقعة، وبمواجهتهم اعترفوا بارتكاب الواقعة على النحو المشار إليه وعللوا ذلك خشية افتضاح أمرهم وتعرضهم للمساءلة القانونية. تم اتخاذ الإجراءات القانونية.</t>
  </si>
  <si>
    <t>https://www.almasryalyoum.com/news/details/2690010</t>
  </si>
  <si>
    <t>أثناء صعود المتوفى من الحفر باستخدام سلم تعثرت قدماه وسقط بقاع الحفر مما أدى لحدوث إصابته التي أودت بحياته، فقاموا بسحب الجثة ووضعها داخل جوال ونقلها باستخدام مركبة «تروسيكل» والتخلص من الجثة بإلقائها بمكان العثور</t>
  </si>
  <si>
    <t xml:space="preserve"> 3 أشخاص - مقيمين بدائرة مركز شرطة شبين الكوم</t>
  </si>
  <si>
    <t xml:space="preserve">بمواجهتهم اعترفوا بارتكاب الواقعة </t>
  </si>
  <si>
    <t>العثور على حفرة بعمق يصل إلى حوالى 17 مترًا مبطنة بالصاج من الداخل وبها سلم حديدي، كما تم ضبط الأدوات المستخدمة في عملية الحفر، ومجموعة من كسر الفخار، وأجزاء من الأحجار غير منتظمة الأشكال والأحجام يشتبه في كونها أثرية</t>
  </si>
  <si>
    <t>ضبطت أجهزة الأمن، اليوم الخميس، 6 أشخاص بالغربية لقيامهم بالحفر والتنقيب عن الآثار أسفل منزل أحدهم.
أكدت معلومات وتحريات إدارة البحث الجنائي بقطاع شرطة السياحة والآثار، قيام 6 أشخاص، مقيمين بمحافظة الغربية، بالحفر والتنقيب عن الآثار أسفل مسكن أحدهم بدائرة مركز شرطة طنطا.
بتقنين الإجراءات تمكنت قوة أمنية من ضبطهم، والعثور على حفرة بعمق يصل إلى حوالى 17 مترًا مبطنة بالصاج من الداخل وبها سلم حديدي، كما تم ضبط الأدوات المستخدمة في عملية الحفر، ومجموعة من كسر الفخار، وأجزاء من الأحجار غير منتظمة الأشكال والأحجام يشتبه في كونها أثرية.</t>
  </si>
  <si>
    <t>https://www.almasryalyoum.com/news/details/2691932</t>
  </si>
  <si>
    <t>عثر داخل منزله على أعمال حفر والمعدات وأدوات الحفر والتنقيب</t>
  </si>
  <si>
    <t>ضبطت أجهزة الأمن، اليوم الأحد، أحد الأشخاص بالقاهرة، بتهمة التنقيب عن الآثار أسفل منزله بمنطقة التبين.
وردت معلومات لوحدة مباحث قسم شرطة التبين بمديرية أمن القاهرة، بقيام أحد الأشخاص، مقيم بدائرة القسم، بالحفر خلسة أسفل منزله بقصد التنقيب عن الآثار.
بتقنين الإجراءات تم استهدافه وضبطه، وعثر داخل منزله على أعمال حفر والمعدات وأدوات الحفر والتنقيب، وبمواجهته اعترف بارتكابه الواقعة بقصد التنقيب عن الآثار.</t>
  </si>
  <si>
    <t>https://www.almasryalyoum.com/news/details/2699887</t>
  </si>
  <si>
    <t>بمواجهته اعترف بارتكابه الواقعة بقصد التنقيب عن الآثار</t>
  </si>
  <si>
    <t>منطقة البساتين</t>
  </si>
  <si>
    <t xml:space="preserve">لقى شابين مصرعها بمنطقة البساتين، انهارت عليهما حفرة أثناء التنقيب عن الآثار، تم تحرير محضر وتولت النيابة العامة مباشرة التحقيق.
كانت الأجهزة الأمنية في القاهرة، تلقت إخطار من شرطة النجدة، بمصرع شخصين انهيارت حفرة عليها أثناء التنقيب عن الآثار داخل أحد العقارات بمنطقة البساتين، وانتقل ضباط المباحث إلى مكان البلاغ، وبالفحص تبين أنه في أثناء تنقيب شخصين عن الآثار داخل أحد المنازل، انهارت عليهما حفرة وتسبب في مصرعهما.
تمكنت الحماية المدنية من انتشال الجثتين، وطالبت النيابة العامة ضباط المباحث، بسرعة إجراء تحريات في الواقعة وكشف ملابستها.
</t>
  </si>
  <si>
    <t>أثناء تنقيب شخصين عن الآثار داخل أحد المنازل، انهارت عليهما حفرة وتسبب في مصرعهما</t>
  </si>
  <si>
    <t>تم تحرير محضر وتولت النيابة العامة مباشرة التحقيق</t>
  </si>
  <si>
    <t>https://www.almasryalyoum.com/news/details/2710362</t>
  </si>
  <si>
    <t>كشفت وزارة الداخلية ملابسات ما تبلغ لقسم شرطة المرج بمديرية أمن القاهرة بقيام أحد الأشخاص بأعمال حفر بقصد التنقيب عن الآثار بعقار في المرج
بإجراء التحريات وجمع المعلومات تم إستهداف العقار وأمكن ضبط (عاطل) حال قيامه بالتنقيب عن الآثار، داخل العقار المشار إليه، وعثر بداخله على (حفرة والأدوات المستخدمة في الحفر والتنقيب).
وبمواجهته إعترف بقيامه بأعمال الحفر بقصد التنقيب عن الآثار، تم إتخاذ الإجراءات القانونية.</t>
  </si>
  <si>
    <t>https://www.almasryalyoum.com/news/details/2713140</t>
  </si>
  <si>
    <t>عثر بداخله على (حفرة والأدوات المستخدمة في الحفر والتنقيب)</t>
  </si>
  <si>
    <t>بمواجهته إعترف بقيامه بأعمال الحفر بقصد التنقيب عن الآثار</t>
  </si>
  <si>
    <t>قررت جهات التحقيق بالقناطر الخيرية، استعجال تحريات مباحث مركز شرطة القناطر حول واقعة تصدع 3 منازل بقرية الخرقانية بسب التنقيب عن الآثار وتشكيل لجنة من الآثار، لبيان عما إذا كانت المنطقة خاضعة لقانون الآثار من عدمه وسؤال المشكو في حقه والجيران عن الواقعة وظروفها وملابساتها.
وتلقت مديرية امن القليوبية إخطارا من مأمور مركز شرطة القناطر الخيرية يفيد ورود بلاغ من بعض الأهالي بقيام مجموعة من الاشخاص بالحفر والتنقيب عن الآثار داخل احد المنازل والتي تسببت بوجود تصدعات وشروخ بحوائط وأرضيات منازلهم الملاصقة لمكان الحفر.
انتقلت الأجهزة الأمنية لمكان الواقعة وبالمعاينة تبين وجود أعمال حفر بمنزل غير مأهول بالسكان بقرية الخرقانية دائرة المركز والمنزل مكون من 3 طوابق ووجود أعمال حفر بالطابق الأرضى بعمق حوالي 10 أمتار وبقطر 2 متر كما تم ضبط الأدوات المستخدمة بأعمال الحفر.
كما تم معاينة المنازل الملاصقة للمنزل الذي يتم به أعمال الحفر حيث تبين وجود تصدعات وشروخ بالحوائط والأرضيات بتلك المنازل وتم إخطار مجلس مدينة القناطر الخيرية للتنبية على قاطني تلك المناول بالإخلاء الفوري لها حفاظا على أرواحهم كما تم تشكيل لجنة من الإدارة الهندسية بمجلس المدينة لمعاينة المنازل للوقوف على مدى إمكانية الترميم أو الإزالة لها.
كما تم إخطار منطقة آثار القليوبية لبيان ما إذا كانت المنطقة خاضعة لقانون الآثار من عدمه والاستماع لشهادة الجيران بشأن الواقعة.</t>
  </si>
  <si>
    <t>https://www.almasryalyoum.com/news/details/2722807</t>
  </si>
  <si>
    <t>الحفر والتنقيب عن الآثار داخل احد المنازل والتي تسببت بوجود تصدعات وشروخ بحوائط وأرضيات منازلهم الملاصقة لمكان الحفر.
انتقلت الأجهزة الأمنية لمكان الواقعة وبالمعاينة تبين وجود أعمال حفر بمنزل غير مأهول بالسكان بقرية الخرقانية دائرة المركز والمنزل مكون من 3 طوابق ووجود أعمال حفر بالطابق الأرضى بعمق حوالي 10 أمتار وبقطر 2 متر كما تم ضبط الأدوات المستخدمة بأعمال الحفر.</t>
  </si>
  <si>
    <t>قرية الخرقانية</t>
  </si>
  <si>
    <t>مجموعة من الاشخاص</t>
  </si>
  <si>
    <t>تم تشكيل لجنة من الإدارة الهندسية بمجلس المدينة لمعاينة المنازل للوقوف على مدى إمكانية الترميم أو الإزالة لها.
كما تم إخطار منطقة آثار القليوبية لبيان ما إذا كانت المنطقة خاضعة لقانون الآثار من عدمه والاستماع لشهادة الجيران بشأن الواقعة</t>
  </si>
  <si>
    <t>أكدت معلومات وتحريات الإدارة العامة للبحث الجنائى بقطاع شرطة السياحة والآثار قيام 3 أشخاص لأحدهم معلومات جنائية بالحفر بمنزل أحدهم الكائن بمحافظة الشرقية بقصد البحث والتنقيب عن الآثار.
عقب تقنين الإجراءات تم ضبطهم.. وعُثر على حفر بعمق حوالى 4 أمتار والأدوات المستخدمة في الحفر والتنقيب، وبمواجهتهم اعترفوا بقيامهم بالحفر بقصد البحث والتنقيب عن الآثار، وتم اتخاذ الإجراءات القانونية.</t>
  </si>
  <si>
    <t>https://www.almasryalyoum.com/news/details/2725416</t>
  </si>
  <si>
    <t xml:space="preserve">3 أشخاص لحدهم معلومات جنائية  </t>
  </si>
  <si>
    <t>عُثر على حفر بعمق حوالى 4 أمتار والأدوات المستخدمة في الحفر والتنقيب</t>
  </si>
  <si>
    <t>بمواجهتهم اعترفوا بقيامهم بالحفر بقصد البحث والتنقيب عن الآثار</t>
  </si>
  <si>
    <t>قررت النيابة العامة بالإسكندرية، حبس شخصين 4 أيام على ذمة التحقيقات بتهمة الحفر والتنقيب على الآثار بمنطقتى الدخيلة والعطارين.
تلقي اللواء خالد البروي، مدير أمن الإسكندرية، إخطار من ضباط الإدارة العامة للبحث الجنائى بقطاع شرطة السياحة والآثار، عقب تقنين الإجراءات وبالتنسيق مع قطاع الأمن العام من ضبط أحد الأشخاص، مقيم بدائرة قسم شرطة الدخيلة، لقيامه بالحفر خلسة للبحث عن الآثار داخل مسكنه، وعُثر بداخله على حفرة بعمق 5 أمتار- الأدوات المستخدمه في الحفر.
وفى دائرة قسم شرطة العطارين، جرى ضبط أحد الأشخاص، لقيامه بالحفر بإحدى المحلات الخاصة، وعُثر بداخله على حفرة بعمق متر يتفرع منها سرداب أفقى بطول 20 متر وبداخله بعض الشواهد الأثرية «حطام أوانى فخارية» كما تم ضبط الأدوات المستخدمه في الحفر.
بمواجهتهما أقر كلٌا منهما بالحفر والتنقيب بقصد البحث عن الآثار.</t>
  </si>
  <si>
    <t>https://www.almasryalyoum.com/news/details/2727808</t>
  </si>
  <si>
    <t>أحد الأشخاص، مقيم بدائرة قسم شرطة الدخيلة</t>
  </si>
  <si>
    <t>عُثر بداخله على حفرة بعمق 5 أمتار- الأدوات المستخدمه في الحفر</t>
  </si>
  <si>
    <t>إحدى المحلات الخاصة</t>
  </si>
  <si>
    <t>عُثر بداخله على حفرة بعمق متر يتفرع منها سرداب أفقى بطول 20 متر وبداخله بعض الشواهد الأثرية «حطام أوانى فخارية» كما تم ضبط الأدوات المستخدمه في الحفر</t>
  </si>
  <si>
    <t>بمواجهتهما أقر كلٌا منهما بالحفر والتنقيب بقصد البحث عن الآثار</t>
  </si>
  <si>
    <t>حديقة أحد العقارات</t>
  </si>
  <si>
    <t>مستأجرة</t>
  </si>
  <si>
    <t>4 أشخاص وسيدة، لثلاثة منهم معلومات جنائية</t>
  </si>
  <si>
    <t xml:space="preserve"> ضبطهم وبحوزتهم 7 هواتف محمولة، وسيارتان ملك شقيق أحدهم، وأدوات الحفر والتنقيب، كما عُثر على حفرة بعمق 20 مترًا</t>
  </si>
  <si>
    <t>ضبطت أجهزة الأمن، اليوم الخميس، 5 أشخاص بالقاهرة، لقيامهم بالحفر والتنقيب عن الآثار داخل حديقة عقار مستأجرة.
أكدت معلومات وتحريات وحدة مباحث قسم شرطة التجمع الأول بمديرية أمن القاهرة قيام 4 أشخاص وسيدة، لثلاثة منهم معلومات جنائية، بأعمال الحفر والتنقيب عن الآثار داخل حديقة أحد العقارات «مستأجرة».
بتقنين الإجراءات تم استهدافهم وضبطهم وبحوزتهم 7 هواتف محمولة، وسيارتان ملك شقيق أحدهم، وأدوات الحفر والتنقيب، كما عُثر على حفرة بعمق 20 مترًا.
بمواجهتهم اعترفوا بقيامهم بأعمال الحفر بقصد التنقيب عن الآثار.</t>
  </si>
  <si>
    <t>https://www.almasryalyoum.com/news/details/2732352</t>
  </si>
  <si>
    <t>منطقة عرب المناصرة بالغربي بهجورة</t>
  </si>
  <si>
    <t xml:space="preserve"> «محمد. أ. ي» موظف بالشؤون القانونية بدايون عام محافظة الأقصر</t>
  </si>
  <si>
    <t xml:space="preserve">انتشلت الأجهزة الأمنية بقنا، الأحد، جثة موظف بالشؤون القانونية بدايون عام محافظة الأقصر، بعد بحث استمر ل 4 أيام من أسفل الرمال، سقط عليه بئر داخل مزرعة بقرية الغربي بهجورة بنجع حمادى.
تلقى اللواء إيهاب طه، مدير أمن قنا، إخطارًا من غرفة العمليات، الخميس الماضي، بمصرع شخص سقط عليه بئر داخل مزرعة في عرب المناصرة بالغربى بهجورة بمركز نجع حمادي.
وبعد الفحص تبين مصرع «محمد. أ. ي» موظف بالشؤون القانونية بدايون عام محافظة الأقصر، سقط عليه بئر أثناء التنقيب عن الآثار داخل مزرعة بمنطقة عرب المناصرة بالغربي بهجورة في نجع حمادي.
تم الدفع بقوات الحماية المدنية لانتشال جثمانه من أسفل الرمال وبعد عملية بحث استمرت 4 أيام تم العثور على جثمانه، وتقرر نقله إلى مشرحة المستشفى تحت تصرف النيابة، تحرر محضر بالواقعة وأخطرت النيابة العامة لمباشرة التحقيقات والتي كلفت وحدة المباحث بالتحري حول الواقعة وكشف ملابساتها.
</t>
  </si>
  <si>
    <t>https://www.almasryalyoum.com/news/details/2734975</t>
  </si>
  <si>
    <t>سقط عليه بئر أثناء التنقيب عن الآثار داخل مزرعة</t>
  </si>
  <si>
    <t>تم الدفع بقوات الحماية المدنية لانتشال جثمانه من أسفل الرمال وبعد عملية بحث استمرت 4 أيام تم العثور على جثمانه، وتقرر نقله إلى مشرحة المستشفى تحت تصرف النيابة، تحرر محضر بالواقعة وأخطرت النيابة العامة لمباشرة التحقيقات</t>
  </si>
  <si>
    <t>قضت محكمة جنايات القاهرة، المنعقدة بالتجمع الخامس، بمعاقبة سيدة في بداية العقد السادس من عمرها وآخرين بالحبس عاما وتغريمهم 500 ألف جنيه، في اتهامهم بالتنقيب عن الآثار داخل منزلهم في المعصرة، إضافة لحيازة قطعة أثرية تنتمى للعصر الإسلامي.
صدر الحكم برئاسة المستشار محمد أحمد الجندي، وعضوية المستشارين أيمن عبدالخالق راشد، ومحمد أحمد صبري.
كانت النيابة أحالت المتهمين إلى محكمة الجنايات، لأنهم في يوم 30 مارس 2022 بدائرة قسم شرطة المعصرة، أجروا عملا من أعمال الحفر بقصد الحصول على الآثار دون ترخيص من المجلس الأعلى للآثار بقصد التنقيب عن الآثار بإستخدام أدوات ومعدات، كما وجهت النيابة لهم تهمه إخفاء أثر «آنية فخارية» بقصد التهريب .
وقال شاهد الإثبات في تحقيقات النيابة، إنه على أثر تضرره من أصوات الضوضاء الصادرة من منزل المتهمين فتوجه إليهم وفوجئ بأن مصدر الصوت ناتج عن قيام المتهمين بإجراء حفر عميق بالمنزل، إضافة إلى أنه نمى إلى علمه لقيامهم بالحفر للتنقيب عن الآثار .
وجاء تقرير اللجنة المشكلة من النيابة أن القطعة الأثرية المضبوطة بحوزه المتهمين عبارة عن آنية من الفخار على شكل قدر عليها طبقة من الطلاء البنى الفاتح والغامق بشكل جزئي وتخضع لقانون الآثار وغير مدون عليهارقم تسجيلي ومن المتوقع أن تكون ناتجة عن الحفر خلسة وتنتمي للعصر الإسلامي.</t>
  </si>
  <si>
    <t>https://www.almasryalyoum.com/news/details/2749268</t>
  </si>
  <si>
    <t>جاء تقرير اللجنة المشكلة من النيابة أن القطعة الأثرية المضبوطة بحوزه المتهمين عبارة عن آنية من الفخار على شكل قدر عليها طبقة من الطلاء البنى الفاتح والغامق بشكل جزئي وتخضع لقانون الآثار وغير مدون عليهارقم تسجيلي ومن المتوقع أن تكون ناتجة عن الحفر خلسة وتنتمي للعصر الإسلامي</t>
  </si>
  <si>
    <t>قضت محكمة جنايات القاهرة، المنعقدة بالتجمع الخامس، بمعاقبة سيدة في بداية العقد السادس من عمرها وآخرين بالحبس عاما وتغريمهم 500 ألف جنيه، في اتهامهم بالتنقيب عن الآثار داخل منزلهم في المعصرة، إضافة لحيازة قطعة أثرية تنتمى للعصر الإسلامي.</t>
  </si>
  <si>
    <t>سيدة في بداية العقد السادس من عمرها وآخرين</t>
  </si>
  <si>
    <t>كشفت وزارة الداخلية ملابسات تداول مقطع فيديو تحت عنوان «تنقيب عن الآثار يؤدى إلى إنهيار أرضى بمنازل سكنية بسمنود»
قالت الداخلية في بيان اليوم الاحد: «في إطار جهود أجهزة وزارة الداخلية لكشف ملابسات تداول مقطع فيديو تحت عنوان «تنقيب عن الآثار يؤدى إلى إنهيار أرضى بمنازل سكنية بسمنود».
وأضافت: «بالفحص تبين أنه بتاريخ 26 الجارى تبلغ لمركز شرطة سمنود بمديرية أمن الغربية من بعض الأهالى بوجود هبوط أرضى بأحد الشوارع بدائرة المركز، وبالإنتقال والفحص تبين وجود هبوط أرضى بالشارع المشار إليه بمساحة 1،5 متر × 1،5 متر بعمق 1،5 متر دون حدوث إصابات،وأن سبب حدوث الهبوط الأرضى نتيجة سابقة قيام 4 أشخاص بأعمال حفر وتنقيب عن آثار داخل منزل كائن بذات الشارع.. أمكن ضبطهم بتاريخ 18/10/2022 وضبط أدوات الحفر وإتخاذ الإجراءات القانونية حيالهم، تم إتخاذ الإجراءات القانونية».</t>
  </si>
  <si>
    <t>https://www.almasryalyoum.com/news/details/2752805</t>
  </si>
  <si>
    <t>تبين وجود هبوط أرضى بالشارع المشار إليه بمساحة 1،5 متر × 1،5 متر بعمق 1،5 متر دون حدوث إصابات،وأن سبب حدوث الهبوط الأرضى نتيجة سابقة قيام 4 أشخاص بأعمال حفر وتنقيب عن آثار داخل منزل كائن بذات الشارع</t>
  </si>
  <si>
    <t>لقي عامل مصرعه بصعق كهربائي بمنطقة الوراق، أكدت التحريات أن المتوفي لفظ أنفاسه أثناء التنقيب عن الآثار بصحبة آخرين تعرض للصعق.
كان مديرية أمن الجيزة تلقت بلاغا بتعرض عامل لصعق كهربائي بمنطقة الوراق. وبإجراء التحريات تبين أن عاملا أثناء التنقيب عن الآثار داخل منزلا بصحبة 4 أشخاص، أصيب بصعق كهربائي أدى إلى مصرعه في الحال.
تم القبض على المتهمين بالتنقيب عن الآثار، والتحفظ على الأدوات المستخدمة في التنقيب، وتحرر محضر بالواقعة، وتولت النيابة العامة التحقيق.</t>
  </si>
  <si>
    <t>https://www.almasryalyoum.com/news/details/2755428</t>
  </si>
  <si>
    <t>منطقة الوراق</t>
  </si>
  <si>
    <t>أصيب بصعق كهربائي أدى إلى مصرعه في الحال</t>
  </si>
  <si>
    <t>التحفظ على الأدوات المستخدمة في التنقيب</t>
  </si>
  <si>
    <t>تمكنت قوات وحدة الإنقاذ البرى بمديرية أمن سوهاج، من انقاذ عامل انهارت عليه حفرة أثناء تنقيبه عن الآثار بمنزله بدائرة مركز البلينا، بمعاونة اثنين آخرين حيث جرى استخراجه دون إصابات.
وكان اللواء محمد عبدالمنعم شرباش، مساعد وزير الداخلية مدير أمن سوهاج، قد تلقى إخطارًا من مأمور مركز شرطة البلينا، بورود بلاغ من الأهالي بانهيار حفرة على أحد الأشخاص بمنزل بناحية قرية بني منصور بدائرة المركز، فانتقل اللواء محمد زين مدير المباحث الجنائية، والعميد محمود طه رئيس مباحث المديرية، وقوات وحدة الإنقاذ البري، وتبين أنه أثناء قيام أشرف ... م «40 سنة- عامل» ويقيم بذات الناحية بالحفر والتنقيب بحثًا عن الآثار بمنزله، وبرفقته كل من: بسام ... ع «36 سنة- عامل أجري»، وأحمد ... ع «32 سنة- عامل أجري» ويقيمان بدائرة المركز، انهارت حفرة دائرية الشكل على ساقي الأول أعاقت حركته، وتمكنت قوات وحدة الإنقاذ البري بمساعدة الأهالي من استخراج المذكور دون حدوث ثمة إصابات به، وتم ضبط المتهمين وأدوات الحفر، وبمواجهة المذكورين أقروا بارتكاب الواقعة بحثاً عن الآثار، وتحرر عن ذلك المحضر اللازم، وتولت النيابة العامة التحقيق.</t>
  </si>
  <si>
    <t>https://www.almasryalyoum.com/news/details/2758895</t>
  </si>
  <si>
    <t>ناحية قرية بني منصور</t>
  </si>
  <si>
    <t xml:space="preserve"> م «40 سنة- عامل» ويقيم بذات الناحية بالحفر والتنقيب بحثًا عن الآثار بمنزله، وبرفقته كل من: بسام ... ع «36 سنة- عامل أجري»، وأحمد ... ع «32 سنة- عامل أجري» ويقيمان بدائرة المركز</t>
  </si>
  <si>
    <t>تم ضبط المتهمين وأدوات الحفر</t>
  </si>
  <si>
    <t>بمواجهة المذكورين أقروا بارتكاب الواقعة بحثاً عن الآثار</t>
  </si>
  <si>
    <t>عثر بداخلها على حفرة قطرها متران بعمق 3 أمتار، وأدوات تنقيب</t>
  </si>
  <si>
    <t xml:space="preserve">قرر قاضي المعارضات، بمحكمة جنح أطفيح تجديد حبس 5 اشخاص 15 يوما على ذمة التحقيق، بتهمة التنقيب عن الآثار، بقصد تحقيق أرباح غير مشروعة في دائرة قسم شرطة أطفيح.
البداية كانت بورود معلومات إلى ضباط مباحث قسم شرطة أطفيح تفيد بقيام المتهمين بالتنقيب عن الآثار داخل أحد المنزل بدائرة القسم.
وعقب تقنين الإجراءات أمكن ضبطهما حال قيامهما بالتنقيب عن الآثار داخل المنزل المشار إليه «محل سكن أحدهما»، وعثر بداخلها على حفرة قطرها متران بعمق 3 أمتار، وأدوات تنقيب، وبمواجهتهما اعترفا بقيامهما بأعمال الحفر بقصد التنقيب عن الآثار.
تم اتخاذ الإجراءات القانونية اللازمة حيال الواقعة، وأخطرت النيابة العامة، التي أمرت بحبسهما على ذمة التحقيق.
</t>
  </si>
  <si>
    <t>https://www.almasryalyoum.com/news/details/2759912</t>
  </si>
  <si>
    <t>تم اتخاذ الإجراءات القانونية اللازمة حيال الواقعة، وأخطرت النيابة العامة، التي أمرت بحبسهما على ذمة التحقيق</t>
  </si>
  <si>
    <t>قرر قاضي المعارضات، بمحكمة جنح أطفيح تجديد حبس 5 اشخاص 15 يوما على ذمة التحقيق، بتهمة التنقيب عن الآثار، بقصد تحقيق أرباح غير مشروعة في دائرة قسم شرطة أطفيح.</t>
  </si>
  <si>
    <t xml:space="preserve"> القضية برقم 11825 لسنة 2022 جنايات مركز قنا والمقيدة برقم 548 لسنة 2022 حصر تحقيق والمقيدة برقم 2771 لسنة 2022 كلي قنا إلى محكمة الجنايات.</t>
  </si>
  <si>
    <t xml:space="preserve">أحال المحامى العام الأول لنيابات قنا 7 اشخاص بينهم سيدة إلى محكمة الجنايات بتهمة التنقيب عن الآثار وحيازة تابوت أثري بداخله مومياء بقصد تهريبه للخارج بقرية المحروسة التابعة لمركز قنا.
تعود أحداث الواقعة إلى 25 أكتوبر الماضي عندما وجهت النيابة العامة بقنا إلى كل من «أمل.ث.م» 44 عاما، مقيمة بقرية المحروسة، وأشقائها «محمد» 50 عاما، و«سيد»، د 52 عاما، و«أحمد،» 43 عاما، مقيمين بدندرة بمركز قنا، و«صفوت.ج.ف» 45 عاما، سباك، ونجله أحمد 24 عاما، سائق توك توك، مقيمان بقرية المحروسة، و«سالم.م.س» 53 عاما تهمة التنقيب عن الآثار
وكشفت تحريات المباحث برئاسة الرائد محمد المغربي، رئيس مباحث المركز أن المتهمين أجروا أعمال حفر في منزل المتهمين من الأول إلى الرابع بقصد التنقيب عن الآثار حيث عثر على وجود آثار لحفر بطول حوالي مترين تقريبا وبجواره أثر ناتح حفر، كما تبين وجود أدوات حفر، بقصد التنقيب عن الآثار، بالإضافة إلى العثور على تابوت أثري وبداخله مومياء أثرية لتهريبها إلى الخارج.
أحيلت القضية برقم 11825 لسنة 2022 جنايات مركز قنا والمقيدة برقم 548 لسنة 2022 حصر تحقيق والمقيدة برقم 2771 لسنة 2022 كلي قنا إلى محكمة الجنايات.
</t>
  </si>
  <si>
    <t>https://www.almasryalyoum.com/news/details/2761359</t>
  </si>
  <si>
    <t>قرية المحروسة</t>
  </si>
  <si>
    <t>منزل المذكورين من الأول إلى الرابع</t>
  </si>
  <si>
    <t xml:space="preserve">أمل.ث.م 44 عاما، مقيمة بقرية المحروسة، وأشقائها «محمد» 50 عاما، و«سيد»، د 52 عاما، و«أحمد،» 43 عاما، مقيمين بدندرة بمركز قنا، و«صفوت.ج.ف» 45 عاما، سباك، ونجله أحمد 24 عاما، سائق توك توك، مقيمان بقرية المحروسة، و«سالم.م.س» 53 عاما </t>
  </si>
  <si>
    <t>أحال المحامى العام الأول لنيابات قنا 7 اشخاص بينهم سيدة إلى محكمة الجنايات بتهمة التنقيب عن الآثار وحيازة تابوت أثري بداخله مومياء بقصد تهريبه للخارج بقرية المحروسة التابعة لمركز قنا.</t>
  </si>
  <si>
    <t>عثر على وجود آثار لحفر بطول حوالي مترين تقريبا وبجواره أثر ناتح حفر، كما تبين وجود أدوات حفر، بقصد التنقيب عن الآثار، بالإضافة إلى العثور على تابوت أثري وبداخله مومياء أثرية لتهريبها إلى الخارج.</t>
  </si>
  <si>
    <t>تابوت أثري وبداخله مومياء أثرية</t>
  </si>
  <si>
    <t>تكثف أجهزة الحماية المدنية وأمن القليوبية من جهودها لاستخراج جثة عامل في انهيار حفرة للتنقيب عن الآثار داخل أحد المنازل بقرية المريج مركز شبين القناطر في محافظة القليوبية، حيث تم الدفع بالمعدات اللازمة لاستخراج الجثة.
تحرر محضر بالواقعة وطلب تحريات المباحث حول الواقعة والتحفظ على المنزل بمعرفة أجهزة الأمن.
تلقي مدير أمن القليوبية إخطارا من رئيس مباحث مركز شبين القناطر بورود بلاغا من "ابراهيم. ع "صاحب ورشة موبليا بقرية المريج دائرة المركز اتهم فيه جاره " مجدي أ" بالتنقيب عن الآثار في منزله بالقرية مما تسبب في انهيار حفرة التنقيب على ابن عم المبلغ ويدعى "عمرو. ع "عامل والذي كان يعاونه في عمليات التنقيب عن الآثار وعدم استخراج الجثة.
بالفحص والمعاينة، تبين أن المنزل محل التنقيب عن الآثار ملك " مجدي أ "وأنه اتفق مع المتوفى للتنقيب عن الآثار بمنزله بقرية المريج، حيث تم الحفر وأثناء العمل انهارت حفرة التنقيب على المتوفى وجاري البحث عن جثته.
وبمداهمة موقع الحادث، تبين أن المنزل من طابق واحد وأن صاحبه اعتقد بوجود آثار أسفله فقرر الحفر هو والمتوفى لاستخراج الآثار ولقي المتوفى مصرعه إثر انهيار الحفرة وتم التحفظ على أدوات الحفر والتنقيب وضبط صاحب المنزل، فيما تكثف أجهزة الحماية المدنية بالقليوبية الجهود لانتشال الجثة لإتخاذ الإجراءات القانونية.</t>
  </si>
  <si>
    <t>https://www.almasryalyoum.com/news/details/2761560</t>
  </si>
  <si>
    <t>قرية المريج</t>
  </si>
  <si>
    <t>منزل من تم ضبطه</t>
  </si>
  <si>
    <t>مجدي أ</t>
  </si>
  <si>
    <t>عمرو. ع عامل</t>
  </si>
  <si>
    <t>تم التحفظ على أدوات الحفر والتنقيب</t>
  </si>
  <si>
    <t>أثناء العمل انهارت حفرة التنقيب على المتوفى وجاري البحث عن جثته</t>
  </si>
  <si>
    <t>منطقة العزيزيه</t>
  </si>
  <si>
    <t>حفرة قطرها متران بعمق 2 متر وأدوات تنقيب</t>
  </si>
  <si>
    <t>بمواجهتهما، اعترفا بقيامهما بأعمال الحفر بقصد التنقيب عن الآثار</t>
  </si>
  <si>
    <t>قرر قاضي المعارضات بمحكمة جنح الجيزة، تجديد حبس 3 أشخاص، 45 يومًا على ذمة التحقيق، بتهمة التنقيب عن الآثار، بقصد تحقيق أرباح غير مشروعة في دائرة قسم شرطة البدرشين.
البداية كانت بورود معلومات إلى ضباط مباحث قسم شرطة البدرشين؛ تفيد بقيام المتهمين بالتنقيب عن الآثار داخل أحد المنزل بمنطقة العزيزيه بدائرة القسم.
وعقب تقنين الإجراءات، أمكن ضبط المتهمين حال قيامهما بالتنقيب عن الآثار داخل المنزل المشار إليه محل سكن أحدهما، وعثر بداخلها على حفرة قطرها متران بعمق 2 متر وأدوات تنقيب، وبمواجهتهما، اعترفا بقيامهما بأعمال الحفر بقصد التنقيب عن الآثار.
وتم اتخاذ الإجراءات القانونية اللازمة حيال الواقعة، وإخطار النيابة العامة التي أمرت بحبسهما على ذمة التحقيق.</t>
  </si>
  <si>
    <t>https://www.almasryalyoum.com/news/details/2762655</t>
  </si>
  <si>
    <t>تم اتخاذ الإجراءات القانونية اللازمة حيال الواقعة، وإخطار النيابة العامة التي أمرت بحبسهما على ذمة التحقيق</t>
  </si>
  <si>
    <t>قرر قاضي المعارضات بمحكمة جنح الجيزة، تجديد حبس 3 أشخاص، 45 يومًا على ذمة التحقيق، بتهمة التنقيب عن الآثار، بقصد تحقيق أرباح غير مشروعة في دائرة قسم شرطة البدرشين.</t>
  </si>
  <si>
    <t>القضية رقم 6523 لسنة 2022 جنايات البدرشين، والمقيدة برقم 19633لسنة 2022 كلي جنوب الجيزة</t>
  </si>
  <si>
    <t>https://www.almasryalyoum.com/news/details/2765931</t>
  </si>
  <si>
    <t>لقي عامل مصرعه بصعق كهرباء أثناء التنقيب على الآثار داخل منزل والده بمنطقة أبورواش بمحافظة الجيزة، تم تحرر محضر بالواقعة وتولت النيابة العامة لمباشرة التحقيقات.
كانت الإدارة العامة للمباحث الجيزة، تلقت بلاغ من الأهالي بوفاة شخص بصعق كهربائي في أثناء إصلاح مصباح داخل منزل والده بشارع الشيخ أبورواش، وانتقل ضباط المباحث إلى مكان البلاغ، وبالفحص تبين أن المتوفى عامل 21 عاما، به صعق كهربائي في يده، أثناء التنقيب عن الآثار داخل المنزل.
وكشفت التحريات أن المنزل مكون من أرضي و3 طوابق وفي الطابق الأرضي شقة غير بها حفرة بعمق 6 أمتار وتوجد حواجز خشبية أعلى الحفر، ويوجد سلك كهربائي متصل بمصباحين كهرباء أحدهما بالسقف والآخر أعلى الحفرة، وبمواجهة والده وأحد أقاربه، اعترفا أنهما ينقبان على آثار، وحال قيام المتوفى بوضع مقبس لإضاءة المصباح تعرض لصعق كهربائي.
وألقت مباحث الجيزة القبض على المتهمان، وإحالتهما إلى النيابة العامة، التي قررت حبسهما 4 أيام على ذمة التحقيقات</t>
  </si>
  <si>
    <t>https://www.almasryalyoum.com/news/details/2766452</t>
  </si>
  <si>
    <t>منطقة أبورواش</t>
  </si>
  <si>
    <t>حال قيام المتوفى بوضع مقبس لإضاءة المصباح تعرض لصعق كهربائي</t>
  </si>
  <si>
    <t>ألقت مباحث الجيزة القبض على المتهمان، وإحالتهما إلى النيابة العامة، التي قررت حبسهما 4 أيام على ذمة التحقيقات</t>
  </si>
  <si>
    <t>والده وأحد أقاربه</t>
  </si>
  <si>
    <t>عامل 21 عاما</t>
  </si>
  <si>
    <t>المنزل مكون من أرضي و3 طوابق وفي الطابق الأرضي شقة غير بها حفرة بعمق 6 أمتار وتوجد حواجز خشبية أعلى الحفر، ويوجد سلك كهربائي متصل بمصباحين كهرباء أحدهما بالسقف والآخر أعلى الحفرة، وبمواجهة والده وأحد أقاربه، اعترفا أنهما ينقبان على آثار، وحال قيام المتوفى بوضع مقبس لإضاءة المصباح تعرض لصعق كهربائي</t>
  </si>
  <si>
    <t>منزل أول المضبوطين</t>
  </si>
  <si>
    <t xml:space="preserve">كشف التحريات ملابسات ما تبلغ لمديرية الأمن، من أحد المستشفيات باستقبال جثة أحد الأشخاص مقيم بمحافظة القاهرة، توفي متأثراً بإصابته بجرح قطعي بالظهر والكتف الأيمن وسحجات متفرقة إثر صعق كهربائي.
وبسؤال صديق المتوفى «عاطل» أكد بأنه حال قيامه وصديقه المتوفى بالتنقيب عن الآثار بعقار كائن بدائرة القسم، صعقه التيار من موتور الغطس، وسقط أرضا داخل حفرة بالطابق الأرضي، ما أسفر عن مصرعه في الحال.
بالفحص تم العثور علي الحفرة بالعقار محل الواقعة بعمق 9 أمتار بالطابق الأرضي، وأدوات الحفر والتنقيب، وتم ضبط مالك العقار، تم تحرير محضر بالواقعة وإخطار النيابة العامة لمباشرة التحقيق.
</t>
  </si>
  <si>
    <t>https://www.almasryalyoum.com/news/details/2770010</t>
  </si>
  <si>
    <t>تم العثور علي الحفرة بالعقار محل الواقعة بعمق 9 أمتار بالطابق الأرضي، وأدوات الحفر والتنقيب</t>
  </si>
  <si>
    <t>تم تحرير محضر بالواقعة وإخطار النيابة العامة لمباشرة التحقيق</t>
  </si>
  <si>
    <t xml:space="preserve">مالك العقار وصديق المتوفى </t>
  </si>
  <si>
    <t>صعقه التيار من موتور الغطس، وسقط أرضا داخل حفرة بالطابق الأرضي، ما أسفر عن مصرعه في الحال</t>
  </si>
  <si>
    <t>المنطقة الواقع بها الحفر تقع ضمن الأراضي الخاضعة لقانون حماية الآثار</t>
  </si>
  <si>
    <t>https://www.almasryalyoum.com/news/details/2773425</t>
  </si>
  <si>
    <t>وفاة شقيقين وصديقهما، تتراوح أعمارهم بين 16 و26 عامًا</t>
  </si>
  <si>
    <t>https://www.almasryalyoum.com/news/details/2674969</t>
  </si>
  <si>
    <t>https://www.almasryalyoum.com/news/details/2674939</t>
  </si>
  <si>
    <t>https://www.almasryalyoum.com/news/details/2677201</t>
  </si>
  <si>
    <t>https://www.almasryalyoum.com/news/details/2685898</t>
  </si>
  <si>
    <t>https://www.almasryalyoum.com/news/details/2687473</t>
  </si>
  <si>
    <t>تم تحرير محضر بالواقعة، وقررت جهات التحقيق نقل الجثة لمشرحة زينهم للعرض على مصلحة الطب الشرعي، لاستكمال الإجراءات القانونية</t>
  </si>
  <si>
    <t>ملك والد المتوفي</t>
  </si>
  <si>
    <t>شارع الصعايدة بمنطقة الملاءة في حلوان</t>
  </si>
  <si>
    <t>القبض على والده وشقيقه وشخص آخر</t>
  </si>
  <si>
    <t xml:space="preserve">سقط داخل حفرة تنقيب عن آثار </t>
  </si>
  <si>
    <t xml:space="preserve"> لقي شاب مصرعه، أثناء التنقيب عن الآثار، بمنطقة الملاءة في حلوان، داخل منزل والده، تم انتشال جثمانه والقبض على والده وشقيقه وشخص آخر، وإحالتهم إلى النيابة العامة لمباشرة التحقيق.
كان قسم شرطة حلوان، تلقى بلاغا من الأهالى بمصرع شاب مقيم بشارع الصعايدة بمنطقة الملاءة، سقط داخل حفرة تنقيب عن آثار في منزله، انتقل ضباط المباحث إلى مكان البلاغ، وبالفحص تبين أن العقار ملك والد المتوفي ومكون من 3 طوابق.
تم تحرير محضر بالواقعة، وقررت جهات التحقيق نقل الجثة لمشرحة زينهم للعرض على مصلحة الطب الشرعي، لاستكمال الإجراءات القانونية.</t>
  </si>
  <si>
    <t>https://www.almasryalyoum.com/news/details/2693001</t>
  </si>
  <si>
    <t>شاب</t>
  </si>
  <si>
    <t>https://www.almasryalyoum.com/news/details/2695002</t>
  </si>
  <si>
    <t>https://www.almasryalyoum.com/news/details/2707712</t>
  </si>
  <si>
    <t>https://www.almasryalyoum.com/news/details/2707792</t>
  </si>
  <si>
    <t>تبين من المعاينة أن الضحية كان يحفر داخل منزل للتنقيب عن الآثار، وأثناء تواجده أسفل حفرة في باطن الأرض إنهار فوق رأسه جدار حائط، ما أسفر عن مصرعه في الحال تمكنت قوات الإنقاذ من انتشال جثمانه</t>
  </si>
  <si>
    <t>https://www.almasryalyoum.com/news/details/2720037</t>
  </si>
  <si>
    <t>https://www.almasryalyoum.com/news/details/2746924</t>
  </si>
  <si>
    <t>https://www.almasryalyoum.com/news/details/2724587</t>
  </si>
  <si>
    <t>https://www.almasryalyoum.com/news/details/2774148</t>
  </si>
  <si>
    <t>https://www.almasryalyoum.com/news/details/2758421</t>
  </si>
  <si>
    <t>https://www.youm7.com/story/0000/0/0/-/6008907</t>
  </si>
  <si>
    <t>https://www.youm7.com/story/0000/0/0/-/6007796</t>
  </si>
  <si>
    <t>https://www.youm7.com/story/0000/0/0/-/6008457</t>
  </si>
  <si>
    <t>https://www.youm7.com/story/0000/0/0/-/5994310</t>
  </si>
  <si>
    <t>https://www.youm7.com/story/0000/0/0/-/5991006</t>
  </si>
  <si>
    <t xml:space="preserve">لقى شخصان مصرعهما أسفل ناتج حفر للتنقيب عن الأثار بقرية على بن أبى طالب بمشروع غرب طهطا، جار استخراج الجثتين من أٍسفل الأنقاض، بينما لقى أخرين مصرعهما سقطا بالحفر أثناء استخراج الجثتين، ومازالت الجهود مستمرة لانتشال الجثتين بمعرفة قوات الإنقاذ البرى بإدارة الحماية المدنية.
ترجع الواقعة عقب ورود بلاغ للأجهزة الأمنية بسوهاج بسقوط كميات كبيرة من ناتج حفر للتنقيب عن الأثار بناحية قرية على بن أبى طالب بمشروع غرب طهطا على شخصين وأثناء محاولة الإستخراج سقط جزء من السقف وناتج الحفر على أخرين مما نتج عنه إصابتهما وتم نقلهما للمستشفى وتوفيا أثناء محاولة إسعافهم.
وتبين وفاة ك . م . م 45 سنه عقب إصابة بإشتباه نزيف بالمخ وتوفى بإستقبال المستشفى ، ووفاة ط . ع . م 32 سنه بإشتباه نزيف بالمخ وتوفى بالإستقبال وإصابة ح . ب . م 30 سنه مصاب بصدمه عصبيه وكدمات، وع . ع . م 32 سنه مصاب بإختناق وكدمات، وإصابة إ . ت . ك 21 سنه بإشتباه ماب عد الارتجاج، وه . ت . ك 15 سنة بحالة إغماء، وإصابة ح . م . ع 45 سنة بحالة إغماء.
تم الدفع بقوات الإنقاذ البرى بإدارة الحماية المدنية إلى مكان الإنهيار وتم فرض طوق أمنى بالمكان ومازالت أعمال إستخراج الجثتين من أسفل أنقاض الحفر وجار تحرير المحضر اللازم تمهيدا للعرض على النيابة العامة التي تولت التحقيق.
لقى شخصان مصرعهما أسفل ناتج حفر للتنقيب عن الأثار بقرية على بن أبى طالب بمشروع غرب طهطا، جار استخراج الجثتين من أٍسفل الأنقاض، بينما لقى أخرين مصرعهما سقطا بالحفر أثناء استخراج الجثتين، ومازالت الجهود مستمرة لانتشال الجثتين بمعرفة قوات الإنقاذ البرى بإدارة الحماية المدنية.
ترجع الواقعة عقب ورود بلاغ للأجهزة الأمنية بسوهاج بسقوط كميات كبيرة من ناتج حفر للتنقيب عن الأثار بناحية قرية على بن أبى طالب بمشروع غرب طهطا على شخصين وأثناء محاولة الإستخراج سقط جزء من السقف وناتج الحفر على أخرين مما نتج عنه إصابتهما وتم نقلهما للمستشفى وتوفيا أثناء محاولة إسعافهم.
وتبين وفاة ك . م . م 45 سنه عقب إصابة بإشتباه نزيف بالمخ وتوفى بإستقبال المستشفى ، ووفاة ط . ع . م 32 سنه بإشتباه نزيف بالمخ وتوفى بالإستقبال وإصابة ح . ب . م 30 سنه مصاب بصدمه عصبيه وكدمات، وع . ع . م 32 سنه مصاب بإختناق وكدمات، وإصابة إ . ت . ك 21 سنه بإشتباه ماب عد الارتجاج، وه . ت . ك 15 سنة بحالة إغماء، وإصابة ح . م . ع 45 سنة بحالة إغماء.
تم الدفع بقوات الإنقاذ البرى بإدارة الحماية المدنية إلى مكان الإنهيار وتم فرض طوق أمنى بالمكان ومازالت أعمال إستخراج الجثتين من أسفل أنقاض الحفر وجار تحرير المحضر اللازم تمهيدا للعرض على النيابة العامة التي تولت التحقيق.
</t>
  </si>
  <si>
    <t>https://www.youm7.com/story/0000/0/0/-/6002241</t>
  </si>
  <si>
    <t>قرية على بن أبى طالب بمشروع</t>
  </si>
  <si>
    <t>ح . ب . م 30 سنه مصاب بصدمه عصبيه وكدمات، وع . ع . م 32 سنه مصاب بإختناق وكدمات، وإصابة إ . ت . ك 21 سنه بإشتباه ماب عد الارتجاج، وه . ت . ك 15 سنة بحالة إغماء، وإصابة ح . م . ع 45 سنة بحالة إغماء</t>
  </si>
  <si>
    <t>وفاة ك . م . م 45 سنه عقب إصابة بإشتباه نزيف بالمخ وتوفى بإستقبال المستشفى ، ووفاة ط . ع . م 32 سنه بإشتباه نزيف بالمخ وتوفى بالإستقبال وآخرين</t>
  </si>
  <si>
    <t>مازالت أعمال إستخراج الجثتين من أسفل أنقاض الحفر وجار تحرير المحضر اللازم تمهيدا للعرض على النيابة العامة التي تولت التحقيق</t>
  </si>
  <si>
    <t xml:space="preserve">إثر انهيار ناتج الحفر </t>
  </si>
  <si>
    <t>ورثة العقار</t>
  </si>
  <si>
    <t>قضت محكمة جنايات القاهرة بمعاقبة 3 أشخاص بالسجن لمدة سنة فى اتهامهم بالتنقيب عن الآثار داخل أحد العقارات بمنطقة عابدين</t>
  </si>
  <si>
    <t>https://www.youm7.com/story/0000/0/0/-/5994065</t>
  </si>
  <si>
    <t>https://www.youm7.com/story/0000/0/0/-/5967645</t>
  </si>
  <si>
    <t>https://www.youm7.com/story/0000/0/0/-/5965856</t>
  </si>
  <si>
    <t>https://www.youm7.com/story/0000/0/0/-/5963989</t>
  </si>
  <si>
    <t>اطسا</t>
  </si>
  <si>
    <t>قرية الغرق</t>
  </si>
  <si>
    <t>أصيب 4 مواطنين إثر انهيار جزء من منزل بقرية الغرق بمركز اطسا، اثر عمليات للتنقيب عن الآثار، كانت تتم داخل المنزل، وتم عمل حفرة عميقة داخل المنزل، تسببت في انهيار حائط داخلي بالمنزل، وتم نقل المصابين إلى مستشفي إطسا المركزي، وتحرر محضر بالواقعة، وأخطرت النيابة التي تولت التحقيق.
كان اللواء ثروت المحلاوي مساعد وزير الداخلية، مدير أمن الفيوم، تلقي إخطارا، بانهيار جزء من منزل، بقرية الغرق بمركز إطسا، ووجود المصابين، وعلي الفور انتقلت قوة من الشرطة وسيارات الإسعاف، إلى مكان الحادث، وتبين المنزل كانت تتم به عملية تنقيب عن الآثار، وتم عمل حفرة عميقة بداخله، وانهارت فجأة، وتسببت في إصابة 4 من المتواجدين داخل المنزل، وتم نقل المصابين إلي مستشفي إطسا المركزي، وتحرر محضر بالواقعة، واخطرت النيابة التي تولت التحقيق.</t>
  </si>
  <si>
    <t>https://www.youm7.com/story/0000/0/0/-/5961983</t>
  </si>
  <si>
    <t>تحرر محضر بالواقعة، وأخطرت النيابة التي تولت التحقيق</t>
  </si>
  <si>
    <t>المنزل كانت تتم به عملية تنقيب عن الآثار، وتم عمل حفرة عميقة بداخله، وانهارت فجأة، وتسببت في إصابة 4 من المتواجدين</t>
  </si>
  <si>
    <t>https://www.youm7.com/story/0000/0/0/-/5962162</t>
  </si>
  <si>
    <t>https://www.youm7.com/story/0000/0/0/-/5958649</t>
  </si>
  <si>
    <t>https://www.youm7.com/story/0000/0/0/-/5957909</t>
  </si>
  <si>
    <t>https://www.youm7.com/story/0000/0/0/-/5950434</t>
  </si>
  <si>
    <t>ملك أحد المتوفيين</t>
  </si>
  <si>
    <t>https://www.youm7.com/story/0000/0/0/-/5886637</t>
  </si>
  <si>
    <t>تحفظ رجال المباحث على أشخاص آخرين لمشاركتهم في عملية التنقيب</t>
  </si>
  <si>
    <t>تم ضبطه وعدد (8) آخرين قائمين على أعمال الحفر</t>
  </si>
  <si>
    <t>أمرت نيابة التبين، بإحالة عامل لمحكمة الجنايات بتهمة التنقيب عن الآثار داخل منزله</t>
  </si>
  <si>
    <t>https://www.youm7.com/story/0000/0/0/-/5893125</t>
  </si>
  <si>
    <t>https://www.youm7.com/story/0000/0/0/-/5901863</t>
  </si>
  <si>
    <t xml:space="preserve">شبرا خلفون </t>
  </si>
  <si>
    <t>عامل مقيم قرية شبرا خلفون دائرة مركز شبين الكوم</t>
  </si>
  <si>
    <t>سقط بحفره أثناء التنقيب على الآثار</t>
  </si>
  <si>
    <t>نجحت مباحث مركز الباجور، بالاشتراك مع إدارة البحث الجنائي بالمنوفية، في كشف لغز العثور على جثمان عامل داخل جوال، في ترعة العطف دائرة مركز الباجور، بعدما تم العثور عليه ظهر الجمعة الماضي، تم تحرير محضرا بالواقعة وأخطرت النيابة العامة لمباشرة التحقيقات.
وأكدت تحريات المباحث الجنائية بالمنوفية والتي أشرف عليها اللواء حسن النحراوي مدير المباحث، وبمشاركة ضباط إدارة البحث الجنائي ووحدتي مباحث شبين الكوم والباجور في كشف هوية الجثمان،بعدما حضرت سيدة مقيمة قرية شبرا خلفون دائرة مركز شبين الكوم وتعرفت على الجثمان لزوجها عامل، مقيم في نفس القرية، وذلك بعد تغيبه منذ 5 أيام، وتم تحرير محضرا بالواقعة، حمل الرقم 15106 جنح مركز الباجور لسنة 2022، وأخطرت النيابة العامة لمباشرة التحقيقات.
وقرر اللواء حازم سامى، مدير أمن المنوفية، واللواء حسن النحراوى، مدير المباحث الجنائية بمديرية أمن المنوفية، تشكيل فريق بحث جنائي للبحث والتحري فى الواقعة وتبين أن المجنى عليه سقط بحفره أثناء التنقيب على الآثار وقام 3 أشخاص المتواجدون معه أثناء التنقيب على الآثار بوضعه في جوال، ونقلوه على تروسيكل من شبرا خلفون إلى مكان العثور على الجثمان في ترعة العطف دائرة مركز الباجور على حدود قرية ميت الوسطى التابعة لمركز الباجور بمحافظة المنوفية ، خوفا من المسألة القانونية، حيث تبين بالكشف على المجني عليه، عن وجود جرح في الرأس، ولكنه لم يكن السبب في الوفاة، موضحًا أن المتهمين في القضية، أكدوا خلال التحقيقات الأولية، اعترافهم بالواقعة، وأنهم ألقوا الجثمان في هذه المنطقة ،خوفا من المسائلة القانونية، وبالعرض على النيابة العامة قررت حبسهم 4 أيام على ذمة التحقيقات.</t>
  </si>
  <si>
    <t>https://www.youm7.com/story/0000/0/0/-/5903437</t>
  </si>
  <si>
    <t xml:space="preserve"> خلال التحقيقات الأولية، اعترافهم بالواقعة، وأنهم ألقوا الجثمان في هذه المنطقة ،خوفا من المسائلة القانونية</t>
  </si>
  <si>
    <t>بالعرض على النيابة العامة قررت حبسهم 4 أيام على ذمة التحقيقات</t>
  </si>
  <si>
    <t xml:space="preserve">ملك أحدهم </t>
  </si>
  <si>
    <t>https://www.youm7.com/story/0000/0/0/-/5904633</t>
  </si>
  <si>
    <t>https://www.youm7.com/story/0000/0/0/-/5906994</t>
  </si>
  <si>
    <t>واصلت وزارة الداخلية مكافحة جرائم الحفر والتنقيب عن الآثار وذلك إستمرارًا لجهود أجهزة وزارة الداخلية لمكافحة الجريمة بشتى صورها لاسيما جرائم البحث والتنقيب غير المشروع عن الآثار.
أكدت معلومات وتحريات الإدارة العامة للبحث الجنائى بقطاع شرطة السياحة والآثار قيام (أحد الأشخاص - مقيم بدائرة مركز شرطة سمنود بالغربية) بالحفر والتنقيب عن الآثار داخل منزله الكائن بذات العنوان.
عقب تقنين الإجراءات أمكن ضبطه، وتم العثور على (حفرة - مجموعة من القطع والأوانى الفخارية والحجارة "يشتبه فى كونها شواهد أثرية" - الأدوات المستخدمة فى الحفر) وبمواجهته أقر بأن الحفر والأدوات المضبوطة بقصد البحث والتنقيب عن الآثار، وأن المضبوطات من نواتج الحفر فتم اتخاذ الإجراءات القانونية.</t>
  </si>
  <si>
    <t>https://www.youm7.com/story/0000/0/0/-/5924214</t>
  </si>
  <si>
    <t xml:space="preserve">تم العثور على (حفرة - مجموعة من القطع والأوانى الفخارية والحجارة "يشتبه فى كونها شواهد أثرية" - الأدوات المستخدمة فى الحفر) </t>
  </si>
  <si>
    <t>بمواجهته أقر بأن الحفر والأدوات المضبوطة بقصد البحث والتنقيب عن الآثار، وأن المضبوطات من نواتج الحفر</t>
  </si>
  <si>
    <t>أحد الأشخاص - مقيم بدائرة مركز شرطة سمنود بالغربية</t>
  </si>
  <si>
    <t>بالطابق الأرضى داخل العقار</t>
  </si>
  <si>
    <t>عُثر بداخله على (حفرة قطرها 4 أمتار بعمق 10 أمتار – أدوات ومعدات التنقيب</t>
  </si>
  <si>
    <t>واصلت وزارة الداخلية مكافحة جرائم الحفر والتنقيب عن الآثار، وذلك استمرارًا لجهود أجهزة وزارة الداخلية لمكافحة الجريمة بشتى صورها لاسيما جرائم التنقيب عن الآثار.
أكدت معلومات وتحريات وحدة مباحث قسم شرطة التبين بمديرية أمن القاهرة قيام أحد الأشخاص بأعمال حفر وتنقيب عن الآثار بأحد العقارات الكائنة بدائرة القسم.
عقب تقنين الإجراءات تم استهدافه وأمكن ضبطه حال قيامه بالتنقيب عن الآثار بالطابق الأرضى داخل العقار "ملكه "، وعُثر بداخله على (حفرة قطرها 4 أمتار بعمق 10 أمتار – أدوات ومعدات التنقيب، وبمواجهته اعترف بقيامه بأعمال الحفر بقصد التنقيب عن الآثار، فتم اتخاذ الإجراءات القانونية.</t>
  </si>
  <si>
    <t>https://www.youm7.com/story/0000/0/0/-/5928732</t>
  </si>
  <si>
    <t>https://www.youm7.com/story/0000/0/0/-/5935834</t>
  </si>
  <si>
    <t>https://www.youm7.com/story/0000/0/0/-/5954649</t>
  </si>
  <si>
    <t>عاقبت محكمة جنايات سوهاج اليوم الثلاثاء 3 متهمين بالسجن 3 سنوات وغرامة 500 ألف جنيه بعد اتهامهم بالتنقيب عن الآثار بدائرة مركز جرجا ، حيث صدر الحكم برئاسة المستشار وليد سيد الأمير وعضوية المستشارين محمد أبو القاسم محمد وأحمد عصمت الزينى بأمانة سر صلاح تمام.
تعود أحداث الواقعة إلى عام 2021 بدائرة مركز جرجا عندما وردت معلومات إلى رئيس مباحث مركز جرجا عن قيام المتهمين بالتنقيب عن الآثار فى منزل أحد المتهمين وبحوزتهم المعدات الخاصة بالحفر ،وبعد تقنين الإجراءات تم القبض على المتهمين أثناء قيامهم بالتنقيب عن الآثار، وتم التحفظ على المعدات والأدوات الخاصة بالحفر وبمواجهتهم اعترفوا بالواقعة وتمت إحالتهم إلى محكمة الجنايات والتى أصدرت حكمها السابق.</t>
  </si>
  <si>
    <t>https://www.youm7.com/story/0000/0/0/-/5978493</t>
  </si>
  <si>
    <t xml:space="preserve">عاقبت محكمة جنايات سوهاج اليوم الثلاثاء 3 متهمين بالسجن 3 سنوات وغرامة 500 ألف جنيه بعد اتهامهم بالتنقيب عن الآثار بدائرة مركز جرجا ، حيث صدر الحكم برئاسة المستشار وليد سيد الأمير وعضوية المستشارين محمد أبو القاسم محمد وأحمد عصمت الزينى بأمانة سر صلاح تمام.
</t>
  </si>
  <si>
    <t>بحوزتهم المعدات الخاصة بالحفر</t>
  </si>
  <si>
    <t xml:space="preserve">تمت إحالتهم إلى محكمة الجنايات والتى أصدرت حكمها </t>
  </si>
  <si>
    <t>أحدهم</t>
  </si>
  <si>
    <t>قضت محكمة جنايات سوهاج اليوم الأربعاء بمعاقبة متهمين بالحبس سنة وغرامة مليون جنيه، كما عاقبت 9 اخرين بالحبس سنة مع الإيقاف ،بعد اتهامهم بالتنقيب عن الآثار بدائرة مركز أخميم.
صدر الحكم برئاسة المستشار محمد رفاعى عبد الحافظ، وعضوية المستشارين أحمد محمد حلاوة، وأحمد أبو القاسم، بأمانة سر عبد المنصف ابراهيم وعاطف رمسيس.
تعود أحداث الواقعة إلى عام 2022 بدائرة مركز أخميم، عندما تلقت أجهزة الأمن بلاغا بوجود حفر أثرى في منزل المتهم الأول وبعد تقنين الإجراءات تبين أن المتهمين يقومون بالحفر باستخدام أدوات للتنقيب عن الآثار داخل المنزل كما عثر على عدد من القطع الأثرية، وتم القبض عليهم وبمواجهتهم اعترفوا بالواقعة وتمت إحالة القضية إلى محكمة الجنايات والتى أصدرت حكمها السابق.</t>
  </si>
  <si>
    <t>https://www.youm7.com/story/0000/0/0/-/5938658</t>
  </si>
  <si>
    <t>قضت محكمة جنايات سوهاج اليوم الأربعاء بمعاقبة متهمين بالحبس سنة وغرامة مليون جنيه، كما عاقبت 9 اخرين بالحبس سنة مع الإيقاف ،بعد اتهامهم بالتنقيب عن الآثار بدائرة مركز أخميم.</t>
  </si>
  <si>
    <t>يقومون بالحفر باستخدام أدوات للتنقيب عن الآثار داخل المنزل كما عثر على عدد من القطع الأثرية</t>
  </si>
  <si>
    <t>تمت إحالة القضية إلى محكمة الجنايات</t>
  </si>
  <si>
    <t>قرية كتامة</t>
  </si>
  <si>
    <t>مدينة بسيون</t>
  </si>
  <si>
    <t>حدوث تصدعات شديدة بالمنزلين بسبب قيام الجار بالتنقيب عن الآثار داخل منزله</t>
  </si>
  <si>
    <t xml:space="preserve">نفذت الجهات التنفيذية بمجلس مدينة بسيون برئاسة المحاسب إسلام النجار، رئيس المدينة قرار ازالة فوري لمنزلين بهما 3 أسر بقرية كتامة، لخطورتهما الداهمة بعد حدوث تصدعات شديدة هددت بانهيار المنزلين بسبب قيام الجيران بالتنقيب عن الآثار، وتم رفع مذكرة للدكتور طارق رحمي محافظ الغربية بما تم من إجراءات.
كان سكان المنزلين، قد فوجئا بحدوث تصدعات وشقوق هددت بانهيار المنزلين، وتم إخطار الشرطة بالواقعة، وانتقل رجال المباحث الجنائية والجهات التنفيذية بمجلس مدينة بسيون، وتبين حدوث تصدعات شديدة بالمنزلين بسبب قيام الجار بالتنقيب عن الآثار داخل منزله، وألقت الأجهزة الأمنية القبض عليه.
وشكل رئيس مدينة بسيون لجنة هندسية عاجلة لإجراء معاينة للمنازل، وتبين أنها تمثل خطر داهم، وتم استصدار قرارت إزالة عاجلة لها لخطورتها على السكان.
</t>
  </si>
  <si>
    <t>https://www.youm7.com/story/0000/0/0/-/5912654</t>
  </si>
  <si>
    <t>https://www.youm7.com/story/0000/0/0/-/5912836</t>
  </si>
  <si>
    <t xml:space="preserve">واصلت وزارة الداخلية مكافحة جرائم الحفر والتنقيب عن الآثار، وذلك استمرارًا لجهود أجهزة وزارة الداخلية لمكافحة الجريمة بشتى صورها لاسيما ضبط العناصر الإجرامية مرتكبى جرائم التنقيب عن الآثار.
أكدت معلومات وتحريات قطاع شرطة السياحة والآثار قيام (أحد الأشخاص "له معلومات جنائية " – زوجته، مقيمان بدائرة قسم شرطة ثان العامرية بالإسكندرية) بالحفر والتنقيب عن الآثار بمساعدة آخرين بمسكن ملك الزوجة الكائنة بذات الناحية.
عقب تقنين الإجراءات تم استهدافهما وأمكن ضبطهما، وعثر على أعمال حفر، كما ضبط بحوزتهما (الأدوات المستخدمة فى الحفر بقصد التنقيب عن الآثار) فتم اتخاذ الإجراءات القانونية فتم حبس المتهمين.
</t>
  </si>
  <si>
    <t>https://www.youm7.com/story/0000/0/0/-/5915261</t>
  </si>
  <si>
    <t>أحد الأشخاص "له معلومات جنائية " – زوجته</t>
  </si>
  <si>
    <t>ملك الثانية</t>
  </si>
  <si>
    <t>https://www.youm7.com/story/0000/0/0/-/5918164</t>
  </si>
  <si>
    <t xml:space="preserve">قررت النيابة العامة بجنوب القاهرة، حبس 3 أشخاص، 4 أيام على ذمة التحقيقات، لاتهامهم بالتنقيب عن الآثار أسفل منزلهم فى مصر القديمة، وطالبت رجال المباحث بسرعة التحريات حولهم للوقوف على نشاطهم لاستكمال التحقيقات ، ووجهت لهم تهمة التنقيب عن الآثار.
ونجحت أجهزة الأمن في القاهرة، بإشراف اللواء أشرف الجندي مدير الأمن، في ضبط ثلاثة أشخاص بالقاهرة، لقيامهم بالحفر والتنقيب غير المشروع عن الآثار، وذلك استمراراً لجهود الأجهزة الأمنية لمكافحة الجريمة بشتى صورها.
وردت معلومات لوحدة مباحث قسم شرطة مصر القديمة، بإشراف اللواء محمد عبد الله مدير المباحث، مفادها وجود أعمال حفر وتنقيب عن الآثار داخل أحد العقارات الكائنة بدائرة القسم.
عقب تقنين الإجراءات بإشراف اللواء علاء بشندي، تم الانتقال لمحل البلاغ، وأمكن ضبط (3 أشخاص - مقيمون بمحل البلاغ) حال قيامهم بالتنقيب عن الآثار بإحدى الغرف بالعقار المشار إليه، وتم العثور على أعمال حفر وكذا أدوات الحفر والتنقيب.
بمواجهة المتهمين، اعترفوا بقيامهم بأعمال الحفر بقصد التنقيب عن الآثار، فتم إتخاذ الإجراءات القانونية.
</t>
  </si>
  <si>
    <t>https://www.youm7.com/story/0000/0/0/-/5912489</t>
  </si>
  <si>
    <t>تم العثور على أعمال حفر وكذا أدوات الحفر والتنقيب</t>
  </si>
  <si>
    <t>جدد قاضى المعارضات بمحكمة جنوب القاهرة ، حبس 3 أشخاص، 15 يومًا على ذمة التحقيقات، لاتهامهم بالتنقيب عن الآثار أسفل منزلهم فى مصر القديمة</t>
  </si>
  <si>
    <t>3 أشخاص - مقيمون بمحل البلاغ</t>
  </si>
  <si>
    <t>بمواجهة المتهمين، اعترفوا بقيامهم بأعمال الحفر بقصد التنقيب عن الآثار</t>
  </si>
  <si>
    <t xml:space="preserve">نجحت الداخلية في ضبط شخصين لقيامهما بالحفر والتنقيب عن الآثار داخل عقار بالقاهرة، فى إطار جهود أجهزة وزارة الداخلية لمكافحة الجريمة بشتى صورها، لاسيما مكافحة جرائم التعدى على التراث الأثرى بالبلاد.
أكدت معلومات وتحريات وحدة مباحث قسم شرطة السيدة زينب بمديرية أمن القاهرة قيام بعض الأشخاص بالتنقيب عن الآثار داخل أحد العقارات الكائنة بدائرة القسم.
عقب تقنين الإجراءات تم استهداف العقار وتم ضبط (شخصين "لأحدهما معلومات جنائية ") حال قيامهما بالتنقيب عن الآثار داخل عقار "ملك عم أحدهما" وعُثر بداخله على أعمال حفر، كما تم ضبط عدد من الأدوات المستخدمة فى الحفر والتنقيب .
وبمواجهتهما اعترفا بقيامهما بأعمال الحفر بقصد التنقيب عن الآثار فتم إتخاذ الإجراءات القانونية.
</t>
  </si>
  <si>
    <t>https://www.youm7.com/story/0000/0/0/-/5984390</t>
  </si>
  <si>
    <t>شخصين لأحدهما معلومات جنائية</t>
  </si>
  <si>
    <t>ملك عم أحدهما</t>
  </si>
  <si>
    <t>عُثر بداخله على أعمال حفر، كما تم ضبط عدد من الأدوات المستخدمة فى الحفر والتنقيب</t>
  </si>
  <si>
    <t>https://www.youm7.com/story/0000/0/0/-/5986957</t>
  </si>
  <si>
    <t>https://www.youm7.com/story/0000/0/0/-/5938119</t>
  </si>
  <si>
    <t>قرر قاضى المعارضات بمحكمة المطرية، تجديد حبس 3 أشخاص 15 يوما على ذمة التحقيق، بتهمة التنقيب عن الآثار داخل عقار.
وتمكن رجال المباحث بمديرية امن القاهرة من القبض على 3 أشخاص حال قيامهم بالتنقيب عن الآثار داخل أحد العقارات بمنطقة المطرية، وحرر محضر بالواقعة.
وردت معلومات لوحدة مباحث قسم شرطة المطرية بمديرية أمن القاهرة مفادها قيام بعض الأشخاص بالتنقيب عن الآثار داخل عقار كائن بدائرة القسم.
وعقب تقنين الإجراءات تم استهداف العقار المشار إليه وأمكن ضبط (3 أشخاص) حال قيامهم بالتنقيب عن الآثار داخل عقار "ملك أحدهم"، وعُثر بداخله على (حفرة قطرها 4 متر بعمق 7 متر – والأدوات المُستخدمة فى الحفر والتنقيب).
وبمواجهتهم اعترفوا بقيامهم بأعمال الحفر بقصد التنقيب عن الآثار، وتم اتخاذ الإجراءات القانونية.</t>
  </si>
  <si>
    <t>https://www.youm7.com/story/0000/0/0/-/6000507</t>
  </si>
  <si>
    <t>عُثر بداخله على (حفرة قطرها 4 متر بعمق 7 متر – والأدوات المُستخدمة فى الحفر والتنقيب)</t>
  </si>
  <si>
    <t>قرر قاضى المعارضات بمحكمة المطرية، تجديد حبس 3 أشخاص 15 يوما على ذمة التحقيق، بتهمة التنقيب عن الآثار داخل عقار</t>
  </si>
  <si>
    <t>https://www.youm7.com/story/0000/0/0/-/6003669</t>
  </si>
  <si>
    <t>https://www.almasryalyoum.com/news/details/2695030</t>
  </si>
  <si>
    <t>https://www.almasryalyoum.com/news/details/2697673</t>
  </si>
  <si>
    <t>https://www.almasryalyoum.com/news/details/2714083</t>
  </si>
  <si>
    <t>https://www.youm7.com/story/0000/0/0/-/5911448</t>
  </si>
  <si>
    <t>https://www.youm7.com/story/0000/0/0/-/5997912</t>
  </si>
  <si>
    <t>أمرت نيابة السلام بحبس شخصين عامل ونجله، لقيامهما بالحفر والتنقيب عن الآثار داخل عقار بمنطقة السلام في سوهاج 4 أيام على ذمة التحقيقات، كما كلفت المباحث الجنائية بسرعة إجراء التحريات حول الواقعة لكشف ملابساتها.
كان قد تبلغ لقسم شرطة السلام أول بمديرية أمن القاهرة بوجود أعمال تنقيب عن آثار داخل أحد العقارات بدائرة القسم.
بالانتقال والفحص، أمكن ضبط (عامل ونجله مقيمين بدائرة القسم) حال قيامهما بالتنقيب عن الآثار بالطابق الأرضي داخل العقار محل الواقعة «ملك أحدهما» وعُثر بداخله على (حفرة- الأدوات المستخدمة في الحفر والتنقيب).
وبمواجهتهما اعترفا بقيامهما بأعمال الحفر بقصد التنقيب عن الآثار.
تم اتخاذ الإجراءات القانونية.</t>
  </si>
  <si>
    <t>https://www.almasryalyoum.com/news/details/2769135</t>
  </si>
  <si>
    <t>عُثر بداخله على (حفرة- الأدوات المستخدمة في الحفر والتنقيب)</t>
  </si>
  <si>
    <t>عامل ونجله مقيمين بدائرة القسم</t>
  </si>
  <si>
    <t>السلام أول</t>
  </si>
  <si>
    <t>الطابق الأرضي داخل العقار</t>
  </si>
  <si>
    <t>https://www.almasryalyoum.com/news/details/2774988</t>
  </si>
  <si>
    <t>9 أشخاص أحدهم يحمل جنسية إحدى الدول</t>
  </si>
  <si>
    <t>https://www.almasryalyoum.com/news/details/2775660</t>
  </si>
  <si>
    <t>ألقت أجهزة الأمن، اليوم السبت، القبض على 9 أشخاص، لقيامهم بالحفر والتنقيب عن الآثار بإحدى المناطق في سوهاج.
أكدت معلومات وتحريات الإدارة العامة للبحث الجنائي بقطاع شرطة السياحة والآثار، قيام 9 أشخاص أحدهم يحمل جنسية إحدى الدول، بالحفر والتنقيب عن الآثار خلسة بإحدى المناطق بدائرة مركز شرطة أخميم في محافظة سوهاج.
بتقنين الإجراءات بالتنسيق مع قطاع الأمن العام ومديرية أمن سوهاج، تمكنت قوة أمنية من ضبطهم، والعثور على حفرة بعمق 8 أمتار، كما تم ضبط الأدوات المستخدمة في عملية الحفر، وبمواجهة المتهمين أقروا بقيامهم بالحفر بغرض التنقيب عن الآثار.</t>
  </si>
  <si>
    <t>العثور على حفرة بعمق 8 أمتار، كما تم ضبط الأدوات المستخدمة في عملية الحفر</t>
  </si>
  <si>
    <t>بمواجهة المتهمين أقروا بقيامهم بالحفر بغرض التنقيب عن الآثار</t>
  </si>
  <si>
    <t>https://www.almasryalyoum.com/news/details/2778186</t>
  </si>
  <si>
    <t>https://www.youm7.com/story/0000/0/0/-/6011403</t>
  </si>
  <si>
    <t>كشفت الداخلية ملابسات ما تبلغ لقسم شرطة حلوان بمديرية أمن القاهرة من أحد المستشفيات باستقبالها جثة (أحد الأشخاص - مقيم بمحافظة القاهرة) توفى متأثراً بإصابته بجرح قطعى بالظهر والكتف الأيمن وسحجات متفرقة إثر صعق كهربائى.
بالانتقال وسؤال صديق المتوفى (عاطل - مقيم بدائرة القسم) قرر بأنه حال قيامه، وصديقه المتوفى بالتنقيب عن الآثار بعقار كائن بدائرة القسم صعقه التيار من موتور الغطس وسقط أرضا داخل حفرة بالطابق الأرضى نتج عنه إصابته المنوه عنها، والتى أودت بحياته، وتبين وجود حفرة بالعقار محل الواقعة بعمق 9 متر بالطابق الأرضى وأدوات الحفر والتنقيب، كما أمكن ضبط مالك العقار، وبمواجهته أيد ما سبق، وتم إتخاذ الإجراءات القانونية.</t>
  </si>
  <si>
    <t>https://www.youm7.com/story/0000/0/0/-/6013251</t>
  </si>
  <si>
    <t>وجود حفرة بالعقار محل الواقعة بعمق 9 متر بالطابق الأرضى وأدوات الحفر والتنقيب</t>
  </si>
  <si>
    <t>مالك المنزل وآخر</t>
  </si>
  <si>
    <t>أحد الأشخاص - مقيم بمحافظة القاهرة</t>
  </si>
  <si>
    <t>توفى متأثراً بإصابته بجرح قطعى بالظهر والكتف الأيمن وسحجات متفرقة إثر صعق كهربائى من موتور الغطس وسقط أرضا داخل حفرة بالطابق الأرضى نتج عنه إصابته المنوه عنها، والتى أودت بحياته</t>
  </si>
  <si>
    <t>أمكن ضبط مالك العقار، وبمواجهته أيد ما سبق</t>
  </si>
  <si>
    <t>تم إتخاذ الإجراءات القانوني</t>
  </si>
  <si>
    <t>https://www.youm7.com/story/0000/0/0/-/6014039</t>
  </si>
  <si>
    <t>مخزن</t>
  </si>
  <si>
    <t>قضت محكمة جنايات القاهرة، بمعاقبة 5 متهمين بالسجن المشدد 5 سنوات في اتهامهم بالتنقيب عن الأثار داخل أحد المخازن بالدرب الأحمر، صدر الحكم برئاسة المستشار محمد أحمد على وعضوية المستشارين محمد شعبان ومحمود محمد طلعت وأمانه سر وائل عبدالمقصود.
كانت النيابة احالت المتهمين إلى محكمة الجنايات، بعد أن وجهت لهم تهم التنقيب عن الآثار، وكشفت التحقيقات أن المتهمين في تاريخ سابق على يوم 12 فبراير 2021 اشتركوا مع آخر متوفى في أعمال الحفر بقصد الحصول على الآثار دون ترخيص مستخدمين في ذلك أدوات الحفر.</t>
  </si>
  <si>
    <t>https://www.almasryalyoum.com/news/details/2638415</t>
  </si>
  <si>
    <t>قضت محكمة جنايات القاهرة، بمعاقبة 5 متهمين بالسجن المشدد 5 سنوات في اتهامهم بالتنقيب عن الأثار داخل أحد المخازن بالدرب الأحمر، صدر الحكم برئاسة المستشار محمد أحمد على وعضوية المستشارين محمد شعبان ومحمود محمد طلعت وأمانه سر وائل عبدالمقصود.</t>
  </si>
  <si>
    <t>النيابة احالت المتهمين إلى محكمة الجنايات، بعد أن وجهت لهم تهم التنقيب عن الآثار</t>
  </si>
  <si>
    <t>لقي شاب مصرعه بعدما انهارت عليه حفرة أثناء تنقيبه عن الآثار بجوار المتحف الكبير بنطاق دائرة قسم الهرم وعلى الفور انتقل رجال المباحث ورجال الإنقاذ وسيارات الإسعاف وتم انتشال الجثة ونقلت إلى المشرحة، وحرر محضر بالواقعة.
تلقت غرفة عمليات النجدة، بلاغا من أحد الأشخاص يفيد بوفاة شقيقة أثناء التنقيب عن الآثار داخل حفرة بجوار المتحف الكبير بمنطقة الهرم، وأكد أن شقيقة المتوفي أبلغه قبل تغيبه ببحثه عن كنز داخل حفرة بجوار المتحف الكبير وأنه علم عقب اختفائه بانهيار حفرة رمال عليه داخل الحفر ولقي مصرعه.
وانتقل رجال المباحث الى المكان وجرى استخراج الجثة ونقلها إلى ثلاجة المستشفى تحت تصرف النيابة العامة ، وتم اتخاذ كافة الإجراءات القانونية تجاه الواقعة.</t>
  </si>
  <si>
    <t>https://www.youm7.com/story/0000/0/0/-/5836069</t>
  </si>
  <si>
    <t>حفرة بجوار المتحف الكبير بمنطقة الهرم</t>
  </si>
  <si>
    <t>انهيار حفرة رمال عليه داخل الحفر ولقي مصرعه</t>
  </si>
  <si>
    <t>جرى استخراج الجثة ونقلها إلى ثلاجة المستشفى تحت تصرف النيابة العامة ، وتم اتخاذ كافة الإجراءات القانونية تجاه الواقعة</t>
  </si>
  <si>
    <t>https://www.almasryalyoum.com/news/details/2655531</t>
  </si>
  <si>
    <t xml:space="preserve">لقي شاب مصرعه بمنطقة عين شمس بالقاهرة أثناء التنقيب عن الآثار وتكثف أجهزة الأمن في القاهرة جهودها لكشف غموض الواقعة.
كان قسم شرطة عين شمس تلقى بلاغا بمصرع شاب أثناء التنقيب عن الآثار، وتم نقل الجثة إلى مشرحة زينهم تحت تصرف النيابة العامة، وتحرير محضر بالواقعة.
وقررت جهات التحقيق انتداب الطب الشرعي؛ لإجراء الصفة التشريحية للتأكد من سبب الوفاة، وصرحت بدفن الجثة، وكلفت المباحث بسرعة تحرياتها لكشف ملابسات الواقعة.
</t>
  </si>
  <si>
    <t>مصرع شاب أثناء التنقيب عن الآثار</t>
  </si>
  <si>
    <t>قررت جهات التحقيق انتداب الطب الشرعي؛ لإجراء الصفة التشريحية للتأكد من سبب الوفاة، وصرحت بدفن الجثة، وكلفت المباحث بسرعة تحرياتها لكشف ملابسات الواقعة.</t>
  </si>
  <si>
    <t>https://www.almasryalyoum.com/news/details/2638469</t>
  </si>
  <si>
    <t>اقر كل متهم بتحقيقات النيابة بارتكاب الواقعة مع المتهمين الاخرين</t>
  </si>
  <si>
    <t>معاينة النيابة العامة لمحل الحفر أفادت بالعثور على أجولة تحوى رمال وعدد جردل بلاستيك وحفرة دائرية الشكل عمقها 4 امتار تقريبا في نهايتها سرداب بداخلها حبل وسلك كهربائى ولمبة كهربائية مضيئة</t>
  </si>
  <si>
    <t>بجوار معبد خنوم بوسط المدينة</t>
  </si>
  <si>
    <t>بجوار المسجد الضوى</t>
  </si>
  <si>
    <t>بجوار المسجد العتيق</t>
  </si>
  <si>
    <t>تولت النيابة العامة التحقيق</t>
  </si>
  <si>
    <t>نجح رجال شرطة السياحة والآثار ومباحث مدينة إسنا جنوب محافظة الأقصر، فى إحباط 3 محاولات للتنقيب عن الآثار أسفل منازل فى المنطقة المجاورة لمعبد إسنا جنوب المحافظة، وتم ضبط أصحاب المنازل والعمال خلال التنقيب وبحوزتهم أدوات الحفر، وتم إتخاذ الإجراءات القانونية اللازمة وتولت النيابة العامة التحقيق.
البداية كانت بتنظيم حملة مكثفة من رجال شرطة السياحة والآثار بالأقصر، بالتنسيق مع رجال مباحث إسنا، ونجحت الحملة فى ضبط 3 منازل خلال التنقيب عن الآثار داخلها بجوار معبد خنوم بوسط المدينة، فالمنزل الأول ملك "م.ع" عامل أجرى 45 سنة، وتم ضبطه وبرفقته 7 آخرين داخل حفرة بعمق 8 أمتار أسطوانية الشكل بعرض 2 متر، والمنزل الثاني على بعد 200 متر من المسجد العتيق، ملك "ع.ص" مدرس 55 سنة، وتم ضبطه وبرفقته 5 آخرين وبداخل المنزل حفرة بعمق 6 أمتار وبعرض 2 متر، والمنزل الثالث بجوار المسجد الضوى على بعد 100 متر من المعبد، وضبط بداخله "ع.ع" 20 سنة و10 آخرين، وعثر بداخله على حفرة بعمق 8 متر وعرض 2 متر، وتم ضبط بالمنازل أدوات الحفر من سلالم وحبال وشفاط هواء ومياه ومعدات مياه متنوعة، وتم اتخاذ الإجراءات القانونية اللازمة وتولت النيابة العامة التحقيق.</t>
  </si>
  <si>
    <t>https://www.youm7.com/story/0000/0/0/-/5874255</t>
  </si>
  <si>
    <t>م.ع عامل أجرى 45 سنة، وتم ضبطه وبرفقته 7 آخرين</t>
  </si>
  <si>
    <t>ع.ص مدرس 55 سنة، وتم ضبطه وبرفقته 5 آخرين</t>
  </si>
  <si>
    <t>ع.ع 20 سنة و10 آخرين</t>
  </si>
  <si>
    <t>عثر بداخله على حفرة بعمق 8 متر وعرض 2 متر، وتم ضبط بالمنازل أدوات الحفر من سلالم وحبال وشفاط هواء ومياه ومعدات مياه متنوعة</t>
  </si>
  <si>
    <t>حفرة بعمق 8 أمتار أسطوانية الشكل بعرض 2 متر وتم ضبط بالمنازل أدوات الحفر من سلالم وحبال وشفاط هواء ومياه ومعدات مياه متنوعة</t>
  </si>
  <si>
    <t>بداخل المنزل حفرة بعمق 6 أمتار وبعرض 2 متر وتم ضبط بالمنازل أدوات الحفر من سلالم وحبال وشفاط هواء ومياه ومعدات مياه متنوعة</t>
  </si>
  <si>
    <t>نجحت حملات رجال شرطة السياحة والآثار ومباحث مدينة إسنا جنوب محافظة الأقصر، فى إحباط محاولة جديدة للتنقيب عن الآثار فى أحد المنازل بالمنطقة المحيطة بمعبد خنوم بمدينة إسنا، وتم ضبط أصحاب المنازل والعمال خلال التنقيب وبحوزتهم أدوات الحفر، حيث بدأت الأحداث بتنظيم حملة مكثفة من رجال شرطة السياحة والآثار بالأقصر، بالتنسيق مع رجال مباحث إسنا، ورجال آثار إسنا وأرمنت، والتى نجحت فى إحباط محاولة للتنقيب عن الآثار داخل منزل بجوار مسجد العتيق، ملك "أ.ا" 25 سنة عامل أجرى والذي تم ضبطه وبرفقته 15 فرد يعملون في التنقيب داخل حفرة بالمنزل بعمق 8 أمتار وعرض 2 متر، وتم إتخاذ الإجراءات القانونية اللازمة وتولت النيابة العامة التحقيق.</t>
  </si>
  <si>
    <t>https://www.youm7.com/story/0000/0/0/-/5879121</t>
  </si>
  <si>
    <t>بجوار مسجد العتيق</t>
  </si>
  <si>
    <t>أ.ا 25 سنة عامل أجرى والذي تم ضبطه وبرفقته 15 فرد يعملون في التنقيب</t>
  </si>
  <si>
    <t>حفرة بالمنزل بعمق 8 أمتار وعرض 2 متر</t>
  </si>
  <si>
    <t>القضية رقم 8510 لسنة 2021 جنايات مركز أولاد صقر</t>
  </si>
  <si>
    <t>تبين العثور علي حفرة دائرية بداخلها إسطوانة من الفيبر ، وسلم خشب، وأنها تبعد عن أقرب منطقة أثرية نحو 300 متر ، كما تم العثور علي قطعة حجرية يشتبه في أثريتها، وبفحصها بمعرفة مفتشي الآثار تبين أنها قطعة من الحجر الجيري مستطيلة الشكل وتخضع لقانون حماية الآثار</t>
  </si>
  <si>
    <t>قضت محكمة جنايات الزقازيق، بمعاقبة 3 متهمين بالسجن المشدد 7 سنوات، وغرامة مالية قدرها مليون جنيه، والسجن 3 سنوات لإثنين آخرين وغرامة نصف مليون جنيه، ومصادرة الأثر والتحفظ علي الأجهزة المضبوطة، لإدانتهم في القضية رقم 8510 لسنة 2021 جنايات مركز أولاد صقر، بالحفر والتنقيب بقصد الحصول على الآثار وإخفاء أثرا متحصلا من الجريمة.
صدر القرار برئاسة المستشار ياسر سنجاب، ورئاسة المستشار دكتور مصطفي بلاسي، رئيس بالمحكمة، وعضوية المستشار أحمد سمير، وأمانة سر وائل عبد المنعم عيد.
تعود أحداث القضية لشهر يوليه من العام المنقضي، عندما تلقت الأجهزة الأمنية بالشرقية، إخطارا يفيد بورود معلومات لضباط مباحث شرطة الآثار، بقيام عدد من الأشخاص بالحفر والتنقيب عن الأثار بدائرة مركز شرطة أولاد صقر.
كشفت التحقيقات أكدتها تحريات مباحث شرطة الآثار صحة الواقعة ، وأن وراء إرتكابها كل من " م . ع . إ" 52 عاما موظف سابق ومقيم بإحدى قري المركز ، و " ر . ع . ح " 46 عاما عامل في مخبز ومقيم صان الحجر، و " ع . ع . ح " ، و " إ . م . ح " ، و ح . ال . ال " ، وبالإنتقال لمحل الواقعة وبالفحص والمعاينة تبين العثور علي حفرة دائرية بداخلها إسطوانة من الفيبر ، وسلم خشب، وأنها تبعد عن أقرب منطقة أثرية نحو 300 متر ، كما تم العثور علي قطعة حجرية يشتبه في أثريتها، وبفحصها بمعرفة مفتشي الآثار تبين أنها قطعة من الحجر الجيري مستطيلة الشكل وتخضع لقانون حماية الآثار.
تم التحفظ علي المضبوطات، وتحرر المحضر اللازم بالواقعة، وبالعرض على النيابة العامة أحالت المتهمين إلى محكمة الجنايات التي أصدرت حكمها المتقدم.</t>
  </si>
  <si>
    <t>https://www.youm7.com/story/0000/0/0/-/5606769</t>
  </si>
  <si>
    <t xml:space="preserve">تحرر المحضر اللازم بالواقعة، وبالعرض على النيابة العامة أحالت المتهمين إلى محكمة الجنايات </t>
  </si>
  <si>
    <t xml:space="preserve">قضت محكمة جنايات الزقازيق، بمعاقبة 3 متهمين بالسجن المشدد 7 سنوات، وغرامة مالية قدرها مليون جنيه، والسجن 3 سنوات لإثنين آخرين وغرامة نصف مليون جنيه، ومصادرة الأثر والتحفظ علي الأجهزة المضبوطة، لإدانتهم في القضية رقم 8510 لسنة 2021 جنايات مركز أولاد صقر، بالحفر والتنقيب بقصد الحصول على الآثار وإخفاء أثرا متحصلا من الجريمة.
</t>
  </si>
  <si>
    <t>م . ع . إ 52 عاما موظف سابق ومقيم بإحدى قري المركز ، و " ر . ع . ح " 46 عاما عامل في مخبز ومقيم صان الحجر، و " ع . ع . ح " ، و " إ . م . ح " ، و ح . ال . ال</t>
  </si>
  <si>
    <t>تم العثور علي قطعة حجرية يشتبه في أثريتها، وبفحصها بمعرفة مفتشي الآثار تبين أنها قطعة من الحجر الجيري مستطيلة الشكل وتخضع لقانون حماية الآثار</t>
  </si>
  <si>
    <t>تبعد عن أقرب منطقة أثرية نحو 300 متر</t>
  </si>
  <si>
    <t>https://www.almasryalyoum.com/news/details/2497604</t>
  </si>
  <si>
    <t>مالك العقار ويدعى «سعيد. س» 55 سنة، بالمعاش. وعدد من العمال وهم:«عماد. ك» 35 سنة، و«اشرف. ح» 44 سنة، و«عبدالنبي. س» 51 سنة، و«محمد. أ» 19 سنة، وجميعهم يقيمون بمركز بني سويف، بالإضافة إلى سيدة تدعى «إيمان. م» ربة منزل وتقيم بمنطقة الجزيرة بمدينة بني سويف
كما تبين وجود عدد من العمال وهم:«عماد. ك» 35 سنة، و«اشرف. ح» 44 سنة، و«عبدالنبي. س» 51 سنة، و«محمد. أ» 19 سنة، وجميعهم يقيمون بمركز بني سويف، بالإضافة إلى سيدة تدعى «إيمان. م» ربة منزل وتقيم بمنطقة الجزيرة بمدينة بني سويف</t>
  </si>
  <si>
    <t>أجلت اليوم، محكمة جنايات المنيا، جلسات محاكمة 11 شخصا بتهمة القيام بأعمال حفريات غير شرعية، والتنقيب عن الآثار بمنطقة غرب سمالوط، شمال المنيا لدور شهر أكتوبر المقبل لاستكمال المرافعات.
استعرضت هيئة المحكمة، برئاسة المستشار خالد عبدالغفار، رئيس المحكمة، وعضوية المستشارين محمد حسام حمزة، وأسامة على فرج، وأمانة سر على حسن ومحمد مصطفى هارون، قرار الإحالة المتعلق بالاتهامات الموجهة للمتهمين والمتعلقة بالقيام بأعمال حفريات والتنقيب عن الآثار بمنطقة غرب سمالوط.
كان المستشار أبوألوفا عيسى، المحامي العام، لنيابيات شمال المنيا، أحال المتهمين في القضية رقم 372 لسنة 2021، والمقيدة برقم 371 لسنة 2021 كلي شمال المنيا، والتي تضم 11 متهما، بينهم هارب والآخرون مفرج عنهم.</t>
  </si>
  <si>
    <t>أجلت اليوم، محكمة جنايات المنيا، جلسات محاكمة 11 شخصا بتهمة القيام بأعمال حفريات غير شرعية، والتنقيب عن الآثار بمنطقة غرب سمالوط، شمال المنيا لدور شهر أكتوبر المقبل لاستكمال المرافعات.</t>
  </si>
  <si>
    <t>ملك الخامسة</t>
  </si>
  <si>
    <t>https://www.masress.com/almasryalyoum/5402577</t>
  </si>
  <si>
    <t>6 أشخاص، مقيمين بنطاق محافظتى القاهرة- الفيوم</t>
  </si>
  <si>
    <t>أمرت نيابة حلوان، بإحالة 6 أشخاص للمحاكمة الجنائية بتهمة التنقيب عن الآثار داخل منزل بالمعصرة، حيث أكدت معلومات وتحريات وحدة مباحث قسم شرطة المعصرة بمديرية أمن القاهرة قيام بعض الأشخاص بالتنقيب عن الآثار داخل أحد العقارات الكائنة بدائرة القسم.
وعقب تقنين الإجراءات أمكن ضبط 6 أشخاص، مقيمين بنطاق محافظتى "القاهرة- الفيوم" حال تواجدهم داخل غرفة كائنة بالطابق الأرضى بالعقار المشار إليه ملك أحدهم وعُثر بداخلها على حفرة ( قطرها 1 متر بعمق 5 أمتار - وأدوات الحفر والتنقيب).
وبمواجهتهم اعترفوا بقيامهم بأعمال الحفر بقصد التنقيب عن الآثار، وتم اتخاذ الإجراءات القانونية.</t>
  </si>
  <si>
    <t>شارع الجيش ببندر المطرية</t>
  </si>
  <si>
    <t>داخل البدروم الخاص بالفيلا</t>
  </si>
  <si>
    <t xml:space="preserve"> أثناء ممارستهم أعمال الحفر، ظهر جسم غريب وعقب استخراجه أخبرهم أحد المتهمين بأنها مكحلة، وأخذها وأعطاها لصاحب الفيلا، وذلك بعد 18 يوم من أعمال الحفر.</t>
  </si>
  <si>
    <t>نجحت أجهزة الأمن في ضبط عصابة أثناء التنقيب عن الآثار، حيث أكدت تحريات ومعلومات وحدة مباحث سياحة وآثار أسوان بقطاع شرطة السياحة والآثار برئاسة اللواء أيمن شاكر قيام (أحد الأشخاص - مقيم بدائرة مركز شرطة أدفو) بالحفر خلسة بمسكنه بقصد البحث والتنقيب عن الآثار.
عقب تقنين الإجراءات وبالتنسيق مع قطاع الأمن العام ومديرية أمن أسوان، تم استهداف مسكن المتهم وضبطه والأدوات المستخدمة فى عملية الحفر، وتبين وجود حفر مربع مبطن من الداخل بألواح خشبية ويوجد أسفله (عدد من القطع الأثرية الخاصة بمعبد إدفو)، وبمواجهته اعترف بقيامه بالحفر بقصد البحث عن الآثار.
كما أكدت التحريات قيام (عاطل - مقيم بدائرة مركز شرطة أدفو) بالحفر خلسة بمسكنه بقصد البحث والتنقيب عن الآثار، عقب تقنين الإجراءات وبالتنسيق مع قطاع الأمن العام ومديرية أمن أسوان.
تم استهداف مسكن المتهم، حيث تبين عدم تواجده، وتم ضبط (عدد 4 أشخاص من القائمين بعملية الحفر) وكذا الأدوات المستخدمة فى عملية الحفر، وبمواجهة المتهمين اعترفوا بقيامهم بالحفر بقصد البحث عن الآثار بمشاركة المتهم الهارب "جارى تكثيف الجهود لضبطه".</t>
  </si>
  <si>
    <t>تبين وجود حفر مربع مبطن من الداخل بألواح خشبية ويوجد أسفله (عدد من القطع الأثرية الخاصة بمعبد إدفو)</t>
  </si>
  <si>
    <t>عاطل - مقيم بدائرة مركز شرطة أدفو</t>
  </si>
  <si>
    <t xml:space="preserve"> 4 أشخاص من القائمين بعملية الحفر</t>
  </si>
  <si>
    <t>عدد من القطع الأثرية الخاصة بمعبد إدفو</t>
  </si>
  <si>
    <t xml:space="preserve">بمواجهة المتهمين اعترفوا بقيامهم بالحفر بقصد البحث عن الآثار بمشاركة المتهم الهارب </t>
  </si>
  <si>
    <t>منزل المطلوب ضبطه</t>
  </si>
  <si>
    <t>الوايلى</t>
  </si>
  <si>
    <t>الزاوية الحمراء</t>
  </si>
  <si>
    <t>شبرا</t>
  </si>
  <si>
    <t>الشيخ زايد</t>
  </si>
  <si>
    <t>منشأة القناطر</t>
  </si>
  <si>
    <t>التبين</t>
  </si>
  <si>
    <t>باب الشعرية</t>
  </si>
  <si>
    <t>أطفيح</t>
  </si>
  <si>
    <t>القاهرة الجديدة أول</t>
  </si>
  <si>
    <t>الموسكي</t>
  </si>
  <si>
    <t>كرموز</t>
  </si>
  <si>
    <t>مركز الأقصر</t>
  </si>
  <si>
    <t>مركز بنها</t>
  </si>
  <si>
    <t>الأربعين</t>
  </si>
  <si>
    <t>الأهرام</t>
  </si>
  <si>
    <t>فرشوط</t>
  </si>
  <si>
    <t>كرداسة</t>
  </si>
  <si>
    <t>الوراق</t>
  </si>
  <si>
    <t>الواحات البحرية</t>
  </si>
  <si>
    <t>شقة بالطابق الأرضي</t>
  </si>
  <si>
    <t xml:space="preserve">أمرت نيابة عين شمس، بدفن جثة عامل لقى مصرعه في حفرة داخل منزل، أثناء التنقيب عن الآثار، وذلك عقب الانتهاء من إعداد تقرير الصفة التشريحية لبيان أسباب الوفاة.
اقرأ أيضًا .. سقوط 5 متهمين بالتنقيب عن الآثار داخل عقار في حلوان
كما طالبت النيابة رجال المباحث بسرعة التحريات حول الواقعة للوقوف على ملابساتها واستكمال التحقيقات.
البداية كانت بتلقى قسم شرطة عين شمس إخطارًا من غرفة عمليات النجدة، بورود بلاغ من أهالي منطقة عين شمس بانهيار حفرة على رجل وابنه  داخل منزل خلال
التنقيب عن الآثار.
على الفور انتقل رجال الشرطة والإسعاف، إلى مكان الواقعة وبالمعاينة الأولية تبين انهيار حفرة على شخصين، شاب 22 سنة، تم إنقاذه، ومصرع والده، في أثناء البحث والتنقيب عن الآثار، وتم فرض كردون أمني بمحيط المنزل.
تم تحرير المحضر اللازم بالواقعة، وإخطار النيابة التي تولت التحقيق.
أمرت نيابة عين شمس، بدفن جثة عامل لقى مصرعه في حفرة داخل منزل، أثناء التنقيب عن الآثار، وذلك عقب الانتهاء من إعداد تقرير الصفة التشريحية لبيان أسباب الوفاة.
اقرأ أيضًا .. سقوط 5 متهمين بالتنقيب عن الآثار داخل عقار في حلوان
كما طالبت النيابة رجال المباحث بسرعة التحريات حول الواقعة للوقوف على ملابساتها واستكمال التحقيقات.
البداية كانت بتلقى قسم شرطة عين شمس إخطارًا من غرفة عمليات النجدة، بورود بلاغ من أهالي منطقة عين شمس بانهيار حفرة على رجل وابنه  داخل منزل خلال
التنقيب عن الآثار.
على الفور انتقل رجال الشرطة والإسعاف، إلى مكان الواقعة وبالمعاينة الأولية تبين انهيار حفرة على شخصين، شاب 22 سنة، تم إنقاذه، ومصرع والده، في أثناء البحث والتنقيب عن الآثار، وتم فرض كردون أمني بمحيط المنزل.
تم تحرير المحضر اللازم بالواقعة، وإخطار النيابة التي تولت التحقيق.
أمرت نيابة عين شمس، بدفن جثة عامل لقى مصرعه في حفرة داخل منزل، أثناء التنقيب عن الآثار، وذلك عقب الانتهاء من إعداد تقرير الصفة التشريحية لبيان أسباب الوفاة.
اقرأ أيضًا .. سقوط 5 متهمين بالتنقيب عن الآثار داخل عقار في حلوان
كما طالبت النيابة رجال المباحث بسرعة التحريات حول الواقعة للوقوف على ملابساتها واستكمال التحقيقات.
البداية كانت بتلقى قسم شرطة عين شمس إخطارًا من غرفة عمليات النجدة، بورود بلاغ من أهالي منطقة عين شمس بانهيار حفرة على رجل وابنه  داخل منزل خلال
التنقيب عن الآثار.
على الفور انتقل رجال الشرطة والإسعاف، إلى مكان الواقعة وبالمعاينة الأولية تبين انهيار حفرة على شخصين، شاب 22 سنة، تم إنقاذه، ومصرع والده، في أثناء البحث والتنقيب عن الآثار، وتم فرض كردون أمني بمحيط المنزل.
تم تحرير المحضر اللازم بالواقعة، وإخطار النيابة التي تولت التحقيق.
</t>
  </si>
  <si>
    <t>تم تحرير المحضر اللازم بالواقعة، وإخطار النيابة التي تولت التحقيق</t>
  </si>
  <si>
    <t>رمضان "س ا" في العقد الخامس من العمر</t>
  </si>
  <si>
    <t>شاب 22 سنة، تم إنقاذه</t>
  </si>
  <si>
    <t>صاحب منزل وعامل</t>
  </si>
  <si>
    <t>إحدى المناطق الجبلية</t>
  </si>
  <si>
    <t>https://www.youm7.com/story/0000/0/0/-/5472095</t>
  </si>
  <si>
    <t>تبين وجود حفر بمساحة (2متر×2متر ) بعمق (13 متر تقريباً) بمنزل الأول وتم ضبط أدوات الحفر  تم ضبطهم وبحوزتهم الأتي، سلاح ناري فرد خرطوش عيار 12 و7 طلقات من ذات العيار ،سلاح ناري طبنجة حلوان عيار 9 مم ) وتبين وجود حفر بمساحة (2متر×2متر ) بعمق (13 متر تقريباً) بمنزل الأول وتم ضبط أدوات الحفر</t>
  </si>
  <si>
    <t>بتفتيش مسكنه تم العثور على (غرفة بداخلها حفرة قطرها حوالى ثلاثة أمتار ) وبعض أدوات الحفر. بتفتيش المنزل، تم العثور على " (1) تمثال أسود اللون بارتفاع حوالى 14 سم يشبه القط، (4) أحجار صفراء اللون مختلفة الأحجام، (7) زلطات مختلفة الأحجام والألوان، (6) قطع حجرية مختلفة الأحجام والألوان غير معلومة المصدر، (3) قطع فخار، (1) حجر رمادى اللون،  (1) حجر طينى، (1) جزء من عظمة، مادة عبارة عن بودرة زهرية اللون" .</t>
  </si>
  <si>
    <t>حفرة قطرھا 5.1 × 5.2 متر بعمق 7 متر، وأدوات تنقیب على موتور رفع میاه،خرطوم شفط میاه، سلم من الحبال، مصباح كھربائى، أدوات تنقيب بتفتیش السیارة محل ضبط المتهمين عُثر بداخلھا على بدلة غطس، 3 غطس نظارات، قناع أكسجین، مبالغ مالیة ( 1960 جنیھا, 102 دولار أمریكى)، بمناقشتھم عما أسفر عنه الضبط أقروا بحیازتھم لأدوات الغطس المضبوطة بقصد استخدامھا فى أعمال التنقیب عن الآثار</t>
  </si>
  <si>
    <t>تبين وجود حفرة بقطر 1 متر فى عمق 3 أمتار داخل المنزل معدات الحفر "2 جردل، موتور مياه، خرطوم حبل، كوريك، فاش، وأدوات أخرى</t>
  </si>
  <si>
    <t>تبين وجود حفرة دائرية الشكل "بقطر 1,5م وعمق 5 م" يوجد فى نهايتها  حفرتين. ضبط المتهمين، وبحوزتهما الأدوات المستخدمة فى الحفر</t>
  </si>
  <si>
    <t>عثر على حفرة مستطيلة الشكل بعمق 10 أمتار وقطر 150 × 130 سنتيمترا وتم ضبط أدوات الحفر المستخدمة</t>
  </si>
  <si>
    <t>عُثر على حفرة مستطيلة الشكل بعمق 7 أمتار وقطر 140 × 170 سنتيمترا وتم ضبط أدوات الحفر المستخدمة</t>
  </si>
  <si>
    <t>وجود حفرة دائرية الشكل بقطر 2 متر وبعمق 12 متر تقريباً وتم ضبط أدوات الحفر المستخدمة</t>
  </si>
  <si>
    <t>عثر على حفره بقطر 2 متر وعمق 7 متر ونصف تم التحفظ على أدوات الحفر</t>
  </si>
  <si>
    <t>حفرة قطرها  2 متر بعمق 30 متر فرد خرطوش ، عدد 4 طلقات</t>
  </si>
  <si>
    <t>حفرة قطرها 2 متر بعمق 8 متر عثر بداخله على حفرة قطرها 2 متر بعمق 8 متر ، وأدوات التنقيب</t>
  </si>
  <si>
    <t>تبين وجود حفرتين عبارة عن"الأولى مستطيلة الشكل بقطر 2م وعمق 6م أحد جدرانها مكتشف أثرى - الثانية دائرية الشكل بقطر 1,5م وبعمق 4,5م وبها شواهد أثرية". ضبطه وبحوزته الأدوات المستخدمة فى الحفر</t>
  </si>
  <si>
    <t>بالمعاينة تبين وجود حفرة بعمق 10 أمتار وقطر مترين تقريباً داخل سور الفيلا ملك المتهم الأول ضبطت القوات بحوزة المتهمين أدوات الحفر وهي عبارة عن  2 دقاق، و3 موتور غاطس، وسلم خشبي، وحبل، وخرطوم مياه كبير الحجم</t>
  </si>
  <si>
    <t>لا ينطبق</t>
  </si>
  <si>
    <t>حسن.أ.م" 21 سنة سائق توك توك مقيم بجسر السيالة، و"أحمد.م.ص" 47 سنة من الجيزة</t>
  </si>
  <si>
    <t>إصابة شاب إثر سقوطه داخل بئر</t>
  </si>
  <si>
    <t>السبب المؤدي للإصابة</t>
  </si>
  <si>
    <t xml:space="preserve">السبب المؤدي للوفاة </t>
  </si>
  <si>
    <t>يرتبطون بعلاقة قرابة، واثنين منهم أشقاء وهما "فهد" و"عبده"، ويقيمون بإحدى القرى التابعة لمركز شرطة الصف.</t>
  </si>
  <si>
    <t xml:space="preserve">شاب من منفلوط، والآخر اسلام. م 36 سنه مقيم بغرب البلد، هم أصحاب صاحب المنزل ح. ع 50 سنه مقيم بغرب أسيوط </t>
  </si>
  <si>
    <t xml:space="preserve">حداد </t>
  </si>
  <si>
    <t>المنزلة</t>
  </si>
  <si>
    <t>مركز طنطا</t>
  </si>
  <si>
    <t>أمرت النيابة العامة بجنوب القاهرة، بإحالة المتهم بالتنقيب عن الآثار داخل منزل بالقاهرة للمحاكمة. وكانت النيابة قررت حبس المتهم 4 أيام على ذمة التحقيقات، وطالبت رجال المباحث بسرعة التحريات حول المتهم للوقوف على نشاطه لاستكمال التحقيقات، ووجهت له تهمة التنقيب عن الآثار.
تلقى اللواء نبيل سليم مدير الإدارة العامة لمباحث القاهرة إخطارا يفيد بورود معلومات أكدتها تحريات مديرية أمن القاهرة، قيام شخص بالحفر خلسة بعقار ملكه بالقاهرة بقصد البحث والتنقيب عن الآثار.
وعقب تقنين الإجراءات تم استهدافه، وتمكن رجال المباحث من ضبطه حال قيامه بالتنقيب عن الآثار داخل العقار ملكه، وعثر بداخل العقار على حفرة قطرها "1,5متر بعمق 7 متر"- الأدوات المستخدمة فى أعمال الحفر.
وبمواجهته اعترف بقيامه بأعمال الحفر بقصد التنقيب عن الآثار باستخدام الأدوات المضبوطة، وتحرر محضر بالواقعة وتولت النيابة العامة التحقيق.</t>
  </si>
  <si>
    <t>https://www.youm7.com/story/0000/0/0/-/5232350</t>
  </si>
  <si>
    <t>أمرت النيابة العامة بجنوب القاهرة، بإحالة المتهم بالتنقيب عن الآثار داخل منزل بالقاهرة للمحاكمة</t>
  </si>
  <si>
    <t>عثر بداخل العقار على حفرة قطرها "1,5متر بعمق 7 متر"- الأدوات المستخدمة فى أعمال الحفر</t>
  </si>
  <si>
    <t>شقيقه ونجل شقيقته وآخر</t>
  </si>
  <si>
    <t>كشفت وزراة الداخلية ملابسات ما تبلغ لقسم شرطة البساتين بمديرية أمن القاهرة من أحد المواطنين بغياب شقيقه ،عقب خروجه من مسكنه وغلق هاتفه المحمول ، وبسؤال خطيبة المتغيب ،قررت بأنها تواصلت مع المتغيب هاتفياً بتاريخ غيابه وأخبرها بتوجهه لمقابله أحد معارفه أمكن تحديده وتبين أنه (صاحب مصنع كائن بمحافظة الشرقية ، ومقيم بدائرة قسم شرطة مدينة نصر ثالث بالقاهرة.
بإجراء التحريات وجمع المعلومات تبين أن الأخير يقوم بأعمال حفر وتنقيب عن الآثار بالمصنع ملكه بالإشتراك مع المتغيب ،عقب تقنين الإجراءات أمكن ضبطه حال تواجده بالمنطقة سكنه ، وبمواجهته أقر بقيامه والمتغيب بالتنقيب عن الآثار داخل المصنع ملكه منذ عام بالإشتراك مع نجل عم المتغيب ، وأثناء قيام المتغيب بأعمال التنقيب داخل الحفرة والتى يبلغ عمقها 14 متر تقريباً إنهارت عليه فقام بإضرام النيران بملابسه وإلقائها وجميع متعلقاته داخل الحفرة وتمكن من ردم الحفرة على المتغيب خشية ضبطه وتعرضه للمسائلة القانونية بعلم نجل عمه بالواقعة.
أمكن ضبط نجل عم المتوفى ، وبمواجهته إعترف بإرتكاب الواقعة على النحو المشار إليه.</t>
  </si>
  <si>
    <t>https://www.almasryalyoum.com/news/details/2413057</t>
  </si>
  <si>
    <t>مصنع</t>
  </si>
  <si>
    <t>أثناء قيام المتغيب بأعمال التنقيب داخل الحفرة والتى يبلغ عمقها 14 متر تقريباً إنهارت عليه</t>
  </si>
  <si>
    <t xml:space="preserve">صاحب مصنع كائن بمحافظة الشرقية ، ومقيم بدائرة قسم شرطة مدينة نصر ثالث بالقاهرة ونجل عمه </t>
  </si>
  <si>
    <t>ملك الأول من تم ضبطه</t>
  </si>
  <si>
    <t>https://www.masress.com/youm7/5453864</t>
  </si>
  <si>
    <t>تمكنت الأجهزة الأمنية بمديرية أمن القاهرة من ضبط 3أشخاص وبحوزتهم 2 هاتف محمول و5 تماثيل صغيرة الحجم ولوحة كبيرة الحجم من الحجر عليها نقوش و108 قطعة حجرية مختلفة الأحجام والأشكال- حقيبة بداخلها 4 خنجر مختلفة الأحجام والأشكال ومسدس جميعهم يشتبه في أثريتهم.
بمواجهتهم إعترفوا بقيامهم بالتحصل على المضبوطات إثر قيامهم بأعمال حفر وتنقيب عن الآثار بإحدى العقارات بمنطقة عين شمس وقاموا بإخفائها تمهيدًا لبيعها، وتم إتخاذ الإجراءات القانونية.</t>
  </si>
  <si>
    <t>https://www.almasryalyoum.com/news/details/2605777</t>
  </si>
  <si>
    <t>5 تماثيل صغيرة الحجم ولوحة كبيرة الحجم من الحجر عليها نقوش و108 قطعة حجرية مختلفة الأحجام والأشكال- حقيبة بداخلها 4 خنجر مختلفة الأحجام والأشكال ومسدس جميعهم يشتبه في أثريتهم.
بمواجهتهم إعترفوا بقيامهم بالتحصل على المضبوطات إثر قيامهم بأعمال حفر وتنقيب عن الآثار</t>
  </si>
  <si>
    <t>3أشخاص</t>
  </si>
  <si>
    <t>https://www.youm7.com/story/0000/0/0/-/5773960</t>
  </si>
  <si>
    <t xml:space="preserve">قررت محكمة جنايات شمال القاهرة، المنعقدة بالعباسية، تأجيل محاكمة تشكيل عصابى تخصص فى التنقيب عن الآثار فى منطقة عين شمس لجلسة 16 يونيو.
وأحالت النيابة العامة المتهمين لمحكمة الجنايات لاتهامهم بالتنقيب عن الآثار، والاشتراك فى تشكيل عصابى من أغراضه تهريب الآثار إلى خارج البلاد والاعتداء على ارض أثرية بأن قاموا بالحفر فيها بدون ترخيص.
</t>
  </si>
  <si>
    <t>https://www.youm7.com/story/0000/0/0/-/5764189</t>
  </si>
  <si>
    <t>https://www.almasryalyoum.com/news/details/2599130</t>
  </si>
  <si>
    <t xml:space="preserve"> 8بينهم طبيب بشرى ومالكى لشركة استيراد وتصدير</t>
  </si>
  <si>
    <t>ارض أثرية</t>
  </si>
  <si>
    <t>صدر القرار برئاسة المستشار مصطفى عبدالفتاح لبنه وعضوية المستشارين محمد كامل عبدالستار وهانى مصطفى وأمانة سر رجب شعبان
كانت النيابة احالت المتهمين إلى محكمة الجنايات لأنهم في تاريخ سابق على 1ديسمبر 2021 ،اجروا أعمال حفر خلسة بقصد تهريب الآثار المستخرجة .
ووجهت لهم النيابة تهمه تشكيل عصابى من أغراضه تهريب الآثار إلى خارج البلاد ،كما وجهت لهم تهمه الإعتداء على ارض أثرية بأن قاموا بالحفر فيها بدون ترخيص إضافة إلى إخفائهم أثرا متحصلا عليه من جريمتهم .</t>
  </si>
  <si>
    <t>انهارت حفرة على عاملين خلال التنقيب عن الآثار بمنطقة منشأة القناطر، مما أسفر عن مصرعهما، وتم اتخاذ الإجراءات القانونية اللازمة تجاه مالك المزرعة التي شهدت الحفر وضبطه، وأخطرت النيابة للتحقيق.
مديرية أمن الجيزة تلقت بلاغا يفيد مصرع شخصين انهارت عليهما حفرة بمنشأة القناطر، انتقل رجال المباحث إلى محل الواقعة، وتبين من خلال التحريات مصرع عاملين انهارت عليهما حفرة خلال التنقيب عن الآثار بمزرعة.
تم ضبط مالك المزرعة وتحرر محضر بالواقعة واتخاذ الإجراءات القانونية اللازمة، وتولت النيابة المختصة التحقيق.</t>
  </si>
  <si>
    <t>تحرر محضر بالواقعة واتخاذ الإجراءات القانونية اللازمة، وتولت النيابة المختصة التحقيق</t>
  </si>
  <si>
    <t>عاملين</t>
  </si>
  <si>
    <t>مصرع عاملين انهارت عليهما حفرة خلال التنقيب عن الآثار</t>
  </si>
  <si>
    <t xml:space="preserve">مالك المزرعة </t>
  </si>
  <si>
    <t>https://www.youm7.com/story/0000/0/0/-/5698080</t>
  </si>
  <si>
    <t>قطع أثرية ترجع للعصرين اليونانى والرومانى</t>
  </si>
  <si>
    <t>قضت محكمة جنايات الزقازيق، برئاسة المستشار سلامة جاب الله، وعضوية المستشارين هيثم حسن الضوي ويحيي عادل صادق وشادى المهدي عبدالرحمن، وأمانة سر نبيل شكري، بمعاقبة تشكيل عصابى مكون من 12 شخص، بالسجن المؤبد من الأول إلى الثامن، والمشدد 3 سنوات للمتهمين من التاسع حتى الثاني عشر، وتغريمهم مليون جنيه، لادانتهم بحيازة قطع أثرية ترجع للعصرين اليونانى والرومانى بقصد التهريب، والشروع في قتل عدد من المواطنين.
تعود وقائع القضية لشهر أغسطس من العام الماضي 2021، بإحالة النيابة العامة 12 شخصا إلى محكمة جنايات الزقازيق، جميعهم مقيمين بناحية الزنكلون وتل حوين دائرة مركز شرطة الزقازيق، لحيازتهم قطع أثرية ترجع للعصرين اليونانى والرومانى بقصد التهريب، وقيامهم بتكوين تشكيل عصابي فيما بينهم تخصص في التنقيب عن الآثار، وشرعوا في قتل المجنى عليهم «محمد. ع. إ» و«أحمد. م. ع» و«فتحى. م. ع» ومحمد. ع. ع«» عمدا مع سبق الإصرار، بأن أعدوا لذلك الغرض الإجرامي أسلحة نارية مششخنة وغير مششخنة بنادق آلية وطبنجات وبنادق خرطوش، وتربصوا بالمجنى عليهم، واستتروا لهم بالأراضى الزراعية خاصتهم، وما أن يقنوا تواجدهم حتى أطلقوا صوبهم أعيرة نارية، وشرعوا في قتلهم.
تم تحرير محضر بالواقعة، وتم ضبطهم والتحفظ على المضبوطات، وبالعرض على النيابة العامة إحالتهم إلى محكمة الجنايات محبوسين التي أصدرت حكمها المتقدم.</t>
  </si>
  <si>
    <t>https://www.almasryalyoum.com/news/details/2554156</t>
  </si>
  <si>
    <t>قضت محكمة جنايات الزقازيق، برئاسة المستشار سلامة جاب الله، وعضوية المستشارين هيثم حسن الضوي ويحيي عادل صادق وشادى المهدي عبدالرحمن، وأمانة سر نبيل شكري، بمعاقبة تشكيل عصابى مكون من 12 شخص، بالسجن المؤبد من الأول إلى الثامن، والمشدد 3 سنوات للمتهمين من التاسع حتى الثاني عشر، وتغريمهم مليون جنيه، لادانتهم بحيازة قطع أثرية ترجع للعصرين اليونانى والرومانى بقصد التهريب، والشروع في قتل عدد من المواطنين.</t>
  </si>
  <si>
    <t>كشفت تحقيقات النيابة العامة تورط حسن راتب رجل الأعمال الشهير في واقعة التنقيب عن الآثار المتهم فيها علاء حسانين الشهير بنائب «الجن والعفاريت» بعد القبض عليه الخميس الماضي، بقيامه بتمويل عمليات التنقيب والبحث الآثار بملايين الجنيهات.
القبض على رجل الأعمال حسن راتب
وأضافت التحقيقات أن شقيق علاء حسانين أثناء التحقيق أعترف بان حسن راتب رجل الأعمال قام بدعم عمليات التنقيب بملايين الجنيهات للبحث عن الآثار وتهريبها للخارج، وبعد إجراء التحريات تم القبض على راتب وإحالته إلى جهات التحقيقات.
القبض على علاء حسانين نائب الجن والعفاريت
كانت قوات الأمن ألقت القبض على علاء حسانين المعروف ب«نائب الجن والعفاريت» الخميس الماضي وبحوزته عدد المضبوطات والقطع الأثرية التي تم ضبطها بحوزته، تتعدي 200 قطعة أثرية عبارة عن تماثيل ثلاثة منهم مصنوعة من البرونز أحدهم منزوع الرأس كما عثر معه على رأس تمثال آخر صغير مصنوع من البرونز وتمثال خشبي طوله نحو 10 سم.
وتمكنت الأجهزة الأمنية من ضبط حجري مقسوم إلى نصفين بحوزة «نائب الجن والعفريت» ورأس تمثال مهرج من العصر اليوناني وآخر حجري جنسي يعود للعصر ذاته، كما عثر على 52 عملة مختلفة من حيث الشكل وهي عبارة عن 6 عملات من البرونز و3 إبر تستخدم في عمليات الجراحة في فترة العصر الإسلامي.
وضبط بحوزة المتهم علاء حسانين وتشكيله العصابي أدوات تستخدم في عملية التنقيب واستخراج الآثار وهي عبارة عن 15 كوريك و5 شنيور و12 فأس و3 أزمة حديدية ذات مقبض خشبي و3 مرزبة و9 مطارق و11 مسمار ومولد كهربائي وكمية كبيرة من الأحبال اثناء عملية الحفر بمنطقة مصر القديمة.
التحقيق مع حسن راتب بتهمة تمويل التنقيب وتهريب الآثار
تقوم جهات التحقيقات صباح اليوم الثلاثاء بسماع أقوال حسن راتب رجل الأعمال في التهم المنسوبة إليه بتمويل علاء حسانين بملايين الجنيهات للتنقيب عن الآثار وتهريبها إلى الخارج.</t>
  </si>
  <si>
    <t>https://www.almasryalyoum.com/news/details/2363817</t>
  </si>
  <si>
    <t>200 قطعة أثرية عبارة عن تماثيل ثلاثة منهم مصنوعة من البرونز أحدهم منزوع الرأس كما عثر معه على رأس تمثال آخر صغير مصنوع من البرونز وتمثال خشبي طوله نحو 10 سم.
وتمكنت الأجهزة الأمنية من ضبط حجري مقسوم إلى نصفين بحوزة «نائب الجن والعفريت» ورأس تمثال مهرج من العصر اليوناني وآخر حجري جنسي يعود للعصر ذاته، كما عثر على 52 عملة مختلفة من حيث الشكل وهي عبارة عن 6 عملات من البرونز و3 إبر تستخدم في عمليات الجراحة في فترة العصر الإسلامي.
وضبط بحوزة المتهم علاء حسانين وتشكيله العصابي أدوات تستخدم في عملية التنقيب واستخراج الآثار وهي عبارة عن 15 كوريك و5 شنيور و12 فأس و3 أزمة حديدية ذات مقبض خشبي و3 مرزبة و9 مطارق و11 مسمار ومولد كهربائي وكمية كبيرة من الأحبال اثناء عملية الحفر بمنطقة مصر القديمة.</t>
  </si>
  <si>
    <t>200 قطعة أثرية عبارة عن تماثيل ثلاثة منهم مصنوعة من البرونز أحدهم منزوع الرأس كما عثر معه على رأس تمثال آخر صغير مصنوع من البرونز وتمثال خشبي طوله نحو 10 سم.
وتمكنت الأجهزة الأمنية من ضبط حجري مقسوم إلى نصفين بحوزة «نائب الجن والعفريت» ورأس تمثال مهرج من العصر اليوناني وآخر حجري جنسي يعود للعصر ذاته، كما عثر على 52 عملة مختلفة من حيث الشكل وهي عبارة عن 6 عملات من البرونز و3 إبر تستخدم في عمليات الجراحة في فترة العصر الإسلامي.</t>
  </si>
  <si>
    <t>19  بينهم حسن راتب وعلاء حسانين</t>
  </si>
  <si>
    <t>https://www.almasryalyoum.com/news/details/2366902</t>
  </si>
  <si>
    <t>أمر المستشار حمادي الصاوي، النائب العام، الأربعاء، بحبس 19 متهما في تشكيل عصابي بتهمة الاتجار في قطع أثرية منهوبة اختُلِسَت بعمليات تنقيب وحفر ممولة في مناطق متفرقة في كافة أنحاء الجمهورية، وذلك لبيعها داخل البلاد وتهريبها للخارج بينهم رجل الأعمال حسن راتب، وعلاء حسانين المعروف ب«نائب الجن».
كانت النيابة العامة قد تلقت تحريات «إدارة مكافحة جرائم الأموال العامة» التي أسفرت عن اضطلاع تشكيل عصابي من تسعة عشر شخصًا بالاتجار في قطع أثرية منهوبة اختُلِسَت بعمليات تنقيب وحفر ممولة في مناطق متفرقة في كافة أنحاء الجمهورية، وذلك لبيعها داخل البلاد وتهريبها للخارج لذات الغرض.
وباشرت النيابة العامة التحقيقات، وأصدرت «النيابة العامة» إذنًا بضبط المتهمين، فضُبِطَ المتهم «علاء حسانين» زعيم التشكيل العصابي ومتهم آخر بصحبته، وعُثِرَ بحوزته على عملات معدنية مشتبه في أثريتها، وعُثِرَ بالسيارة التي يستقلها على تماثيل وأحجار وعملات وأشياء مشتبه في أثريتها، وباستجواب المذكور فيما نُسب إليه -من إدارته التشكيل العصابي بغرض تهريب الآثار لخارج البلاد، وإجرائه أعمال الحفر للتنقيب عنها وتهريبها والاتجار فيها- أنكر الاتهامات.
ونفى صلته بالمضبوطات وصلته بباقي المتهمين سوى المضبوط معه، واستجوبت «النيابة العامة» سبعة عشر متهمًا ضُبِط بعضهم بأماكن الحفر والتنقيب وبحوزتهم مضبوطات مشتبه في أثريتها وأدوات تستخدم في أعمال الحفر، وقد أسفرت مناقشة بعضهم في جهة الضبط عن الإرشاد عن كتيبات وأدوات استخدموها لممارسة أعمال الشعوذة والسحر تنقيبًا عن الآثار.
وتحفظت النيابة العامة على أربعة مواقع للحفر والتنقيب وانتقلت لمعاينتها فتبينت ما فيها من أعمال حفر عميقة، وقد أكدت اللجنة المشكلة من «المجلس الأعلى للآثار» خضوع تلك الأماكن لقانون حماية الآثار لكونها من الأماكن الأثرية، وأن الحفر المجرى بها كان بقصد التنقيب عن الآثار، وأن القطع المضبوطة بحوزة المتهمين -وعددها 227- جميعها تنتمي للحضارات المصرية وتعود لعصور مختلفة (ما قبل التاريخ والفرعوني واليوناني والروماني والإسلامي)، وتخضع لقانون حماية الآثار.
كان أحد المتهمين قد أفاد استدلالًا عقب ضبطه بمشاركة المتهم «حسن راتب» في تمويل عمليات الحفر والتنقيب عن الآثار، وأكدت تحريات الشرطة ذلك، وصلته بزعيم التشكيل، فأصدرت «النيابة العامة» قرارًا بضبطه، وباستجوابه أنكر ما نُسب إليه من اتهامات وقرر وجودَ تعاملات مالية بملايين الجنيهات بينه وبين زعيم التشكيل العصابي وخلافات حولها.</t>
  </si>
  <si>
    <t>تحفظت النيابة العامة على أربعة مواقع للحفر والتنقيب وانتقلت لمعاينتها فتبينت ما فيها من أعمال حفر عميقة، وقد أكدت اللجنة المشكلة من «المجلس الأعلى للآثار» خضوع تلك الأماكن لقانون حماية الآثار لكونها من الأماكن الأثرية، وأن الحفر المجرى بها كان بقصد التنقيب عن الآثار</t>
  </si>
  <si>
    <t>القطع المضبوطة بحوزة المتهمين -وعددها 227- جميعها تنتمي للحضارات المصرية وتعود لعصور مختلفة (ما قبل التاريخ والفرعوني واليوناني والروماني والإسلامي)، وتخضع لقانون حماية الآثار.</t>
  </si>
  <si>
    <t>أمر المستشار حمادي الصاوي، النائب العام، الأربعاء، بحبس 19 متهما في تشكيل عصابي بتهمة الاتجار في قطع أثرية منهوبة اختُلِسَت بعمليات تنقيب وحفر ممولة في مناطق متفرقة في كافة أنحاء الجمهورية، وذلك لبيعها داخل البلاد وتهريبها للخارج بينهم رجل الأعمال حسن راتب، وعلاء حسانين المعروف ب«نائب الجن».</t>
  </si>
  <si>
    <t>قضت محكمة جنايات القاهرة، الخميس، برئاسة المستشار خليل عمر، بالسجن 10 سنوات للنائب السابق علاء حسانين، والسجن 5 سنوات لرجل الأعمال حسن راتب، وتغريم كل منهم مليون جنيه، في اتهامهم بالقضية المعروفة إعلاميًا ب«الآثار الكبرى».</t>
  </si>
  <si>
    <t>https://www.almasryalyoum.com/news/details/2578496</t>
  </si>
  <si>
    <t>فارز محمود أ 45 عاما ويقيم بالرويهب دائرة مركز المنشاة وياسين هانى ويوسف هانى وأسيل هانى وزينب دياب</t>
  </si>
  <si>
    <t xml:space="preserve">صاحب المنزل </t>
  </si>
  <si>
    <t>8 أشخاص</t>
  </si>
  <si>
    <t>ع ا" 64 عاما، و"محمد س ك" 38 عاما، و"رضا م ا" 27 عاما</t>
  </si>
  <si>
    <t>ملك "صالح عبد الساتر " ورثه اعتماد محمد عبدالحليم</t>
  </si>
  <si>
    <t>فني تمريض</t>
  </si>
  <si>
    <t xml:space="preserve">بنطاق دائرة المركز </t>
  </si>
  <si>
    <t>حسام. ز، و«أحمد. ع»، و«لطفي. ل»، و«أحمد. ا»، ورفيق. ف، ومعوض. ج، ومحمد. ز، وتامر. غ، وشريف. ع، ومحمد. ح، وحسام الدين.ا، وصبري. ب، وتامر. ا، وإسلام. ص، وأشرف. م، وحسيب. ع</t>
  </si>
  <si>
    <t>عاقبت محكمة جنايات القاهرة، 16 متهما بالحبس سنة مع الشغل وغرامة 500 ألف جنيه لكل متهم، بتهمة الحفر بحثًا عن الآثار بمدينة نصر</t>
  </si>
  <si>
    <t>منطقة أثرية</t>
  </si>
  <si>
    <t xml:space="preserve">مدينة نصر </t>
  </si>
  <si>
    <t>قررت محكمة جنايات القاهرة، المنعقدة بالتجمع الخامس، تأجيل محاكمة 16 متهمًا أجروا عملية حفر بحثًا عن الآثار فى مدينة نصر فى القضية رقم 470 لسنة 2020 كلى القاهرة الجديدة، لجلسة 12 يناير المقبل.
وتبين من خلال الأوراق أن المتهمين هم: "حسام.ز، أحمد.ع، لطفي.ل، أحمد.ا، رفيق. ف، معوض.ج، محمد.ز، تامر. غ، شريف. ع، محمد.ح، حسام الدين.ا، صبري.ب، تامر. ا، إسلام. ص، أشرف.م، حسيب. ع".
وكشف أمر الإحالة، أن المتهمين من الأول حتى التاسع قاموا بإجراء حفر بقصد الحصول على آثار بمنطقة أثرية بدون ترخيص من الجهات المختصة، بالإضافة إلى التعدى على أرض أثرية بالمخالفة لقرار رئيس المجلس الأعلى للآثار رقم 264 لسنة 1962 باعتبارها أرض أثرية وذلك بإجرائهم أعمال الحفر، كما وفروا الأموال والأفراد لزوم أعمال الحفر وتوسط لبيع العين محل الجريمة وباقى المتهمين من الحادى عشر حتى الخامس عشر عقب الحصول على دلائل أثرية بها للمتهم السادس عشر.
وأشار أمر الإحالة، إلى قيام المتهمين من الحادى عشر إلى الخامس عشر بالاشتراك وباقى المتهمين بطريق المساعدة فى جريمة إجراء أعمال الحفر بقصد الحصول على الآثار بأن توسطوا ببيع العين محل الواقعة عقب العثور على دلائل أثرية بها للمتهم السادس عشر، والاعتداء على أرض أثرية بالمخالفة لقرار رئيس المجلس الأعلى للآثار رقم 264 لسنة 1962 باعتبارها أرض أثرية.
واختتم أمر الإحالة قيام المتهم السادس عشر بالشروع فى ارتكاب جريمة إجراء أعمال الحفر بقصد الحصول على الآثار بأن اتفق على شراء العين خاصة المتهم الأول عقب العثور على دلائل وشواهد أثرية بها، لاستكمال أعمال الحفر وأوقف أثر الجريمة لسبب لا دخل لإرادته به وهو ضبطه وباقى المتهمين متلبسين.</t>
  </si>
  <si>
    <t>مدينة نصر أول</t>
  </si>
  <si>
    <t>مركز أسيوط</t>
  </si>
  <si>
    <t xml:space="preserve">النيابة العامة جنوب القاهرة </t>
  </si>
  <si>
    <t>بنطاق دائرة القسم</t>
  </si>
  <si>
    <t>المنشية</t>
  </si>
  <si>
    <t>الخصوص</t>
  </si>
  <si>
    <t>بشارع علي بك الكبير اللبان</t>
  </si>
  <si>
    <t xml:space="preserve">منزل المطلوب ضبطه </t>
  </si>
  <si>
    <t xml:space="preserve">مسكن محمد . ع . ب  الاول </t>
  </si>
  <si>
    <t>أسيوط أول</t>
  </si>
  <si>
    <t>الرمل أول</t>
  </si>
  <si>
    <t>العامرية أول</t>
  </si>
  <si>
    <t>الزقازيق أول</t>
  </si>
  <si>
    <t>قطور</t>
  </si>
  <si>
    <t>مركز الفيوم</t>
  </si>
  <si>
    <t>شبرا الخيمة أول</t>
  </si>
  <si>
    <t>شبرا الخيمة ثان</t>
  </si>
  <si>
    <t>مركز بني سويف</t>
  </si>
  <si>
    <t>بورسعيد ثان</t>
  </si>
  <si>
    <t>دار السلام</t>
  </si>
  <si>
    <t>المطرية- الدقهلية</t>
  </si>
  <si>
    <t>انهيار جزء من منزل بقرية الغرق بمركز اطسا، اثر عمليات للتنقيب عن الآثار، كانت تتم داخل المنزل، وتم عمل حفرة عميقة داخل المنزل، تسببت في انهيار حائط داخلي بالمنزل</t>
  </si>
  <si>
    <t>تم اتخاذ الاجراءات القانونية</t>
  </si>
  <si>
    <t xml:space="preserve">آخر جهة تولت التحقيق </t>
  </si>
  <si>
    <t>بمواجهة المتهمين اعترفوا بإرتكابهم الواقعة، وأنهم قاموا بالتنسيق مع المتهم الأول والثانى بتكون تشكيلا عصابيا فيما بينهم بقصد الحصول على القطع الأثرية تمهيدا لبيعها</t>
  </si>
  <si>
    <t xml:space="preserve">تصنيف ملكية مكان الواقعة </t>
  </si>
  <si>
    <t>حبس احتياطي</t>
  </si>
  <si>
    <t xml:space="preserve">التقسيم الإقليمي </t>
  </si>
  <si>
    <t>التقسيم السنوي</t>
  </si>
  <si>
    <t>المحافظات المركزية</t>
  </si>
  <si>
    <t>مدن القناة</t>
  </si>
  <si>
    <t>المحافظات الحدودية</t>
  </si>
  <si>
    <t>محافظات الصعيد</t>
  </si>
  <si>
    <t>محافظات الدلتا</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</si>
  <si>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</si>
  <si>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</si>
  <si>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</si>
  <si>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</si>
  <si>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</si>
  <si>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</si>
  <si>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</si>
  <si>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</si>
  <si>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</si>
  <si>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</si>
  <si>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</si>
  <si>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</si>
  <si>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t>رقم مسلسل</t>
  </si>
  <si>
    <t>ما عثر عليه من دلالات أو مضبوطات على خلفية التنقيب كما ورد بالخبر</t>
  </si>
  <si>
    <t>آثار / اكتشافات على خلفية التنقيب كما ورد بالخبر</t>
  </si>
  <si>
    <t xml:space="preserve">داخل حفرة </t>
  </si>
  <si>
    <t xml:space="preserve">ملك الرابع </t>
  </si>
  <si>
    <t xml:space="preserve">بئر </t>
  </si>
  <si>
    <t>ملك المزراع تم ضبطه</t>
  </si>
  <si>
    <t xml:space="preserve">منطقة جبلية </t>
  </si>
  <si>
    <t>بجوار المتحف الكبير</t>
  </si>
  <si>
    <t>أحد من تم ضبطهم</t>
  </si>
  <si>
    <t>ملك الطبيب</t>
  </si>
  <si>
    <t>يبتعد مكان الحفر عن أقرب منطقة أثرية بما يقرب اثنان كيلومتلى</t>
  </si>
  <si>
    <t xml:space="preserve">ملكية عامة </t>
  </si>
  <si>
    <t>ملكية عامة</t>
  </si>
  <si>
    <t xml:space="preserve">منزل أحدهم </t>
  </si>
  <si>
    <t>ملك نبيل.م.ا الاول</t>
  </si>
  <si>
    <t>ملك "و ا ع"، و"ع ح ع" المضبوطين</t>
  </si>
  <si>
    <t>خاصة الأول</t>
  </si>
  <si>
    <t>الاول نجل صاحب المزرعة ملك عبد القوى محمد عبد القوى</t>
  </si>
  <si>
    <t>ملك التلاتة</t>
  </si>
  <si>
    <t>ملك شقيق المضبوط وزوج نجلة المبلغ</t>
  </si>
  <si>
    <t xml:space="preserve">تصنيف مكان الواقعة </t>
  </si>
  <si>
    <t>بالقرب من أو منطقة أثرية</t>
  </si>
  <si>
    <t xml:space="preserve">مساحات عامة </t>
  </si>
  <si>
    <t>مساحات عامة</t>
  </si>
  <si>
    <t>منشأة حكومية</t>
  </si>
  <si>
    <t>ملكية أفراد</t>
  </si>
  <si>
    <t>ملكية مكان التنقيب</t>
  </si>
  <si>
    <t>بالقرب من منطقة أثرية</t>
  </si>
  <si>
    <t>مدخل العقارملكه بالطابق الأرضى</t>
  </si>
  <si>
    <t xml:space="preserve">داخل إحدى الشقق السكنية بالعقارمحل سكنه </t>
  </si>
  <si>
    <t>عقاربمنشأة ناصر</t>
  </si>
  <si>
    <t>عقارمحل سكنه</t>
  </si>
  <si>
    <t>مدخل العقاربالطابق الأرضى</t>
  </si>
  <si>
    <t xml:space="preserve">عقارملكها </t>
  </si>
  <si>
    <t>عقارمحل إقامته</t>
  </si>
  <si>
    <t>عقارخالى من السكان</t>
  </si>
  <si>
    <t>شقة في الطابق الأرضي داخل عقارمكون من طابقين</t>
  </si>
  <si>
    <t>غرفة بشقة كائنة بالطابق الأرضى بالعقار</t>
  </si>
  <si>
    <t>إحدى الغرف بالعقار</t>
  </si>
  <si>
    <t>أخرى</t>
  </si>
  <si>
    <t>النيابة</t>
  </si>
  <si>
    <t>محكمة الجنح</t>
  </si>
  <si>
    <t xml:space="preserve">اخلاء سبيل + كفالة 5000 جنية </t>
  </si>
  <si>
    <t xml:space="preserve"> حبس احتياطي</t>
  </si>
  <si>
    <t>محكمة الجنايات</t>
  </si>
  <si>
    <t>حبس سنة + غرامة 500 ألف جنية</t>
  </si>
  <si>
    <t>محكمة المطرية</t>
  </si>
  <si>
    <t>محكمة جنوب القاهرة</t>
  </si>
  <si>
    <t>سجن 3 سنوات + غرامة 500 ألف جنية</t>
  </si>
  <si>
    <t>محكمة جنايات الزقازيق</t>
  </si>
  <si>
    <t>محكمة جنايات سوهاج</t>
  </si>
  <si>
    <t>سجن 5 سنوات + غرامة 500 ألف جنية</t>
  </si>
  <si>
    <t>محكمة جنايات القاهرة</t>
  </si>
  <si>
    <t>حبس عام + غرامة 500 ألف جنية</t>
  </si>
  <si>
    <t>محكمة جنايات بنها</t>
  </si>
  <si>
    <t>محكمة الساحل</t>
  </si>
  <si>
    <t>حبس عام</t>
  </si>
  <si>
    <t>ربة منزل وعامل زراعى وأمين مخازن، بالحبس سنة مع الإيقاف، والسجن 7 سنوات لربة منزل ونجار وطالب مع تغريم كل واحد من المتهمين الستة مليون جنيه</t>
  </si>
  <si>
    <t>السجن 3 سنوات للمتهم «ي. س. م» والسجن عامين للمتهم «م. م. إ» والسجن سنة لكل من «أ. ع. م» و«م. س. ح» و«ا. م. ع» وغرامة 500 ألف جنيه لجميع المتهمين.</t>
  </si>
  <si>
    <t>محكمة جنايات الإسكندرية</t>
  </si>
  <si>
    <t>السجن المشدد لمدة عام وغرامة 500 ألف جنيه</t>
  </si>
  <si>
    <t>محكمة جنايات قنا</t>
  </si>
  <si>
    <t>السجن المؤبد من الأول إلى الثامن، والمشدد 3 سنوات للمتهمين من التاسع حتى الثاني عشر، وتغريمهم مليون جنيه</t>
  </si>
  <si>
    <t>الحبس لمدة سنة واحدة مع إيقاف التنفيذ وغرامة مليون جنيه</t>
  </si>
  <si>
    <t>السجن 10 سنوات للنائب السابق علاء حسانين، والسجن 5 سنوات لرجل الأعمال حسن راتب، وتغريم كل منهم مليون جنيه</t>
  </si>
  <si>
    <t>براءة ثلاث فلاحين وطالب بقرية كفر المحمدية مركز ميت غمر محافظة الدقهلية من تهمة التنقيب عن الآثار بدون ترخيص</t>
  </si>
  <si>
    <t>محكمة جنايات المنصورة</t>
  </si>
  <si>
    <t>السجن 5 سنوات لعاطل</t>
  </si>
  <si>
    <t>محكمة جنايات الفيوم</t>
  </si>
  <si>
    <t>السجن لمدة عامين، وغرامة 500 ألف جنيه</t>
  </si>
  <si>
    <t>محكمة أبو كبير</t>
  </si>
  <si>
    <t>إحالة للمحاكمة</t>
  </si>
  <si>
    <t>السجن لمدة 5 سنوات،وتغريمهم 3 مليون جنيه لكل منهم</t>
  </si>
  <si>
    <t>السجن 5 سنوات</t>
  </si>
  <si>
    <t>إحالة لمحكمة الجنح</t>
  </si>
  <si>
    <t>السجن المشدد 3 سنوات وغرامة 500 ألف جنيه</t>
  </si>
  <si>
    <t xml:space="preserve">السجن 3 سنوات وغرامة 500 ألف جنيه </t>
  </si>
  <si>
    <t>السجن المشدد 7 سنوات، وغرامة مالية 500 ألف جنيه</t>
  </si>
  <si>
    <t xml:space="preserve">السجن المشدد 5 سنوات </t>
  </si>
  <si>
    <t>إحالة لمحكمة الجنايات</t>
  </si>
  <si>
    <t>معاقبة متهمين بالحبس سنة وغرامة مليون جنيه، كما عاقبت 9 اخرين بالحبس سنة مع الإيقاف</t>
  </si>
  <si>
    <t>الحبس 6 أشهر لكل من " م.س.ع"و " إ.إ.ع" و " أ.إ.ع"</t>
  </si>
  <si>
    <t>محكمة جنح الجيزة</t>
  </si>
  <si>
    <t xml:space="preserve">السجن 5 سنوات للمتهم "م.ع.م " قهوجي </t>
  </si>
  <si>
    <t>محكمة جنايات شبرا الخيمة</t>
  </si>
  <si>
    <t>السجن المشدد لمدة 5 سنوات لشقيقين</t>
  </si>
  <si>
    <t xml:space="preserve">السجن 7 سنوات لكل من " أ.ح.ع" و " ع.ح.م" و " أ.ع.ح" و " ع.ع.ح" و" </t>
  </si>
  <si>
    <t>لجنة من الإدارة الهندسية</t>
  </si>
  <si>
    <t>إخلاء سبيلهم بكفالة مالية قدرها 5 آلاف جنيه</t>
  </si>
  <si>
    <t>محكمة جنح عين شمس</t>
  </si>
  <si>
    <t>معاقبة 3 متهمين بالسجن المشدد 7 سنوات، وغرامة مالية قدرها مليون جنيه، والسجن 3 سنوات لإثنين آخرين وغرامة نصف مليون جنيه</t>
  </si>
  <si>
    <t>معاقبة 3 أشخاص بالسجن لمدة سنة</t>
  </si>
  <si>
    <t>المحكمة</t>
  </si>
  <si>
    <t>رئاسة حي غرب أسيوط</t>
  </si>
  <si>
    <t>الإدارة الهندسية بمجلس المدينة</t>
  </si>
  <si>
    <t>منطقة سكنية</t>
  </si>
  <si>
    <t>منطقة جبلية/نائية</t>
  </si>
  <si>
    <t>منطقة زراعية</t>
  </si>
  <si>
    <t>منزل المنطقة تقع بالقرب من منطقة مقابر السلاموني الأثرية</t>
  </si>
  <si>
    <t>داخل منزل يبعد 50 متر عن معبد خنوم بإسنا</t>
  </si>
  <si>
    <t>مزرعة دواجن</t>
  </si>
  <si>
    <t>منزل داخل مزرعة بقرية جلفنيا</t>
  </si>
  <si>
    <t>منشأة تجارية</t>
  </si>
  <si>
    <t>حظيرة ماشية ملحقة بمنزل الثالث</t>
  </si>
  <si>
    <t>ملكية خاصة بمرتكبي الواقعة أو ذويهم</t>
  </si>
  <si>
    <t>اعتماد أثرية المكان</t>
  </si>
  <si>
    <t>يوجد</t>
  </si>
  <si>
    <t>لا يوجد</t>
  </si>
  <si>
    <t xml:space="preserve">إجمالي مرتكبي الواقعة </t>
  </si>
  <si>
    <t xml:space="preserve">بيانات المقبوض عليهم </t>
  </si>
  <si>
    <t>بيانات الهاربين</t>
  </si>
  <si>
    <t xml:space="preserve">تصنيف السبب المؤدي للإصابة </t>
  </si>
  <si>
    <t xml:space="preserve">تصنيف السبب المؤدي للوفاة </t>
  </si>
  <si>
    <t>تحرير محضر</t>
  </si>
  <si>
    <t>آخر إجراء تم الوصول إليه كما ورد بالمصدر</t>
  </si>
  <si>
    <t>تصنيف آخر اجراء تم الوصول إليه</t>
  </si>
  <si>
    <t xml:space="preserve">إثر انهيار الحفر </t>
  </si>
  <si>
    <t>سقوطا من مكان عال</t>
  </si>
  <si>
    <t>خنقا</t>
  </si>
  <si>
    <t>غرقا</t>
  </si>
  <si>
    <t>صعقا بالكهرباء</t>
  </si>
  <si>
    <t>إثر انهيار الحفر</t>
  </si>
  <si>
    <t>واصلت قوات مديرية أمن أسوان فرض كردون أمنى حول المنزل الذى شهد الواقعة، انتظارا لصدور قرار النيابة تجاه هذه الحادثة.</t>
  </si>
  <si>
    <t>ملكية خاصة بالغير</t>
  </si>
  <si>
    <t>التقسيم النصف سنوي</t>
  </si>
  <si>
    <t>النصف الأول 2020</t>
  </si>
  <si>
    <t>النصف الثاني 2020</t>
  </si>
  <si>
    <t>النصف الأول 2021</t>
  </si>
  <si>
    <t>النصف الأول 2022</t>
  </si>
  <si>
    <t>النصف الثاني 2022</t>
  </si>
  <si>
    <t>النصف الثاني 2021</t>
  </si>
  <si>
    <t>بواسطة سلاح ناري</t>
  </si>
  <si>
    <t>محكمة الجنح أخلت سبيله بكفالة 5 آلاف جنيه</t>
  </si>
  <si>
    <t>إخلاء سبيل + كفالة</t>
  </si>
  <si>
    <t>حبس عاطف محمود قناوى مدير تسويق شركة أسمدة وصاحب «فيلا» بقصر الجبالى بمركز الشواشنة بالفيوم لمدة عام مع الشغل وغرامة نصف مليون جنيه</t>
  </si>
  <si>
    <t>براءة</t>
  </si>
  <si>
    <t>سجن/حبس + غرامة</t>
  </si>
  <si>
    <t>سجن/حبس</t>
  </si>
  <si>
    <t>الإجمالي</t>
  </si>
  <si>
    <t xml:space="preserve"> إجمالي مرتكبي الواقعة </t>
  </si>
  <si>
    <t xml:space="preserve">عدد المقبوض عليهم </t>
  </si>
  <si>
    <t>عدد الهاربين</t>
  </si>
  <si>
    <t>عدد المصابين</t>
  </si>
  <si>
    <t>عدد الوفيات</t>
  </si>
  <si>
    <t xml:space="preserve"> عدد المقبوض عليهم </t>
  </si>
  <si>
    <t xml:space="preserve"> عدد المصابين</t>
  </si>
  <si>
    <t xml:space="preserve"> عدد الوفيات</t>
  </si>
  <si>
    <t xml:space="preserve"> عدد الهاربين</t>
  </si>
  <si>
    <t>تصنيف آخر جهة تولت التحقيق</t>
  </si>
  <si>
    <t>قسم الشرطة</t>
  </si>
  <si>
    <t>أحالت النيابة العامة بالجيزة عاطلين محبوسين إلى المحاكمة الجنائية العاجلة، لاتهامهم بالتنقيب عن الآثار بمنطقة كرداسة.</t>
  </si>
  <si>
    <t>إحالة إلى المحاكمة الجنائية العاجلة</t>
  </si>
  <si>
    <t>تم تحرير المحضر اللازم وتم العرض على جهة التحقيق المختصة لإجراء شئونها</t>
  </si>
  <si>
    <t>محكمة جنح أطفيح</t>
  </si>
  <si>
    <t>إحالة الى محكمة الجنايات</t>
  </si>
  <si>
    <t>تشكيل لجنة من الوحدة المحلية والإدارة الهندسية لتحديد إمكانية الحفر بالمنطقة لإستخراج جثة المتوفي</t>
  </si>
  <si>
    <t>قطعت المرافق عن المنازل، وتشكلت لجنة لمعاينتها</t>
  </si>
  <si>
    <t xml:space="preserve"> المحافظة </t>
  </si>
  <si>
    <t>المحافظة</t>
  </si>
  <si>
    <t>تصنيف مكان الواقعة</t>
  </si>
  <si>
    <t xml:space="preserve"> تصنيف ملكية مكان الواقعة</t>
  </si>
  <si>
    <t xml:space="preserve">1-المسار الجغرافي بالنسبة للمسار الزمني </t>
  </si>
  <si>
    <t>مرصد وقائع القبض على خلفية التنقيب عن الآثار 2020-2022</t>
  </si>
  <si>
    <t xml:space="preserve">2- المسار الجغرافي بالنسبة لتصنيف مكان الواقعة </t>
  </si>
  <si>
    <t>3-المسار الجغرافي بالنسبة لإجمالي مرتكبي الواقعة</t>
  </si>
  <si>
    <t>4-المسار الجغرافي بالنسبة لأعداد المقبوض عليهم والهاربين</t>
  </si>
  <si>
    <t>5-المسار الجغرافي بالنسبة لأعداد المصابين والوفيات</t>
  </si>
  <si>
    <t>6-المسار الجغرافي بالنسبة لتصنيف آخر إجراء تم الوصول إليه</t>
  </si>
  <si>
    <t>7-المسار الجغرافي بالنسبة لتصنيف آخر جهة تولت التحقيق</t>
  </si>
  <si>
    <t xml:space="preserve">8-المسار الإقليمي بالنسبة للمسار الزمني </t>
  </si>
  <si>
    <t xml:space="preserve">9-المسار الإقليمي بالنسبة لتصنيف مكان الواقعة </t>
  </si>
  <si>
    <t xml:space="preserve">10-المسار الزمني بالنسبة لتصنيف مكان الواقعة </t>
  </si>
  <si>
    <t xml:space="preserve">11-المسار الزمني بالنسبة لإجمالي مرتكبي الواقعة </t>
  </si>
  <si>
    <t>12-المسار الزمني بالنسبة لتصنيف آخر إجراء تم الوصول إليه</t>
  </si>
  <si>
    <t>13-المسار الزمني بالنسبة لتصنيف آخر جهة تولت التحقيق</t>
  </si>
  <si>
    <t>14-تصنيف مكان الواقعة بالنسبة لتصنيف ملكية مكان الواقعة</t>
  </si>
  <si>
    <t>15-تصنيف مكان الواقعة بالنسبة لإجمالي مرتكبي الواقعة</t>
  </si>
  <si>
    <t>16-تصنيف ملكية مكان الواقعة بالنسبة لإجمالي مرتكبي الواقعة</t>
  </si>
  <si>
    <t>17-تصنيف آخر إجراء تم الوصول إليه بالنسبة لإجمالي مرتكبي الواقعة</t>
  </si>
  <si>
    <t>18-تصنيف آخر إجراء تم الوصول إليه بالنسبة لأعداد المقبوض عليهم والهاربين</t>
  </si>
  <si>
    <t>19-تصنيف آخر جهة تولت التحقيق بالنسبة لأعداد المقبوض عليهم والهاربين</t>
  </si>
  <si>
    <t>20-تصنيف آخر جهة تولت التحقيق بالنسبة لإجمالي مرتكبي الواقعة</t>
  </si>
  <si>
    <t>المسار الزمني</t>
  </si>
  <si>
    <t>المسار الجغرافي</t>
  </si>
  <si>
    <t xml:space="preserve"> بيانات مكان الواقعة</t>
  </si>
  <si>
    <t>بيانات الإجراءات الرسمية</t>
  </si>
  <si>
    <t>ملاحظات</t>
  </si>
  <si>
    <t>بيانات المصادر</t>
  </si>
  <si>
    <t>المصدر الأول</t>
  </si>
  <si>
    <t>المصدر الثاني</t>
  </si>
  <si>
    <t>المصدر الثالث</t>
  </si>
  <si>
    <t>المصدر الرابع</t>
  </si>
  <si>
    <t>المصدر الخامس</t>
  </si>
  <si>
    <t>المصدر السادس</t>
  </si>
  <si>
    <t>المصدر السابع</t>
  </si>
  <si>
    <t>المصدر الثامن</t>
  </si>
  <si>
    <t>المصدر التاسع</t>
  </si>
  <si>
    <t>الاجراء المتخذ كما ورد بالخبر</t>
  </si>
  <si>
    <t xml:space="preserve">رقم المحضر </t>
  </si>
  <si>
    <t>اجراءات لاحقة كما وردت بالخبر</t>
  </si>
  <si>
    <t>بيانات الواقعة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</si>
</sst>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Calibri"/>
      <family val="2"/>
      <scheme val="minor"/>
    </font>
    <font>
      <b/>
      <i/>
      <sz val="16"/>
      <color theme="1"/>
      <name val="Calibri"/>
      <family val="2"/>
      <scheme val="minor"/>
    </font>
    <font>
      <b/>
      <sz val="16"/>
      <color theme="1"/>
      <name val="Calibri"/>
      <family val="2"/>
      <scheme val="minor"/>
    </font>
    <font>
      <b/>
      <sz val="12"/>
      <color theme="0"/>
      <name val="Calibri"/>
      <family val="2"/>
      <scheme val="minor"/>
    </font>
    <font>
      <b/>
      <sz val="14"/>
      <color theme="1"/>
      <name val="Calibri"/>
      <family val="2"/>
      <scheme val="minor"/>
    </font>
    <font>
      <b/>
      <sz val="14"/>
      <name val="Calibri"/>
      <family val="2"/>
      <scheme val="minor"/>
    </font>
    <font>
      <b/>
      <i/>
      <sz val="16"/>
      <name val="Calibri"/>
      <family val="2"/>
      <scheme val="minor"/>
    </font>
    <font>
      <b/>
      <sz val="16"/>
      <name val="Calibri"/>
      <family val="2"/>
      <scheme val="minor"/>
    </font>
    <font>
      <b/>
      <sz val="12"/>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02">
    <xf numFmtId="0" fontId="0" fillId="0" borderId="0" xfId="0"/>
    <xf numFmtId="0" fontId="1" fillId="0" borderId="14" xfId="0" applyFont="1" applyBorder="1" applyAlignment="1">
      <alignment horizontal="center" vertical="center" wrapText="1" readingOrder="2"/>
    </xf>
    <xf numFmtId="0" fontId="1" fillId="0" borderId="16" xfId="0" applyFont="1" applyBorder="1" applyAlignment="1">
      <alignment horizontal="center" vertical="center" wrapText="1" readingOrder="2"/>
    </xf>
    <xf numFmtId="0" fontId="1" fillId="0" borderId="17" xfId="0" applyFont="1" applyBorder="1" applyAlignment="1">
      <alignment horizontal="center" vertical="center" wrapText="1" readingOrder="2"/>
    </xf>
    <xf numFmtId="0" fontId="1" fillId="0" borderId="4" xfId="0" applyFont="1" applyBorder="1" applyAlignment="1">
      <alignment horizontal="center" vertical="center" wrapText="1" readingOrder="2"/>
    </xf>
    <xf numFmtId="0" fontId="1" fillId="0" borderId="18" xfId="0" applyFont="1" applyBorder="1" applyAlignment="1">
      <alignment horizontal="center" vertical="center" wrapText="1" readingOrder="2"/>
    </xf>
    <xf numFmtId="0" fontId="1" fillId="0" borderId="6" xfId="0" applyFont="1" applyBorder="1" applyAlignment="1">
      <alignment horizontal="center" vertical="center" wrapText="1" readingOrder="2"/>
    </xf>
    <xf numFmtId="0" fontId="1" fillId="0" borderId="20" xfId="0" applyFont="1" applyBorder="1" applyAlignment="1">
      <alignment horizontal="center" vertical="center" wrapText="1" readingOrder="2"/>
    </xf>
    <xf numFmtId="0" fontId="1" fillId="0" borderId="11" xfId="0" applyFont="1" applyBorder="1" applyAlignment="1">
      <alignment horizontal="center" vertical="center" wrapText="1" readingOrder="2"/>
    </xf>
    <xf numFmtId="0" fontId="1" fillId="0" borderId="12" xfId="0" applyFont="1" applyBorder="1" applyAlignment="1">
      <alignment horizontal="center" vertical="center" wrapText="1" readingOrder="2"/>
    </xf>
    <xf numFmtId="0" fontId="1" fillId="0" borderId="1" xfId="0" applyFont="1" applyBorder="1" applyAlignment="1">
      <alignment horizontal="center" vertical="center" wrapText="1" readingOrder="2"/>
    </xf>
    <xf numFmtId="0" fontId="1" fillId="0" borderId="22" xfId="0" applyFont="1" applyBorder="1" applyAlignment="1">
      <alignment horizontal="center" vertical="center" wrapText="1" readingOrder="2"/>
    </xf>
    <xf numFmtId="0" fontId="1" fillId="0" borderId="9" xfId="0" applyFont="1" applyBorder="1" applyAlignment="1">
      <alignment horizontal="center" vertical="center" wrapText="1" readingOrder="2"/>
    </xf>
    <xf numFmtId="0" fontId="1" fillId="0" borderId="7" xfId="0" applyFont="1" applyBorder="1" applyAlignment="1">
      <alignment horizontal="center" vertical="center" wrapText="1" readingOrder="2"/>
    </xf>
    <xf numFmtId="0" fontId="1" fillId="0" borderId="3" xfId="0" applyFont="1" applyBorder="1" applyAlignment="1">
      <alignment horizontal="center" vertical="center" wrapText="1" readingOrder="2"/>
    </xf>
    <xf numFmtId="0" fontId="1" fillId="0" borderId="24" xfId="0" applyFont="1" applyBorder="1" applyAlignment="1">
      <alignment horizontal="center" vertical="center" wrapText="1" readingOrder="2"/>
    </xf>
    <xf numFmtId="0" fontId="1" fillId="0" borderId="13" xfId="0" applyFont="1" applyBorder="1" applyAlignment="1">
      <alignment horizontal="center" vertical="center" wrapText="1" readingOrder="2"/>
    </xf>
    <xf numFmtId="0" fontId="1" fillId="0" borderId="10" xfId="0" applyFont="1" applyBorder="1" applyAlignment="1">
      <alignment horizontal="center" vertical="center" wrapText="1" readingOrder="2"/>
    </xf>
    <xf numFmtId="0" fontId="1" fillId="0" borderId="19" xfId="0" applyFont="1" applyBorder="1" applyAlignment="1">
      <alignment horizontal="center" vertical="center" wrapText="1" readingOrder="2"/>
    </xf>
    <xf numFmtId="0" fontId="1" fillId="0" borderId="8" xfId="0" applyFont="1" applyBorder="1" applyAlignment="1">
      <alignment horizontal="center" vertical="center" wrapText="1" readingOrder="2"/>
    </xf>
    <xf numFmtId="0" fontId="1" fillId="0" borderId="17" xfId="0" applyFont="1" applyBorder="1" applyAlignment="1">
      <alignment horizontal="center" vertical="center" readingOrder="2"/>
    </xf>
    <xf numFmtId="0" fontId="1" fillId="0" borderId="33" xfId="0" applyFont="1" applyBorder="1" applyAlignment="1">
      <alignment horizontal="center" vertical="center" wrapText="1" readingOrder="2"/>
    </xf>
    <xf numFmtId="0" fontId="1" fillId="0" borderId="39" xfId="0" applyFont="1" applyBorder="1" applyAlignment="1">
      <alignment horizontal="center" vertical="center" wrapText="1" readingOrder="2"/>
    </xf>
    <xf numFmtId="0" fontId="0" fillId="0" borderId="0" xfId="0" applyAlignment="1">
      <alignment horizontal="right"/>
    </xf>
    <xf numFmtId="0" fontId="1" fillId="0" borderId="27" xfId="0" applyFont="1" applyBorder="1" applyAlignment="1">
      <alignment horizontal="center" vertical="center" wrapText="1" readingOrder="2"/>
    </xf>
    <xf numFmtId="0" fontId="1" fillId="0" borderId="40" xfId="0" applyFont="1" applyBorder="1" applyAlignment="1">
      <alignment horizontal="center" vertical="center" wrapText="1" readingOrder="2"/>
    </xf>
    <xf numFmtId="0" fontId="1" fillId="0" borderId="31" xfId="0" applyFont="1" applyBorder="1" applyAlignment="1">
      <alignment horizontal="center" vertical="center" wrapText="1" readingOrder="2"/>
    </xf>
    <xf numFmtId="0" fontId="1" fillId="0" borderId="32" xfId="0" applyFont="1" applyBorder="1" applyAlignment="1">
      <alignment horizontal="center" vertical="center" wrapText="1" readingOrder="2"/>
    </xf>
    <xf numFmtId="0" fontId="1" fillId="0" borderId="28" xfId="0" applyFont="1" applyBorder="1" applyAlignment="1">
      <alignment horizontal="center" vertical="center" wrapText="1" readingOrder="2"/>
    </xf>
    <xf numFmtId="0" fontId="1" fillId="0" borderId="42" xfId="0" applyFont="1" applyBorder="1" applyAlignment="1">
      <alignment horizontal="center" vertical="center" wrapText="1" readingOrder="2"/>
    </xf>
    <xf numFmtId="0" fontId="4" fillId="0" borderId="11" xfId="0" applyFont="1" applyBorder="1" applyAlignment="1">
      <alignment horizontal="center" vertical="center" wrapText="1" readingOrder="2"/>
    </xf>
    <xf numFmtId="0" fontId="1" fillId="0" borderId="21" xfId="0" applyFont="1" applyBorder="1" applyAlignment="1">
      <alignment horizontal="center" vertical="center" wrapText="1" readingOrder="2"/>
    </xf>
    <xf numFmtId="0" fontId="0" fillId="0" borderId="0" xfId="0" applyAlignment="1">
      <alignment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wrapText="1" readingOrder="2"/>
    </xf>
    <xf numFmtId="0" fontId="5" fillId="0" borderId="19" xfId="0" applyFont="1" applyBorder="1" applyAlignment="1">
      <alignment horizontal="center" vertical="center" wrapText="1" readingOrder="2"/>
    </xf>
    <xf numFmtId="0" fontId="5" fillId="0" borderId="33" xfId="0" applyFont="1" applyBorder="1" applyAlignment="1">
      <alignment horizontal="center" vertical="center" wrapText="1" readingOrder="2"/>
    </xf>
    <xf numFmtId="0" fontId="5" fillId="0" borderId="1" xfId="0" applyFont="1" applyBorder="1" applyAlignment="1">
      <alignment horizontal="center" vertical="center" wrapText="1" readingOrder="2"/>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49" xfId="0" applyFont="1" applyBorder="1" applyAlignment="1">
      <alignment horizontal="center" vertical="center"/>
    </xf>
    <xf numFmtId="0" fontId="5" fillId="0" borderId="51" xfId="0" applyFont="1" applyBorder="1" applyAlignment="1">
      <alignment horizontal="center" vertical="center" wrapText="1" readingOrder="2"/>
    </xf>
    <xf numFmtId="0" fontId="5" fillId="0" borderId="37" xfId="0" applyFont="1" applyBorder="1" applyAlignment="1">
      <alignment horizontal="center" vertical="center"/>
    </xf>
    <xf numFmtId="0" fontId="5" fillId="0" borderId="26" xfId="0" applyFont="1" applyBorder="1" applyAlignment="1">
      <alignment horizontal="center" vertical="center" wrapText="1" readingOrder="2"/>
    </xf>
    <xf numFmtId="14" fontId="5" fillId="0" borderId="1" xfId="0" applyNumberFormat="1" applyFont="1" applyBorder="1" applyAlignment="1">
      <alignment horizontal="center" vertical="center" readingOrder="2"/>
    </xf>
    <xf numFmtId="0" fontId="5" fillId="0" borderId="7" xfId="0" applyFont="1" applyBorder="1" applyAlignment="1">
      <alignment horizontal="center" vertical="center" wrapText="1" readingOrder="2"/>
    </xf>
    <xf numFmtId="0" fontId="5" fillId="0" borderId="3" xfId="0" applyFont="1" applyBorder="1" applyAlignment="1">
      <alignment horizontal="center" vertical="center" wrapText="1" readingOrder="2"/>
    </xf>
    <xf numFmtId="0" fontId="5" fillId="0" borderId="39" xfId="0" applyFont="1" applyBorder="1" applyAlignment="1">
      <alignment horizontal="center" vertical="center" wrapText="1" readingOrder="2"/>
    </xf>
    <xf numFmtId="0" fontId="5" fillId="0" borderId="46" xfId="0" applyFont="1" applyBorder="1" applyAlignment="1">
      <alignment horizontal="center" vertical="center"/>
    </xf>
    <xf numFmtId="0" fontId="5" fillId="0" borderId="24" xfId="0" applyFont="1" applyBorder="1" applyAlignment="1">
      <alignment horizontal="center" vertical="center" wrapText="1" readingOrder="2"/>
    </xf>
    <xf numFmtId="0" fontId="5" fillId="0" borderId="41" xfId="0" applyFont="1" applyBorder="1" applyAlignment="1">
      <alignment horizontal="center" vertical="center" wrapText="1" readingOrder="2"/>
    </xf>
    <xf numFmtId="0" fontId="5" fillId="0" borderId="39" xfId="0" applyFont="1" applyBorder="1" applyAlignment="1">
      <alignment horizontal="center" vertical="center"/>
    </xf>
    <xf numFmtId="0" fontId="1" fillId="0" borderId="49" xfId="0" applyFont="1" applyBorder="1" applyAlignment="1">
      <alignment horizontal="center" vertical="center" wrapText="1" readingOrder="2"/>
    </xf>
    <xf numFmtId="0" fontId="5" fillId="3" borderId="1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51"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wrapText="1" readingOrder="2"/>
    </xf>
    <xf numFmtId="0" fontId="6" fillId="3" borderId="28" xfId="0" applyFont="1" applyFill="1" applyBorder="1" applyAlignment="1">
      <alignment horizontal="center" vertical="center" wrapText="1" readingOrder="2"/>
    </xf>
    <xf numFmtId="0" fontId="6" fillId="3" borderId="17" xfId="0" applyFont="1" applyFill="1" applyBorder="1" applyAlignment="1">
      <alignment horizontal="center"/>
    </xf>
    <xf numFmtId="0" fontId="6" fillId="3" borderId="4" xfId="0" applyFont="1" applyFill="1" applyBorder="1" applyAlignment="1">
      <alignment horizontal="center"/>
    </xf>
    <xf numFmtId="0" fontId="6" fillId="3" borderId="18" xfId="0" applyFont="1" applyFill="1" applyBorder="1" applyAlignment="1">
      <alignment horizontal="center"/>
    </xf>
    <xf numFmtId="0" fontId="6" fillId="3" borderId="6" xfId="0" applyFont="1" applyFill="1" applyBorder="1" applyAlignment="1">
      <alignment horizontal="center"/>
    </xf>
    <xf numFmtId="0" fontId="6" fillId="3" borderId="30" xfId="0" applyFont="1" applyFill="1" applyBorder="1" applyAlignment="1">
      <alignment horizontal="center"/>
    </xf>
    <xf numFmtId="0" fontId="6" fillId="3" borderId="53" xfId="0" applyFont="1" applyFill="1" applyBorder="1" applyAlignment="1">
      <alignment horizontal="center"/>
    </xf>
    <xf numFmtId="0" fontId="6" fillId="3" borderId="51" xfId="0" applyFont="1" applyFill="1" applyBorder="1" applyAlignment="1">
      <alignment horizontal="center" vertical="center" readingOrder="2"/>
    </xf>
    <xf numFmtId="0" fontId="6" fillId="3" borderId="46" xfId="0" applyFont="1" applyFill="1" applyBorder="1" applyAlignment="1">
      <alignment horizontal="center" vertical="center" readingOrder="2"/>
    </xf>
    <xf numFmtId="0" fontId="6" fillId="3" borderId="37" xfId="0" applyFont="1" applyFill="1" applyBorder="1" applyAlignment="1">
      <alignment horizontal="center" vertical="center" readingOrder="2"/>
    </xf>
    <xf numFmtId="0" fontId="6" fillId="3" borderId="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1" xfId="0" applyFont="1" applyFill="1" applyBorder="1" applyAlignment="1">
      <alignment horizontal="center" vertical="center" readingOrder="2"/>
    </xf>
    <xf numFmtId="0" fontId="6" fillId="3" borderId="1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6" fillId="3" borderId="51" xfId="0" applyFont="1" applyFill="1" applyBorder="1" applyAlignment="1">
      <alignment horizontal="center" vertical="center" wrapText="1" readingOrder="2"/>
    </xf>
    <xf numFmtId="0" fontId="6" fillId="3" borderId="46" xfId="0" applyFont="1" applyFill="1" applyBorder="1" applyAlignment="1">
      <alignment horizontal="center" vertical="center" wrapText="1" readingOrder="2"/>
    </xf>
    <xf numFmtId="0" fontId="6" fillId="3" borderId="37" xfId="0" applyFont="1" applyFill="1" applyBorder="1" applyAlignment="1">
      <alignment horizontal="center" vertical="center" wrapText="1" readingOrder="2"/>
    </xf>
    <xf numFmtId="0" fontId="6" fillId="3" borderId="28" xfId="0" applyFont="1" applyFill="1" applyBorder="1" applyAlignment="1">
      <alignment horizontal="center" vertical="center"/>
    </xf>
    <xf numFmtId="0" fontId="6" fillId="3" borderId="11" xfId="0" applyFont="1" applyFill="1" applyBorder="1" applyAlignment="1">
      <alignment horizontal="center" vertical="center" wrapText="1" readingOrder="2"/>
    </xf>
    <xf numFmtId="0" fontId="6" fillId="3" borderId="13" xfId="0" applyFont="1" applyFill="1" applyBorder="1" applyAlignment="1">
      <alignment horizontal="center" vertical="center"/>
    </xf>
    <xf numFmtId="0" fontId="6" fillId="3" borderId="47" xfId="0" applyFont="1" applyFill="1" applyBorder="1" applyAlignment="1">
      <alignment horizontal="center" vertical="center" wrapText="1" readingOrder="2"/>
    </xf>
    <xf numFmtId="0" fontId="6" fillId="3" borderId="50" xfId="0" applyFont="1" applyFill="1" applyBorder="1" applyAlignment="1">
      <alignment horizontal="center" vertical="center" wrapText="1" readingOrder="2"/>
    </xf>
    <xf numFmtId="0" fontId="6" fillId="3" borderId="7" xfId="0" applyFont="1" applyFill="1" applyBorder="1" applyAlignment="1">
      <alignment horizontal="center" vertical="center"/>
    </xf>
    <xf numFmtId="0" fontId="6" fillId="3" borderId="27" xfId="0" applyFont="1" applyFill="1" applyBorder="1" applyAlignment="1">
      <alignment horizontal="center" vertical="center" wrapText="1" readingOrder="2"/>
    </xf>
    <xf numFmtId="0" fontId="6" fillId="3" borderId="27" xfId="0" applyFont="1" applyFill="1" applyBorder="1" applyAlignment="1">
      <alignment horizontal="center" vertical="center" readingOrder="2"/>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8" xfId="0" applyFont="1" applyFill="1" applyBorder="1" applyAlignment="1">
      <alignment horizontal="center" vertical="center" readingOrder="2"/>
    </xf>
    <xf numFmtId="0" fontId="6" fillId="3" borderId="42" xfId="0" applyFont="1" applyFill="1" applyBorder="1" applyAlignment="1">
      <alignment horizontal="center" vertical="center" readingOrder="2"/>
    </xf>
    <xf numFmtId="0" fontId="6" fillId="3" borderId="39" xfId="0" applyFont="1" applyFill="1" applyBorder="1" applyAlignment="1">
      <alignment horizontal="center" vertical="center" wrapText="1" readingOrder="2"/>
    </xf>
    <xf numFmtId="0" fontId="6" fillId="3" borderId="54"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11" xfId="0" applyFont="1" applyFill="1" applyBorder="1" applyAlignment="1">
      <alignment horizontal="center" vertical="center" readingOrder="2"/>
    </xf>
    <xf numFmtId="0" fontId="5" fillId="3" borderId="12" xfId="0" applyFont="1" applyFill="1" applyBorder="1" applyAlignment="1">
      <alignment horizontal="center" vertical="center" readingOrder="2"/>
    </xf>
    <xf numFmtId="0" fontId="1" fillId="3" borderId="22" xfId="0" applyFont="1" applyFill="1" applyBorder="1" applyAlignment="1">
      <alignment horizontal="center" vertical="center" wrapText="1" readingOrder="2"/>
    </xf>
    <xf numFmtId="0" fontId="1" fillId="3" borderId="17" xfId="0" applyFont="1" applyFill="1" applyBorder="1" applyAlignment="1">
      <alignment horizontal="center" vertical="center" wrapText="1" readingOrder="2"/>
    </xf>
    <xf numFmtId="0" fontId="1" fillId="3" borderId="17" xfId="0" applyFont="1" applyFill="1" applyBorder="1" applyAlignment="1">
      <alignment horizontal="center" vertical="center" readingOrder="2"/>
    </xf>
    <xf numFmtId="0" fontId="1" fillId="3" borderId="20" xfId="0" applyFont="1" applyFill="1" applyBorder="1" applyAlignment="1">
      <alignment horizontal="center" vertical="center" wrapText="1" readingOrder="2"/>
    </xf>
    <xf numFmtId="0" fontId="1" fillId="3" borderId="11" xfId="0" applyFont="1" applyFill="1" applyBorder="1" applyAlignment="1">
      <alignment horizontal="center" vertical="center" wrapText="1" readingOrder="2"/>
    </xf>
    <xf numFmtId="0" fontId="9" fillId="3" borderId="51" xfId="0" applyFont="1" applyFill="1" applyBorder="1" applyAlignment="1">
      <alignment horizontal="center" vertical="center" wrapText="1" readingOrder="2"/>
    </xf>
    <xf numFmtId="0" fontId="9" fillId="3" borderId="37" xfId="0" applyFont="1" applyFill="1" applyBorder="1" applyAlignment="1">
      <alignment horizontal="center" vertical="center" wrapText="1" readingOrder="2"/>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22" xfId="0" applyFont="1" applyFill="1" applyBorder="1" applyAlignment="1">
      <alignment horizontal="center" vertical="center" wrapText="1" readingOrder="2"/>
    </xf>
    <xf numFmtId="0" fontId="6" fillId="3" borderId="17" xfId="0" applyFont="1" applyFill="1" applyBorder="1" applyAlignment="1">
      <alignment horizontal="center" vertical="center" wrapText="1" readingOrder="2"/>
    </xf>
    <xf numFmtId="0" fontId="6" fillId="3" borderId="18" xfId="0" applyFont="1" applyFill="1" applyBorder="1" applyAlignment="1">
      <alignment horizontal="center" vertical="center" wrapText="1" readingOrder="2"/>
    </xf>
    <xf numFmtId="0" fontId="6" fillId="3" borderId="46" xfId="0" applyFont="1" applyFill="1" applyBorder="1" applyAlignment="1">
      <alignment horizontal="center" vertical="center"/>
    </xf>
    <xf numFmtId="0" fontId="9" fillId="3" borderId="2" xfId="0" applyFont="1" applyFill="1" applyBorder="1" applyAlignment="1">
      <alignment horizontal="center" vertical="center" wrapText="1" readingOrder="2"/>
    </xf>
    <xf numFmtId="0" fontId="6" fillId="3" borderId="2" xfId="0" applyFont="1" applyFill="1" applyBorder="1" applyAlignment="1">
      <alignment horizontal="center" vertical="center" wrapText="1" readingOrder="2"/>
    </xf>
    <xf numFmtId="0" fontId="9" fillId="3" borderId="17" xfId="0" applyFont="1" applyFill="1" applyBorder="1" applyAlignment="1">
      <alignment horizontal="center" vertical="center" wrapText="1" readingOrder="2"/>
    </xf>
    <xf numFmtId="0" fontId="9" fillId="3" borderId="4" xfId="0" applyFont="1" applyFill="1" applyBorder="1" applyAlignment="1">
      <alignment horizontal="center" vertical="center" wrapText="1" readingOrder="2"/>
    </xf>
    <xf numFmtId="0" fontId="9" fillId="3" borderId="18" xfId="0" applyFont="1" applyFill="1" applyBorder="1" applyAlignment="1">
      <alignment horizontal="center" vertical="center" wrapText="1" readingOrder="2"/>
    </xf>
    <xf numFmtId="0" fontId="9" fillId="3" borderId="6" xfId="0" applyFont="1" applyFill="1" applyBorder="1" applyAlignment="1">
      <alignment horizontal="center" vertical="center" wrapText="1" readingOrder="2"/>
    </xf>
    <xf numFmtId="0" fontId="10" fillId="0" borderId="2" xfId="0" applyFont="1" applyBorder="1" applyAlignment="1">
      <alignment horizontal="center" vertical="center"/>
    </xf>
    <xf numFmtId="0" fontId="11" fillId="0" borderId="2" xfId="0" applyFont="1" applyBorder="1"/>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wrapText="1"/>
    </xf>
    <xf numFmtId="0" fontId="11" fillId="0" borderId="2" xfId="0" applyFont="1" applyBorder="1" applyAlignment="1">
      <alignment horizontal="center" vertical="center"/>
    </xf>
    <xf numFmtId="0" fontId="11" fillId="0" borderId="2" xfId="0" applyFont="1" applyBorder="1" applyAlignment="1">
      <alignment horizontal="center" wrapText="1"/>
    </xf>
    <xf numFmtId="14" fontId="11" fillId="0" borderId="2" xfId="0" applyNumberFormat="1" applyFont="1" applyBorder="1" applyAlignment="1">
      <alignment horizontal="center" wrapText="1"/>
    </xf>
    <xf numFmtId="0" fontId="11" fillId="0" borderId="2" xfId="0" applyFont="1" applyBorder="1" applyAlignment="1">
      <alignment wrapText="1"/>
    </xf>
    <xf numFmtId="0" fontId="11" fillId="0" borderId="2" xfId="0" applyFont="1" applyBorder="1" applyAlignment="1">
      <alignment horizontal="center"/>
    </xf>
    <xf numFmtId="0" fontId="11" fillId="2" borderId="2" xfId="0" applyFont="1" applyFill="1" applyBorder="1"/>
    <xf numFmtId="14" fontId="11" fillId="0" borderId="2" xfId="0" applyNumberFormat="1" applyFont="1" applyBorder="1"/>
    <xf numFmtId="0" fontId="10" fillId="0" borderId="48" xfId="0" applyFont="1" applyBorder="1" applyAlignment="1">
      <alignment horizontal="center" vertical="center"/>
    </xf>
    <xf numFmtId="0" fontId="10" fillId="0" borderId="52" xfId="0" applyFont="1" applyBorder="1" applyAlignment="1">
      <alignment horizontal="center" vertical="center"/>
    </xf>
    <xf numFmtId="0" fontId="10" fillId="0" borderId="43" xfId="0" applyFont="1" applyBorder="1" applyAlignment="1">
      <alignment horizontal="center" vertical="center"/>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14" fontId="10" fillId="0" borderId="48" xfId="0" applyNumberFormat="1" applyFont="1" applyBorder="1" applyAlignment="1">
      <alignment horizontal="center" vertical="center"/>
    </xf>
    <xf numFmtId="14" fontId="10" fillId="0" borderId="52" xfId="0" applyNumberFormat="1" applyFont="1" applyBorder="1" applyAlignment="1">
      <alignment horizontal="center" vertical="center"/>
    </xf>
    <xf numFmtId="14" fontId="10" fillId="0" borderId="43" xfId="0" applyNumberFormat="1" applyFont="1" applyBorder="1" applyAlignment="1">
      <alignment horizontal="center" vertical="center"/>
    </xf>
    <xf numFmtId="0" fontId="2" fillId="3" borderId="14" xfId="0" applyFont="1" applyFill="1" applyBorder="1" applyAlignment="1">
      <alignment horizontal="center" readingOrder="2"/>
    </xf>
    <xf numFmtId="0" fontId="2" fillId="3" borderId="15" xfId="0" applyFont="1" applyFill="1" applyBorder="1" applyAlignment="1">
      <alignment horizontal="center" readingOrder="2"/>
    </xf>
    <xf numFmtId="0" fontId="2" fillId="3" borderId="16" xfId="0" applyFont="1" applyFill="1" applyBorder="1" applyAlignment="1">
      <alignment horizontal="center" readingOrder="2"/>
    </xf>
    <xf numFmtId="0" fontId="2" fillId="3" borderId="17" xfId="0" applyFont="1" applyFill="1" applyBorder="1" applyAlignment="1">
      <alignment horizontal="center" readingOrder="2"/>
    </xf>
    <xf numFmtId="0" fontId="2" fillId="3" borderId="2" xfId="0" applyFont="1" applyFill="1" applyBorder="1" applyAlignment="1">
      <alignment horizontal="center" readingOrder="2"/>
    </xf>
    <xf numFmtId="0" fontId="2" fillId="3" borderId="4" xfId="0" applyFont="1" applyFill="1" applyBorder="1" applyAlignment="1">
      <alignment horizontal="center" readingOrder="2"/>
    </xf>
    <xf numFmtId="0" fontId="7" fillId="3" borderId="29" xfId="0" applyFont="1" applyFill="1" applyBorder="1" applyAlignment="1">
      <alignment horizontal="center" vertical="center" wrapText="1" readingOrder="2"/>
    </xf>
    <xf numFmtId="0" fontId="7" fillId="3" borderId="26" xfId="0" applyFont="1" applyFill="1" applyBorder="1" applyAlignment="1">
      <alignment horizontal="center" vertical="center" wrapText="1" readingOrder="2"/>
    </xf>
    <xf numFmtId="0" fontId="7" fillId="3" borderId="25" xfId="0" applyFont="1" applyFill="1" applyBorder="1" applyAlignment="1">
      <alignment horizontal="center" vertical="center" wrapText="1" readingOrder="2"/>
    </xf>
    <xf numFmtId="0" fontId="7" fillId="3" borderId="34" xfId="0" applyFont="1" applyFill="1" applyBorder="1" applyAlignment="1">
      <alignment horizontal="center" vertical="center" readingOrder="2"/>
    </xf>
    <xf numFmtId="0" fontId="7" fillId="3" borderId="35" xfId="0" applyFont="1" applyFill="1" applyBorder="1" applyAlignment="1">
      <alignment horizontal="center" vertical="center" readingOrder="2"/>
    </xf>
    <xf numFmtId="0" fontId="7" fillId="3" borderId="36" xfId="0" applyFont="1" applyFill="1" applyBorder="1" applyAlignment="1">
      <alignment horizontal="center" vertical="center" readingOrder="2"/>
    </xf>
    <xf numFmtId="0" fontId="8" fillId="3" borderId="29" xfId="0" applyFont="1" applyFill="1" applyBorder="1" applyAlignment="1">
      <alignment horizontal="center" vertical="center" wrapText="1" readingOrder="2"/>
    </xf>
    <xf numFmtId="0" fontId="8" fillId="3" borderId="25" xfId="0" applyFont="1" applyFill="1" applyBorder="1" applyAlignment="1">
      <alignment horizontal="center" vertical="center" wrapText="1" readingOrder="2"/>
    </xf>
    <xf numFmtId="0" fontId="7" fillId="3" borderId="34" xfId="0" applyFont="1" applyFill="1" applyBorder="1" applyAlignment="1">
      <alignment horizontal="center" vertical="center" wrapText="1" readingOrder="2"/>
    </xf>
    <xf numFmtId="0" fontId="7" fillId="3" borderId="35" xfId="0" applyFont="1" applyFill="1" applyBorder="1" applyAlignment="1">
      <alignment horizontal="center" vertical="center" wrapText="1" readingOrder="2"/>
    </xf>
    <xf numFmtId="0" fontId="7" fillId="3" borderId="36" xfId="0" applyFont="1" applyFill="1" applyBorder="1" applyAlignment="1">
      <alignment horizontal="center" vertical="center" wrapText="1" readingOrder="2"/>
    </xf>
    <xf numFmtId="0" fontId="7" fillId="3" borderId="29" xfId="0" applyFont="1" applyFill="1" applyBorder="1" applyAlignment="1">
      <alignment horizontal="center" readingOrder="2"/>
    </xf>
    <xf numFmtId="0" fontId="7" fillId="3" borderId="26" xfId="0" applyFont="1" applyFill="1" applyBorder="1" applyAlignment="1">
      <alignment horizontal="center" readingOrder="2"/>
    </xf>
    <xf numFmtId="0" fontId="7" fillId="3" borderId="25" xfId="0" applyFont="1" applyFill="1" applyBorder="1" applyAlignment="1">
      <alignment horizontal="center" readingOrder="2"/>
    </xf>
    <xf numFmtId="0" fontId="7" fillId="3" borderId="29" xfId="0" applyFont="1" applyFill="1" applyBorder="1" applyAlignment="1">
      <alignment horizontal="center" vertical="center" readingOrder="2"/>
    </xf>
    <xf numFmtId="0" fontId="7" fillId="3" borderId="26" xfId="0" applyFont="1" applyFill="1" applyBorder="1" applyAlignment="1">
      <alignment horizontal="center" vertical="center" readingOrder="2"/>
    </xf>
    <xf numFmtId="0" fontId="7" fillId="3" borderId="25" xfId="0" applyFont="1" applyFill="1" applyBorder="1" applyAlignment="1">
      <alignment horizontal="center" vertical="center" readingOrder="2"/>
    </xf>
    <xf numFmtId="0" fontId="8" fillId="3" borderId="29" xfId="0" applyFont="1" applyFill="1" applyBorder="1" applyAlignment="1">
      <alignment horizontal="center" vertical="center" readingOrder="2"/>
    </xf>
    <xf numFmtId="0" fontId="8" fillId="3" borderId="26" xfId="0" applyFont="1" applyFill="1" applyBorder="1" applyAlignment="1">
      <alignment horizontal="center" vertical="center" readingOrder="2"/>
    </xf>
    <xf numFmtId="0" fontId="8" fillId="3" borderId="25" xfId="0" applyFont="1" applyFill="1" applyBorder="1" applyAlignment="1">
      <alignment horizontal="center" vertical="center" readingOrder="2"/>
    </xf>
    <xf numFmtId="0" fontId="2" fillId="3" borderId="29" xfId="0" applyFont="1" applyFill="1" applyBorder="1" applyAlignment="1">
      <alignment horizontal="center" vertical="center" readingOrder="2"/>
    </xf>
    <xf numFmtId="0" fontId="2" fillId="3" borderId="26" xfId="0" applyFont="1" applyFill="1" applyBorder="1" applyAlignment="1">
      <alignment horizontal="center" vertical="center" readingOrder="2"/>
    </xf>
    <xf numFmtId="0" fontId="2" fillId="3" borderId="25" xfId="0" applyFont="1" applyFill="1" applyBorder="1" applyAlignment="1">
      <alignment horizontal="center" vertical="center" readingOrder="2"/>
    </xf>
    <xf numFmtId="0" fontId="3" fillId="3" borderId="29" xfId="0" applyFont="1" applyFill="1" applyBorder="1" applyAlignment="1">
      <alignment horizontal="center" readingOrder="2"/>
    </xf>
    <xf numFmtId="0" fontId="3" fillId="3" borderId="26" xfId="0" applyFont="1" applyFill="1" applyBorder="1" applyAlignment="1">
      <alignment horizontal="center" readingOrder="2"/>
    </xf>
    <xf numFmtId="0" fontId="3" fillId="3" borderId="25" xfId="0" applyFont="1" applyFill="1" applyBorder="1" applyAlignment="1">
      <alignment horizontal="center" readingOrder="2"/>
    </xf>
    <xf numFmtId="0" fontId="2" fillId="0" borderId="29" xfId="0" applyFont="1" applyBorder="1" applyAlignment="1">
      <alignment horizontal="center" readingOrder="2"/>
    </xf>
    <xf numFmtId="0" fontId="2" fillId="0" borderId="26" xfId="0" applyFont="1" applyBorder="1" applyAlignment="1">
      <alignment horizontal="center" readingOrder="2"/>
    </xf>
    <xf numFmtId="0" fontId="2" fillId="0" borderId="25" xfId="0" applyFont="1" applyBorder="1" applyAlignment="1">
      <alignment horizontal="center" readingOrder="2"/>
    </xf>
    <xf numFmtId="0" fontId="2" fillId="0" borderId="29" xfId="0" applyFont="1" applyBorder="1" applyAlignment="1">
      <alignment horizontal="center" vertical="center" readingOrder="2"/>
    </xf>
    <xf numFmtId="0" fontId="2" fillId="0" borderId="26" xfId="0" applyFont="1" applyBorder="1" applyAlignment="1">
      <alignment horizontal="center" vertical="center" readingOrder="2"/>
    </xf>
    <xf numFmtId="0" fontId="2" fillId="0" borderId="25" xfId="0" applyFont="1" applyBorder="1" applyAlignment="1">
      <alignment horizontal="center" vertical="center" readingOrder="2"/>
    </xf>
    <xf numFmtId="0" fontId="2" fillId="0" borderId="29" xfId="0" applyFont="1" applyBorder="1" applyAlignment="1">
      <alignment horizontal="center" vertical="center" wrapText="1" readingOrder="2"/>
    </xf>
    <xf numFmtId="0" fontId="2" fillId="0" borderId="26" xfId="0" applyFont="1" applyBorder="1" applyAlignment="1">
      <alignment horizontal="center" vertical="center" wrapText="1" readingOrder="2"/>
    </xf>
    <xf numFmtId="0" fontId="2" fillId="0" borderId="25" xfId="0" applyFont="1" applyBorder="1" applyAlignment="1">
      <alignment horizontal="center" vertical="center" wrapText="1" readingOrder="2"/>
    </xf>
    <xf numFmtId="0" fontId="7" fillId="3" borderId="2" xfId="0" applyFont="1" applyFill="1" applyBorder="1" applyAlignment="1">
      <alignment horizontal="center" vertical="center" wrapText="1" readingOrder="2"/>
    </xf>
    <xf numFmtId="0" fontId="7" fillId="3" borderId="14" xfId="0" applyFont="1" applyFill="1" applyBorder="1" applyAlignment="1">
      <alignment horizontal="center" vertical="center" wrapText="1" readingOrder="2"/>
    </xf>
    <xf numFmtId="0" fontId="7" fillId="3" borderId="16" xfId="0" applyFont="1" applyFill="1" applyBorder="1" applyAlignment="1">
      <alignment horizontal="center" vertical="center" wrapText="1" readingOrder="2"/>
    </xf>
    <xf numFmtId="0" fontId="7" fillId="3" borderId="17" xfId="0" applyFont="1" applyFill="1" applyBorder="1" applyAlignment="1">
      <alignment horizontal="center" vertical="center" wrapText="1" readingOrder="2"/>
    </xf>
    <xf numFmtId="0" fontId="7" fillId="3" borderId="4" xfId="0" applyFont="1" applyFill="1" applyBorder="1" applyAlignment="1">
      <alignment horizontal="center" vertical="center" wrapText="1" readingOrder="2"/>
    </xf>
  </cellXfs>
  <cellStyles count="1">
    <cellStyle name="Normal" xfId="0" builtinId="0"/>
  </cellStyles>
  <dxfs count="108">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4"/>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medium">
          <color indexed="64"/>
        </top>
        <bottom style="medium">
          <color indexed="64"/>
        </bottom>
      </border>
    </dxf>
    <dxf>
      <font>
        <b/>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indent="0" justifyLastLine="0" shrinkToFit="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indent="0" justifyLastLine="0" shrinkToFit="0"/>
    </dxf>
    <dxf>
      <font>
        <b/>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indent="0" justifyLastLine="0" shrinkToFit="0"/>
    </dxf>
    <dxf>
      <border outline="0">
        <top style="medium">
          <color indexed="64"/>
        </top>
        <bottom style="medium">
          <color indexed="64"/>
        </bottom>
      </border>
    </dxf>
    <dxf>
      <font>
        <b/>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indent="0" justifyLastLine="0" shrinkToFit="0"/>
    </dxf>
    <dxf>
      <border outline="0">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2"/>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medium">
          <color indexed="64"/>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style="medium">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left style="medium">
          <color indexed="64"/>
        </left>
        <top style="medium">
          <color indexed="64"/>
        </top>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rder>
    </dxf>
    <dxf>
      <font>
        <strike val="0"/>
        <outline val="0"/>
        <shadow val="0"/>
        <u val="none"/>
        <vertAlign val="baseline"/>
        <color auto="1"/>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border>
    </dxf>
    <dxf>
      <border outline="0">
        <left style="medium">
          <color indexed="64"/>
        </left>
        <right style="medium">
          <color indexed="64"/>
        </right>
        <top style="medium">
          <color indexed="64"/>
        </top>
      </border>
    </dxf>
    <dxf>
      <font>
        <strike val="0"/>
        <outline val="0"/>
        <shadow val="0"/>
        <u val="none"/>
        <vertAlign val="baseline"/>
        <color auto="1"/>
        <name val="Calibri"/>
        <family val="2"/>
        <scheme val="minor"/>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name val="Calibri"/>
        <family val="2"/>
        <scheme val="minor"/>
      </font>
      <fill>
        <patternFill patternType="solid">
          <fgColor indexed="64"/>
          <bgColor theme="0"/>
        </patternFill>
      </fill>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outline="0">
        <left style="medium">
          <color indexed="64"/>
        </left>
        <right style="medium">
          <color indexed="64"/>
        </right>
        <top style="medium">
          <color indexed="64"/>
        </top>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top style="thin">
          <color indexed="64"/>
        </top>
        <bottom style="medium">
          <color indexed="64"/>
        </bottom>
      </border>
    </dxf>
    <dxf>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strike val="0"/>
        <outline val="0"/>
        <shadow val="0"/>
        <u val="none"/>
        <vertAlign val="baseline"/>
        <sz val="14"/>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H29" totalsRowShown="0" headerRowDxfId="107" dataDxfId="105" headerRowBorderDxfId="106" tableBorderDxfId="104" totalsRowBorderDxfId="103">
  <sortState xmlns:xlrd2="http://schemas.microsoft.com/office/spreadsheetml/2017/richdata2" ref="A6:H29">
    <sortCondition ref="H5:H29"/>
  </sortState>
  <tableColumns count="8">
    <tableColumn id="1" xr3:uid="{00000000-0010-0000-0000-000001000000}" name=" " dataDxfId="102"/>
    <tableColumn id="2" xr3:uid="{00000000-0010-0000-0000-000002000000}" name="النصف الأول 2020" dataDxfId="101"/>
    <tableColumn id="3" xr3:uid="{00000000-0010-0000-0000-000003000000}" name="النصف الأول 2021" dataDxfId="100"/>
    <tableColumn id="4" xr3:uid="{00000000-0010-0000-0000-000004000000}" name="النصف الأول 2022" dataDxfId="99"/>
    <tableColumn id="5" xr3:uid="{00000000-0010-0000-0000-000005000000}" name="النصف الثاني 2020" dataDxfId="98"/>
    <tableColumn id="6" xr3:uid="{00000000-0010-0000-0000-000006000000}" name="النصف الثاني 2021" dataDxfId="97"/>
    <tableColumn id="7" xr3:uid="{00000000-0010-0000-0000-000007000000}" name="النصف الثاني 2022" dataDxfId="96"/>
    <tableColumn id="8" xr3:uid="{00000000-0010-0000-0000-000008000000}" name="الإجمالي" dataDxfId="9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18" displayName="Table18" ref="A295:F301" totalsRowShown="0" headerRowDxfId="21" dataDxfId="19" headerRowBorderDxfId="20" tableBorderDxfId="18">
  <sortState xmlns:xlrd2="http://schemas.microsoft.com/office/spreadsheetml/2017/richdata2" ref="A296:F301">
    <sortCondition ref="F295:F301"/>
  </sortState>
  <tableColumns count="6">
    <tableColumn id="1" xr3:uid="{00000000-0010-0000-0900-000001000000}" name=" " dataDxfId="17"/>
    <tableColumn id="2" xr3:uid="{00000000-0010-0000-0900-000002000000}" name="المحكمة" dataDxfId="16">
      <calculatedColumnFormula>COUNTIFS(data!$AK:$AK,B$295,data!$C:$C,$A296)</calculatedColumnFormula>
    </tableColumn>
    <tableColumn id="3" xr3:uid="{00000000-0010-0000-0900-000003000000}" name="النيابة" dataDxfId="15">
      <calculatedColumnFormula>COUNTIFS(data!$AK:$AK,C$295,data!$C:$C,$A296)</calculatedColumnFormula>
    </tableColumn>
    <tableColumn id="4" xr3:uid="{00000000-0010-0000-0900-000004000000}" name="قسم الشرطة" dataDxfId="14">
      <calculatedColumnFormula>COUNTIFS(data!$AK:$AK,D$295,data!$C:$C,$A296)</calculatedColumnFormula>
    </tableColumn>
    <tableColumn id="5" xr3:uid="{00000000-0010-0000-0900-000005000000}" name="غير مذكور" dataDxfId="13">
      <calculatedColumnFormula>COUNTIFS(data!$AK:$AK,E$295,data!$C:$C,$A296)</calculatedColumnFormula>
    </tableColumn>
    <tableColumn id="6" xr3:uid="{00000000-0010-0000-0900-000006000000}" name="الإجمالي" dataDxfId="12">
      <calculatedColumnFormula>SUM(B296:E296)</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A000000}" name="Table20" displayName="Table20" ref="A325:B332" totalsRowShown="0" headerRowDxfId="11" dataDxfId="9" headerRowBorderDxfId="10" tableBorderDxfId="8">
  <sortState xmlns:xlrd2="http://schemas.microsoft.com/office/spreadsheetml/2017/richdata2" ref="A326:B332">
    <sortCondition descending="1" ref="B325:B332"/>
  </sortState>
  <tableColumns count="2">
    <tableColumn id="1" xr3:uid="{00000000-0010-0000-0A00-000001000000}" name="تصنيف مكان الواقعة " dataDxfId="7"/>
    <tableColumn id="2" xr3:uid="{00000000-0010-0000-0A00-000002000000}" name=" إجمالي مرتكبي الواقعة " dataDxfId="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B000000}" name="Table21" displayName="Table21" ref="A351:B359" totalsRowShown="0" headerRowDxfId="5" dataDxfId="3" headerRowBorderDxfId="4" tableBorderDxfId="2">
  <sortState xmlns:xlrd2="http://schemas.microsoft.com/office/spreadsheetml/2017/richdata2" ref="A352:B359">
    <sortCondition ref="B351:B359"/>
  </sortState>
  <tableColumns count="2">
    <tableColumn id="1" xr3:uid="{00000000-0010-0000-0B00-000001000000}" name=" " dataDxfId="1"/>
    <tableColumn id="2" xr3:uid="{00000000-0010-0000-0B00-000002000000}" name=" إجمالي مرتكبي الواقعة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7:I61" totalsRowShown="0" headerRowDxfId="94" dataDxfId="92" headerRowBorderDxfId="93" tableBorderDxfId="91">
  <tableColumns count="9">
    <tableColumn id="1" xr3:uid="{00000000-0010-0000-0100-000001000000}" name=" " dataDxfId="90"/>
    <tableColumn id="2" xr3:uid="{00000000-0010-0000-0100-000002000000}" name="بالقرب من أو منطقة أثرية" dataDxfId="89"/>
    <tableColumn id="3" xr3:uid="{00000000-0010-0000-0100-000003000000}" name="منشأة تجارية" dataDxfId="88"/>
    <tableColumn id="4" xr3:uid="{00000000-0010-0000-0100-000004000000}" name="منطقة جبلية/نائية" dataDxfId="87"/>
    <tableColumn id="5" xr3:uid="{00000000-0010-0000-0100-000005000000}" name="منطقة زراعية" dataDxfId="86"/>
    <tableColumn id="6" xr3:uid="{00000000-0010-0000-0100-000006000000}" name="منطقة سكنية" dataDxfId="85"/>
    <tableColumn id="7" xr3:uid="{00000000-0010-0000-0100-000007000000}" name="أخرى" dataDxfId="84"/>
    <tableColumn id="8" xr3:uid="{00000000-0010-0000-0100-000008000000}" name="غير مذكور" dataDxfId="83"/>
    <tableColumn id="9" xr3:uid="{00000000-0010-0000-0100-000009000000}" name="الإجمالي" dataDxfId="82">
      <calculatedColumnFormula>SUM(B38:H38)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68:B92" totalsRowShown="0" headerRowDxfId="81" dataDxfId="80" tableBorderDxfId="79">
  <sortState xmlns:xlrd2="http://schemas.microsoft.com/office/spreadsheetml/2017/richdata2" ref="A69:B92">
    <sortCondition ref="B68:B92"/>
  </sortState>
  <tableColumns count="2">
    <tableColumn id="1" xr3:uid="{00000000-0010-0000-0200-000001000000}" name="المحافظة" dataDxfId="78"/>
    <tableColumn id="2" xr3:uid="{00000000-0010-0000-0200-000002000000}" name=" إجمالي مرتكبي الواقعة " dataDxfId="7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98:D122" totalsRowShown="0" headerRowDxfId="76" dataDxfId="74" headerRowBorderDxfId="75" tableBorderDxfId="73">
  <tableColumns count="4">
    <tableColumn id="1" xr3:uid="{00000000-0010-0000-0300-000001000000}" name=" المحافظة " dataDxfId="72"/>
    <tableColumn id="2" xr3:uid="{00000000-0010-0000-0300-000002000000}" name=" عدد المقبوض عليهم " dataDxfId="71"/>
    <tableColumn id="3" xr3:uid="{00000000-0010-0000-0300-000003000000}" name=" عدد الهاربين" dataDxfId="70"/>
    <tableColumn id="4" xr3:uid="{00000000-0010-0000-0300-000004000000}" name="الإجمالي" dataDxfId="69">
      <calculatedColumnFormula>SUM(B99:C99)</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29:D153" totalsRowShown="0" headerRowDxfId="68" dataDxfId="66" headerRowBorderDxfId="67" tableBorderDxfId="65">
  <sortState xmlns:xlrd2="http://schemas.microsoft.com/office/spreadsheetml/2017/richdata2" ref="A130:D153">
    <sortCondition ref="D129:D153"/>
  </sortState>
  <tableColumns count="4">
    <tableColumn id="1" xr3:uid="{00000000-0010-0000-0400-000001000000}" name=" المحافظة " dataDxfId="64"/>
    <tableColumn id="2" xr3:uid="{00000000-0010-0000-0400-000002000000}" name=" عدد المصابين" dataDxfId="63"/>
    <tableColumn id="3" xr3:uid="{00000000-0010-0000-0400-000003000000}" name=" عدد الوفيات" dataDxfId="62"/>
    <tableColumn id="4" xr3:uid="{00000000-0010-0000-0400-000004000000}" name="الإجمالي" dataDxfId="61">
      <calculatedColumnFormula>SUM(B130:C130)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A161:J185" totalsRowShown="0" headerRowDxfId="60" dataDxfId="58" headerRowBorderDxfId="59" tableBorderDxfId="57">
  <sortState xmlns:xlrd2="http://schemas.microsoft.com/office/spreadsheetml/2017/richdata2" ref="A162:J185">
    <sortCondition ref="J161:J185"/>
  </sortState>
  <tableColumns count="10">
    <tableColumn id="1" xr3:uid="{00000000-0010-0000-0500-000001000000}" name="المحافظة" dataDxfId="56"/>
    <tableColumn id="2" xr3:uid="{00000000-0010-0000-0500-000002000000}" name="إحالة للمحاكمة" dataDxfId="55"/>
    <tableColumn id="3" xr3:uid="{00000000-0010-0000-0500-000003000000}" name="إخلاء سبيل + كفالة" dataDxfId="54"/>
    <tableColumn id="4" xr3:uid="{00000000-0010-0000-0500-000004000000}" name="براءة" dataDxfId="53"/>
    <tableColumn id="5" xr3:uid="{00000000-0010-0000-0500-000005000000}" name="تحرير محضر" dataDxfId="52"/>
    <tableColumn id="6" xr3:uid="{00000000-0010-0000-0500-000006000000}" name="حبس احتياطي" dataDxfId="51"/>
    <tableColumn id="7" xr3:uid="{00000000-0010-0000-0500-000007000000}" name="سجن/حبس" dataDxfId="50"/>
    <tableColumn id="8" xr3:uid="{00000000-0010-0000-0500-000008000000}" name="سجن/حبس + غرامة" dataDxfId="49"/>
    <tableColumn id="9" xr3:uid="{00000000-0010-0000-0500-000009000000}" name="غير مذكور" dataDxfId="48"/>
    <tableColumn id="10" xr3:uid="{00000000-0010-0000-0500-00000A000000}" name="الإجمالي" dataDxfId="4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A192:F216" totalsRowShown="0" headerRowDxfId="46" dataDxfId="45" tableBorderDxfId="44">
  <tableColumns count="6">
    <tableColumn id="1" xr3:uid="{00000000-0010-0000-0600-000001000000}" name="المحافظة" dataDxfId="43"/>
    <tableColumn id="2" xr3:uid="{00000000-0010-0000-0600-000002000000}" name="المحكمة" dataDxfId="42"/>
    <tableColumn id="3" xr3:uid="{00000000-0010-0000-0600-000003000000}" name="النيابة" dataDxfId="41"/>
    <tableColumn id="4" xr3:uid="{00000000-0010-0000-0600-000004000000}" name="قسم الشرطة" dataDxfId="40"/>
    <tableColumn id="5" xr3:uid="{00000000-0010-0000-0600-000005000000}" name="غير مذكور" dataDxfId="39"/>
    <tableColumn id="6" xr3:uid="{00000000-0010-0000-0600-000006000000}" name="الإجمالي" dataDxfId="38">
      <calculatedColumnFormula>SUM(B193:E193)</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A224:G231" totalsRowShown="0" headerRowDxfId="37" dataDxfId="36" tableBorderDxfId="35">
  <sortState xmlns:xlrd2="http://schemas.microsoft.com/office/spreadsheetml/2017/richdata2" ref="A225:G231">
    <sortCondition ref="G224:G231"/>
  </sortState>
  <tableColumns count="7">
    <tableColumn id="1" xr3:uid="{00000000-0010-0000-0700-000001000000}" name=" " dataDxfId="34"/>
    <tableColumn id="2" xr3:uid="{00000000-0010-0000-0700-000002000000}" name="المحافظات الحدودية" dataDxfId="33"/>
    <tableColumn id="3" xr3:uid="{00000000-0010-0000-0700-000003000000}" name="المحافظات المركزية" dataDxfId="32"/>
    <tableColumn id="4" xr3:uid="{00000000-0010-0000-0700-000004000000}" name="محافظات الدلتا" dataDxfId="31"/>
    <tableColumn id="5" xr3:uid="{00000000-0010-0000-0700-000005000000}" name="محافظات الصعيد" dataDxfId="30"/>
    <tableColumn id="6" xr3:uid="{00000000-0010-0000-0700-000006000000}" name="مدن القناة" dataDxfId="29"/>
    <tableColumn id="7" xr3:uid="{00000000-0010-0000-0700-000007000000}" name="الإجمالي" dataDxfId="28">
      <calculatedColumnFormula>SUM(B225:F225)</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A266:B272" totalsRowShown="0" headerRowDxfId="27" dataDxfId="25" headerRowBorderDxfId="26" tableBorderDxfId="24">
  <sortState xmlns:xlrd2="http://schemas.microsoft.com/office/spreadsheetml/2017/richdata2" ref="A267:B272">
    <sortCondition descending="1" ref="B266:B272"/>
  </sortState>
  <tableColumns count="2">
    <tableColumn id="1" xr3:uid="{00000000-0010-0000-0800-000001000000}" name="التقسيم النصف سنوي" dataDxfId="23"/>
    <tableColumn id="2" xr3:uid="{00000000-0010-0000-0800-000002000000}" name=" إجمالي مرتكبي الواقعة "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youm7.com/story/0000/0/0/-/5328192" TargetMode="External"/><Relationship Id="rId21" Type="http://schemas.openxmlformats.org/officeDocument/2006/relationships/hyperlink" Target="https://www.almasryalyoum.com/news/details/2301495" TargetMode="External"/><Relationship Id="rId42" Type="http://schemas.openxmlformats.org/officeDocument/2006/relationships/hyperlink" Target="https://www.almasryalyoum.com/news/details/2247258" TargetMode="External"/><Relationship Id="rId47" Type="http://schemas.openxmlformats.org/officeDocument/2006/relationships/hyperlink" Target="https://www.youm7.com/story/0000/0/0/-/5582906" TargetMode="External"/><Relationship Id="rId63" Type="http://schemas.openxmlformats.org/officeDocument/2006/relationships/hyperlink" Target="https://www.youm7.com/story/0000/0/0/-/5470286" TargetMode="External"/><Relationship Id="rId68" Type="http://schemas.openxmlformats.org/officeDocument/2006/relationships/hyperlink" Target="https://www.youm7.com/story/0000/0/0/-/5420824" TargetMode="External"/><Relationship Id="rId84" Type="http://schemas.openxmlformats.org/officeDocument/2006/relationships/hyperlink" Target="https://www.youm7.com/story/0000/0/0/-/5874255" TargetMode="External"/><Relationship Id="rId89" Type="http://schemas.openxmlformats.org/officeDocument/2006/relationships/printerSettings" Target="../printerSettings/printerSettings1.bin"/><Relationship Id="rId16" Type="http://schemas.openxmlformats.org/officeDocument/2006/relationships/hyperlink" Target="https://www.youm7.com/story/0000/0/0/-/4871048" TargetMode="External"/><Relationship Id="rId11" Type="http://schemas.openxmlformats.org/officeDocument/2006/relationships/hyperlink" Target="https://www.youm7.com/story/0000/0/0/-/4914830" TargetMode="External"/><Relationship Id="rId32" Type="http://schemas.openxmlformats.org/officeDocument/2006/relationships/hyperlink" Target="https://www.youm7.com/story/0000/0/0/-/5239232" TargetMode="External"/><Relationship Id="rId37" Type="http://schemas.openxmlformats.org/officeDocument/2006/relationships/hyperlink" Target="https://www.almasryalyoum.com/news/details/2251552" TargetMode="External"/><Relationship Id="rId53" Type="http://schemas.openxmlformats.org/officeDocument/2006/relationships/hyperlink" Target="https://www.youm7.com/story/0000/0/0/-/5515434" TargetMode="External"/><Relationship Id="rId58" Type="http://schemas.openxmlformats.org/officeDocument/2006/relationships/hyperlink" Target="https://www.almasryalyoum.com/news/details/2435737" TargetMode="External"/><Relationship Id="rId74" Type="http://schemas.openxmlformats.org/officeDocument/2006/relationships/hyperlink" Target="https://www.almasryalyoum.com/news/details/2530050" TargetMode="External"/><Relationship Id="rId79" Type="http://schemas.openxmlformats.org/officeDocument/2006/relationships/hyperlink" Target="https://www.almasryalyoum.com/news/details/2710362" TargetMode="External"/><Relationship Id="rId5" Type="http://schemas.openxmlformats.org/officeDocument/2006/relationships/hyperlink" Target="https://www.vetogate.com/4149833" TargetMode="External"/><Relationship Id="rId14" Type="http://schemas.openxmlformats.org/officeDocument/2006/relationships/hyperlink" Target="https://alwafd.news/%D8%A3%D8%AE%D8%A8%D8%A7%D8%B1/3084174--" TargetMode="External"/><Relationship Id="rId22" Type="http://schemas.openxmlformats.org/officeDocument/2006/relationships/hyperlink" Target="https://www.youm7.com/story/0000/0/0/-/5265348" TargetMode="External"/><Relationship Id="rId27" Type="http://schemas.openxmlformats.org/officeDocument/2006/relationships/hyperlink" Target="https://www.youm7.com/story/0000/0/0/-/5333933" TargetMode="External"/><Relationship Id="rId30" Type="http://schemas.openxmlformats.org/officeDocument/2006/relationships/hyperlink" Target="https://www.youm7.com/story/0000/0/0/-/5255682" TargetMode="External"/><Relationship Id="rId35" Type="http://schemas.openxmlformats.org/officeDocument/2006/relationships/hyperlink" Target="https://www.youm7.com/story/0000/0/0/-/5229175" TargetMode="External"/><Relationship Id="rId43" Type="http://schemas.openxmlformats.org/officeDocument/2006/relationships/hyperlink" Target="https://www.almasryalyoum.com/news/details/2230302" TargetMode="External"/><Relationship Id="rId48" Type="http://schemas.openxmlformats.org/officeDocument/2006/relationships/hyperlink" Target="https://www.youm7.com/story/0000/0/0/-/5570111" TargetMode="External"/><Relationship Id="rId56" Type="http://schemas.openxmlformats.org/officeDocument/2006/relationships/hyperlink" Target="https://www.almasryalyoum.com/news/details/2444435" TargetMode="External"/><Relationship Id="rId64" Type="http://schemas.openxmlformats.org/officeDocument/2006/relationships/hyperlink" Target="https://www.almasryalyoum.com/news/details/2421555" TargetMode="External"/><Relationship Id="rId69" Type="http://schemas.openxmlformats.org/officeDocument/2006/relationships/hyperlink" Target="https://www.youm7.com/story/0000/0/0/-/5418495" TargetMode="External"/><Relationship Id="rId77" Type="http://schemas.openxmlformats.org/officeDocument/2006/relationships/hyperlink" Target="https://www.youm7.com/story/0000/0/0/-/5752221" TargetMode="External"/><Relationship Id="rId8" Type="http://schemas.openxmlformats.org/officeDocument/2006/relationships/hyperlink" Target="https://alwafd.news/%D8%A3%D8%AE%D8%A8%D8%A7%D8%B1/3142540--" TargetMode="External"/><Relationship Id="rId51" Type="http://schemas.openxmlformats.org/officeDocument/2006/relationships/hyperlink" Target="https://www.youm7.com/story/0000/0/0/-/5551181" TargetMode="External"/><Relationship Id="rId72" Type="http://schemas.openxmlformats.org/officeDocument/2006/relationships/hyperlink" Target="https://akhbarelyom.com/news/newdetails/3614727/0" TargetMode="External"/><Relationship Id="rId80" Type="http://schemas.openxmlformats.org/officeDocument/2006/relationships/hyperlink" Target="https://www.youm7.com/story/0000/0/0/-/5962794" TargetMode="External"/><Relationship Id="rId85" Type="http://schemas.openxmlformats.org/officeDocument/2006/relationships/hyperlink" Target="https://www.youm7.com/story/0000/0/0/-/5874255" TargetMode="External"/><Relationship Id="rId3" Type="http://schemas.openxmlformats.org/officeDocument/2006/relationships/hyperlink" Target="https://www.masress.com/masrawy/701870133" TargetMode="External"/><Relationship Id="rId12" Type="http://schemas.openxmlformats.org/officeDocument/2006/relationships/hyperlink" Target="https://www.youm7.com/story/0000/0/0/-/4909045" TargetMode="External"/><Relationship Id="rId17" Type="http://schemas.openxmlformats.org/officeDocument/2006/relationships/hyperlink" Target="https://www.youm7.com/story/0000/0/0/-/4861387" TargetMode="External"/><Relationship Id="rId25" Type="http://schemas.openxmlformats.org/officeDocument/2006/relationships/hyperlink" Target="https://www.youm7.com/story/0000/0/0/-/5301122" TargetMode="External"/><Relationship Id="rId33" Type="http://schemas.openxmlformats.org/officeDocument/2006/relationships/hyperlink" Target="https://www.youm7.com/story/0000/0/0/-/5233784" TargetMode="External"/><Relationship Id="rId38" Type="http://schemas.openxmlformats.org/officeDocument/2006/relationships/hyperlink" Target="https://www.youm7.com/story/0000/0/0/-/5196235" TargetMode="External"/><Relationship Id="rId46" Type="http://schemas.openxmlformats.org/officeDocument/2006/relationships/hyperlink" Target="https://www.youm7.com/story/0000/0/0/-/5582835" TargetMode="External"/><Relationship Id="rId59" Type="http://schemas.openxmlformats.org/officeDocument/2006/relationships/hyperlink" Target="https://www.youm7.com/story/0000/0/0/-/5479345" TargetMode="External"/><Relationship Id="rId67" Type="http://schemas.openxmlformats.org/officeDocument/2006/relationships/hyperlink" Target="https://www.almasryalyoum.com/news/details/2411878" TargetMode="External"/><Relationship Id="rId20" Type="http://schemas.openxmlformats.org/officeDocument/2006/relationships/hyperlink" Target="https://alwafd.news/%D8%A3%D8%AE%D8%A8%D8%A7%D8%B1/3059012--" TargetMode="External"/><Relationship Id="rId41" Type="http://schemas.openxmlformats.org/officeDocument/2006/relationships/hyperlink" Target="https://www.youm7.com/story/0000/0/0/-/5187470" TargetMode="External"/><Relationship Id="rId54" Type="http://schemas.openxmlformats.org/officeDocument/2006/relationships/hyperlink" Target="https://www.almasryalyoum.com/news/details/2446034" TargetMode="External"/><Relationship Id="rId62" Type="http://schemas.openxmlformats.org/officeDocument/2006/relationships/hyperlink" Target="https://www.youm7.com/story/0000/0/0/-/5476387" TargetMode="External"/><Relationship Id="rId70" Type="http://schemas.openxmlformats.org/officeDocument/2006/relationships/hyperlink" Target="https://www.youm7.com/story/0000/0/0/-/5414044" TargetMode="External"/><Relationship Id="rId75" Type="http://schemas.openxmlformats.org/officeDocument/2006/relationships/hyperlink" Target="https://www.youm7.com/story/0000/0/0/-/5804110" TargetMode="External"/><Relationship Id="rId83" Type="http://schemas.openxmlformats.org/officeDocument/2006/relationships/hyperlink" Target="https://www.youm7.com/story/0000/0/0/-/5836069" TargetMode="External"/><Relationship Id="rId88" Type="http://schemas.openxmlformats.org/officeDocument/2006/relationships/hyperlink" Target="https://www.almasryalyoum.com/news/details/2554156" TargetMode="External"/><Relationship Id="rId1" Type="http://schemas.openxmlformats.org/officeDocument/2006/relationships/hyperlink" Target="https://www.masress.com/alwafd/3204032" TargetMode="External"/><Relationship Id="rId6" Type="http://schemas.openxmlformats.org/officeDocument/2006/relationships/hyperlink" Target="https://www.youm7.com/story/0000/0/0/-/4934923" TargetMode="External"/><Relationship Id="rId15" Type="http://schemas.openxmlformats.org/officeDocument/2006/relationships/hyperlink" Target="https://www.vetogate.com/4125993" TargetMode="External"/><Relationship Id="rId23" Type="http://schemas.openxmlformats.org/officeDocument/2006/relationships/hyperlink" Target="https://www.youm7.com/story/0000/0/0/-/5268688" TargetMode="External"/><Relationship Id="rId28" Type="http://schemas.openxmlformats.org/officeDocument/2006/relationships/hyperlink" Target="https://www.youm7.com/story/0000/0/0/-/5348238" TargetMode="External"/><Relationship Id="rId36" Type="http://schemas.openxmlformats.org/officeDocument/2006/relationships/hyperlink" Target="https://www.youm7.com/story/0000/0/0/-/5212990" TargetMode="External"/><Relationship Id="rId49" Type="http://schemas.openxmlformats.org/officeDocument/2006/relationships/hyperlink" Target="https://www.youm7.com/story/0000/0/0/-/5567376" TargetMode="External"/><Relationship Id="rId57" Type="http://schemas.openxmlformats.org/officeDocument/2006/relationships/hyperlink" Target="https://www.youm7.com/story/0000/0/0/-/5503490" TargetMode="External"/><Relationship Id="rId10" Type="http://schemas.openxmlformats.org/officeDocument/2006/relationships/hyperlink" Target="https://alwafd.news/%D8%A3%D8%AE%D8%A8%D8%A7%D8%B1/3120284--" TargetMode="External"/><Relationship Id="rId31" Type="http://schemas.openxmlformats.org/officeDocument/2006/relationships/hyperlink" Target="https://www.youm7.com/story/0000/0/0/-/5249356" TargetMode="External"/><Relationship Id="rId44" Type="http://schemas.openxmlformats.org/officeDocument/2006/relationships/hyperlink" Target="https://www.youm7.com/story/0000/0/0/-/5586513" TargetMode="External"/><Relationship Id="rId52" Type="http://schemas.openxmlformats.org/officeDocument/2006/relationships/hyperlink" Target="https://www.youm7.com/story/0000/0/0/-/5545199" TargetMode="External"/><Relationship Id="rId60" Type="http://schemas.openxmlformats.org/officeDocument/2006/relationships/hyperlink" Target="https://www.youm7.com/story/0000/0/0/-/5478564" TargetMode="External"/><Relationship Id="rId65" Type="http://schemas.openxmlformats.org/officeDocument/2006/relationships/hyperlink" Target="https://www.almasryalyoum.com/news/details/2417660" TargetMode="External"/><Relationship Id="rId73" Type="http://schemas.openxmlformats.org/officeDocument/2006/relationships/hyperlink" Target="https://www.youm7.com/story/0000/0/0/-/5671430" TargetMode="External"/><Relationship Id="rId78" Type="http://schemas.openxmlformats.org/officeDocument/2006/relationships/hyperlink" Target="https://www.youm7.com/story/0000/0/0/-/5946563" TargetMode="External"/><Relationship Id="rId81" Type="http://schemas.openxmlformats.org/officeDocument/2006/relationships/hyperlink" Target="https://www.youm7.com/story/0000/0/0/-/6011403" TargetMode="External"/><Relationship Id="rId86" Type="http://schemas.openxmlformats.org/officeDocument/2006/relationships/hyperlink" Target="https://www.youm7.com/story/0000/0/0/-/5428754" TargetMode="External"/><Relationship Id="rId4" Type="http://schemas.openxmlformats.org/officeDocument/2006/relationships/hyperlink" Target="https://www.youm7.com/story/0000/0/0/-/4948600" TargetMode="External"/><Relationship Id="rId9" Type="http://schemas.openxmlformats.org/officeDocument/2006/relationships/hyperlink" Target="https://alwafd.news/%D8%A3%D8%AE%D8%A8%D8%A7%D8%B1/3123280--" TargetMode="External"/><Relationship Id="rId13" Type="http://schemas.openxmlformats.org/officeDocument/2006/relationships/hyperlink" Target="https://www.elwatannews.com/news/details/4907440" TargetMode="External"/><Relationship Id="rId18" Type="http://schemas.openxmlformats.org/officeDocument/2006/relationships/hyperlink" Target="https://www.elwatannews.com/news/details/4887746" TargetMode="External"/><Relationship Id="rId39" Type="http://schemas.openxmlformats.org/officeDocument/2006/relationships/hyperlink" Target="https://www.almasryalyoum.com/news/details/2251764" TargetMode="External"/><Relationship Id="rId34" Type="http://schemas.openxmlformats.org/officeDocument/2006/relationships/hyperlink" Target="https://www.youm7.com/story/0000/0/0/-/5229730" TargetMode="External"/><Relationship Id="rId50" Type="http://schemas.openxmlformats.org/officeDocument/2006/relationships/hyperlink" Target="https://www.almasryalyoum.com/news/details/2469192" TargetMode="External"/><Relationship Id="rId55" Type="http://schemas.openxmlformats.org/officeDocument/2006/relationships/hyperlink" Target="https://www.youm7.com/story/0000/0/0/-/5524411" TargetMode="External"/><Relationship Id="rId76" Type="http://schemas.openxmlformats.org/officeDocument/2006/relationships/hyperlink" Target="https://www.youm7.com/story/0000/0/0/-/5782066" TargetMode="External"/><Relationship Id="rId7" Type="http://schemas.openxmlformats.org/officeDocument/2006/relationships/hyperlink" Target="https://alwafd.news/%D8%A3%D8%AE%D8%A8%D8%A7%D8%B1/3142540--" TargetMode="External"/><Relationship Id="rId71" Type="http://schemas.openxmlformats.org/officeDocument/2006/relationships/hyperlink" Target="https://www.youm7.com/story/0000/0/0/-/5369613" TargetMode="External"/><Relationship Id="rId2" Type="http://schemas.openxmlformats.org/officeDocument/2006/relationships/hyperlink" Target="https://www.masress.com/elwatan/4987123" TargetMode="External"/><Relationship Id="rId29" Type="http://schemas.openxmlformats.org/officeDocument/2006/relationships/hyperlink" Target="https://www.almasryalyoum.com/news/details/2296019" TargetMode="External"/><Relationship Id="rId24" Type="http://schemas.openxmlformats.org/officeDocument/2006/relationships/hyperlink" Target="https://www.youm7.com/story/0000/0/0/-/5271432" TargetMode="External"/><Relationship Id="rId40" Type="http://schemas.openxmlformats.org/officeDocument/2006/relationships/hyperlink" Target="https://www.youm7.com/story/0000/0/0/-/5196786" TargetMode="External"/><Relationship Id="rId45" Type="http://schemas.openxmlformats.org/officeDocument/2006/relationships/hyperlink" Target="https://www.youm7.com/story/0000/0/0/-/5582823" TargetMode="External"/><Relationship Id="rId66" Type="http://schemas.openxmlformats.org/officeDocument/2006/relationships/hyperlink" Target="https://www.almasryalyoum.com/news/details/2411878" TargetMode="External"/><Relationship Id="rId87" Type="http://schemas.openxmlformats.org/officeDocument/2006/relationships/hyperlink" Target="https://www.youm7.com/story/0000/0/0/-/5408983" TargetMode="External"/><Relationship Id="rId61" Type="http://schemas.openxmlformats.org/officeDocument/2006/relationships/hyperlink" Target="https://www.youm7.com/story/0000/0/0/-/5476328" TargetMode="External"/><Relationship Id="rId82" Type="http://schemas.openxmlformats.org/officeDocument/2006/relationships/hyperlink" Target="https://www.almasryalyoum.com/news/details/2638415" TargetMode="External"/><Relationship Id="rId19" Type="http://schemas.openxmlformats.org/officeDocument/2006/relationships/hyperlink" Target="https://www.youm7.com/story/0000/0/0/-/4857713"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12"/>
  <sheetViews>
    <sheetView rightToLeft="1" tabSelected="1" topLeftCell="A394" workbookViewId="0">
      <selection activeCell="D413" sqref="D413"/>
    </sheetView>
  </sheetViews>
  <sheetFormatPr defaultRowHeight="24" customHeight="1" x14ac:dyDescent="0.25"/>
  <cols>
    <col min="1" max="1" width="5" style="137" customWidth="1"/>
    <col min="2" max="2" width="13.109375" style="147" customWidth="1"/>
    <col min="3" max="3" width="19" style="147" customWidth="1"/>
    <col min="4" max="4" width="19.33203125" style="147" customWidth="1"/>
    <col min="5" max="5" width="18.109375" style="147" customWidth="1"/>
    <col min="6" max="6" width="11.109375" style="137" customWidth="1"/>
    <col min="7" max="7" width="5.6640625" style="137" customWidth="1"/>
    <col min="8" max="8" width="10.77734375" style="137" customWidth="1"/>
    <col min="9" max="10" width="11.5546875" style="137" customWidth="1"/>
    <col min="11" max="11" width="16.21875" style="137" customWidth="1"/>
    <col min="12" max="12" width="24.44140625" style="137" customWidth="1"/>
    <col min="13" max="13" width="8.6640625" style="137" customWidth="1"/>
    <col min="14" max="14" width="10.44140625" style="137" customWidth="1"/>
    <col min="15" max="19" width="9.33203125" style="137" customWidth="1"/>
    <col min="20" max="20" width="8.109375" style="137" customWidth="1"/>
    <col min="21" max="21" width="9" style="137" customWidth="1"/>
    <col min="22" max="22" width="8.5546875" style="137" customWidth="1"/>
    <col min="23" max="23" width="8.21875" style="137" customWidth="1"/>
    <col min="24" max="25" width="8.88671875" style="137" customWidth="1"/>
    <col min="26" max="26" width="7.21875" style="137" customWidth="1"/>
    <col min="27" max="27" width="9" style="137" customWidth="1"/>
    <col min="28" max="28" width="8.88671875" style="137" customWidth="1"/>
    <col min="29" max="29" width="8.5546875" style="137" customWidth="1"/>
    <col min="30" max="30" width="9.33203125" style="137" customWidth="1"/>
    <col min="31" max="31" width="13.5546875" style="137" customWidth="1"/>
    <col min="32" max="32" width="11.6640625" style="137" customWidth="1"/>
    <col min="33" max="33" width="11.109375" style="137" customWidth="1"/>
    <col min="34" max="34" width="18.44140625" style="137" customWidth="1"/>
    <col min="35" max="38" width="12.6640625" style="137" customWidth="1"/>
    <col min="39" max="39" width="10.88671875" style="137" customWidth="1"/>
    <col min="40" max="40" width="29.88671875" style="137" customWidth="1"/>
    <col min="41" max="16384" width="8.88671875" style="137"/>
  </cols>
  <sheetData>
    <row r="1" spans="1:49" ht="24" customHeight="1" x14ac:dyDescent="0.25">
      <c r="A1" s="136"/>
      <c r="B1" s="153" t="s">
        <v>3287</v>
      </c>
      <c r="C1" s="154"/>
      <c r="D1" s="155"/>
      <c r="E1" s="153" t="s">
        <v>3288</v>
      </c>
      <c r="F1" s="154"/>
      <c r="G1" s="155"/>
      <c r="H1" s="148" t="s">
        <v>3289</v>
      </c>
      <c r="I1" s="149"/>
      <c r="J1" s="149"/>
      <c r="K1" s="149"/>
      <c r="L1" s="149"/>
      <c r="M1" s="149" t="s">
        <v>3305</v>
      </c>
      <c r="N1" s="149"/>
      <c r="O1" s="149"/>
      <c r="P1" s="150"/>
      <c r="Q1" s="148" t="s">
        <v>560</v>
      </c>
      <c r="R1" s="149"/>
      <c r="S1" s="149"/>
      <c r="T1" s="149"/>
      <c r="U1" s="150"/>
      <c r="V1" s="148" t="s">
        <v>5</v>
      </c>
      <c r="W1" s="149"/>
      <c r="X1" s="149"/>
      <c r="Y1" s="150"/>
      <c r="Z1" s="148" t="s">
        <v>6</v>
      </c>
      <c r="AA1" s="149"/>
      <c r="AB1" s="149"/>
      <c r="AC1" s="150"/>
      <c r="AD1" s="151" t="s">
        <v>568</v>
      </c>
      <c r="AE1" s="148" t="s">
        <v>3290</v>
      </c>
      <c r="AF1" s="149"/>
      <c r="AG1" s="149"/>
      <c r="AH1" s="149"/>
      <c r="AI1" s="149"/>
      <c r="AJ1" s="149"/>
      <c r="AK1" s="149"/>
      <c r="AL1" s="150"/>
      <c r="AM1" s="151" t="s">
        <v>3291</v>
      </c>
      <c r="AN1" s="148" t="s">
        <v>3292</v>
      </c>
      <c r="AO1" s="149"/>
      <c r="AP1" s="149"/>
      <c r="AQ1" s="149"/>
      <c r="AR1" s="149"/>
      <c r="AS1" s="149"/>
      <c r="AT1" s="149"/>
      <c r="AU1" s="149"/>
      <c r="AV1" s="149"/>
      <c r="AW1" s="150"/>
    </row>
    <row r="2" spans="1:49" s="141" customFormat="1" ht="45" customHeight="1" x14ac:dyDescent="0.3">
      <c r="A2" s="138" t="s">
        <v>3104</v>
      </c>
      <c r="B2" s="139" t="s">
        <v>0</v>
      </c>
      <c r="C2" s="139" t="s">
        <v>3229</v>
      </c>
      <c r="D2" s="138" t="s">
        <v>3086</v>
      </c>
      <c r="E2" s="139" t="s">
        <v>3085</v>
      </c>
      <c r="F2" s="138" t="s">
        <v>1</v>
      </c>
      <c r="G2" s="138" t="s">
        <v>2</v>
      </c>
      <c r="H2" s="138" t="s">
        <v>3</v>
      </c>
      <c r="I2" s="138" t="s">
        <v>8</v>
      </c>
      <c r="J2" s="138" t="s">
        <v>3125</v>
      </c>
      <c r="K2" s="138" t="s">
        <v>3131</v>
      </c>
      <c r="L2" s="140" t="s">
        <v>3083</v>
      </c>
      <c r="M2" s="138" t="s">
        <v>4</v>
      </c>
      <c r="N2" s="138" t="s">
        <v>3105</v>
      </c>
      <c r="O2" s="138" t="s">
        <v>3106</v>
      </c>
      <c r="P2" s="138" t="s">
        <v>3210</v>
      </c>
      <c r="Q2" s="138" t="s">
        <v>3213</v>
      </c>
      <c r="R2" s="138" t="s">
        <v>3214</v>
      </c>
      <c r="S2" s="138" t="s">
        <v>3245</v>
      </c>
      <c r="T2" s="138" t="s">
        <v>3215</v>
      </c>
      <c r="U2" s="138" t="s">
        <v>3246</v>
      </c>
      <c r="V2" s="138" t="s">
        <v>5</v>
      </c>
      <c r="W2" s="138" t="s">
        <v>3247</v>
      </c>
      <c r="X2" s="138" t="s">
        <v>2994</v>
      </c>
      <c r="Y2" s="138" t="s">
        <v>3216</v>
      </c>
      <c r="Z2" s="138" t="s">
        <v>6</v>
      </c>
      <c r="AA2" s="138" t="s">
        <v>3248</v>
      </c>
      <c r="AB2" s="138" t="s">
        <v>2995</v>
      </c>
      <c r="AC2" s="138" t="s">
        <v>3217</v>
      </c>
      <c r="AD2" s="152"/>
      <c r="AE2" s="138" t="s">
        <v>3302</v>
      </c>
      <c r="AF2" s="138" t="s">
        <v>3303</v>
      </c>
      <c r="AG2" s="138" t="s">
        <v>3304</v>
      </c>
      <c r="AH2" s="138" t="s">
        <v>3219</v>
      </c>
      <c r="AI2" s="138" t="s">
        <v>3220</v>
      </c>
      <c r="AJ2" s="138" t="s">
        <v>3081</v>
      </c>
      <c r="AK2" s="138" t="s">
        <v>3253</v>
      </c>
      <c r="AL2" s="138" t="s">
        <v>521</v>
      </c>
      <c r="AM2" s="152"/>
      <c r="AN2" s="138" t="s">
        <v>15</v>
      </c>
      <c r="AO2" s="138" t="s">
        <v>3293</v>
      </c>
      <c r="AP2" s="138" t="s">
        <v>3294</v>
      </c>
      <c r="AQ2" s="138" t="s">
        <v>3295</v>
      </c>
      <c r="AR2" s="138" t="s">
        <v>3296</v>
      </c>
      <c r="AS2" s="138" t="s">
        <v>3297</v>
      </c>
      <c r="AT2" s="138" t="s">
        <v>3298</v>
      </c>
      <c r="AU2" s="138" t="s">
        <v>3299</v>
      </c>
      <c r="AV2" s="138" t="s">
        <v>3300</v>
      </c>
      <c r="AW2" s="138" t="s">
        <v>3301</v>
      </c>
    </row>
    <row r="3" spans="1:49" ht="24" customHeight="1" x14ac:dyDescent="0.25">
      <c r="A3" s="142">
        <v>1</v>
      </c>
      <c r="B3" s="143">
        <v>43831</v>
      </c>
      <c r="C3" s="143" t="s">
        <v>3230</v>
      </c>
      <c r="D3" s="142" t="s">
        <v>3092</v>
      </c>
      <c r="E3" s="143" t="s">
        <v>3091</v>
      </c>
      <c r="F3" s="142" t="s">
        <v>469</v>
      </c>
      <c r="G3" s="142" t="s">
        <v>468</v>
      </c>
      <c r="H3" s="142" t="s">
        <v>284</v>
      </c>
      <c r="I3" s="142" t="s">
        <v>66</v>
      </c>
      <c r="J3" s="142" t="s">
        <v>3200</v>
      </c>
      <c r="K3" s="142" t="s">
        <v>470</v>
      </c>
      <c r="L3" s="142" t="s">
        <v>3209</v>
      </c>
      <c r="M3" s="142" t="s">
        <v>472</v>
      </c>
      <c r="N3" s="142" t="s">
        <v>2978</v>
      </c>
      <c r="O3" s="142" t="s">
        <v>284</v>
      </c>
      <c r="P3" s="142" t="s">
        <v>3212</v>
      </c>
      <c r="Q3" s="142">
        <v>8</v>
      </c>
      <c r="R3" s="142" t="s">
        <v>473</v>
      </c>
      <c r="S3" s="142">
        <v>8</v>
      </c>
      <c r="T3" s="142" t="s">
        <v>2991</v>
      </c>
      <c r="U3" s="142">
        <v>0</v>
      </c>
      <c r="V3" s="142" t="s">
        <v>2991</v>
      </c>
      <c r="W3" s="142">
        <v>0</v>
      </c>
      <c r="X3" s="142" t="s">
        <v>2991</v>
      </c>
      <c r="Y3" s="142" t="s">
        <v>2991</v>
      </c>
      <c r="Z3" s="142" t="s">
        <v>2991</v>
      </c>
      <c r="AA3" s="142">
        <v>0</v>
      </c>
      <c r="AB3" s="142" t="s">
        <v>2991</v>
      </c>
      <c r="AC3" s="142" t="s">
        <v>2991</v>
      </c>
      <c r="AD3" s="142" t="s">
        <v>284</v>
      </c>
      <c r="AE3" s="142" t="s">
        <v>471</v>
      </c>
      <c r="AF3" s="142" t="s">
        <v>284</v>
      </c>
      <c r="AG3" s="142" t="s">
        <v>474</v>
      </c>
      <c r="AH3" s="142" t="s">
        <v>3084</v>
      </c>
      <c r="AI3" s="142" t="s">
        <v>3084</v>
      </c>
      <c r="AJ3" s="142" t="s">
        <v>3145</v>
      </c>
      <c r="AK3" s="142" t="s">
        <v>3145</v>
      </c>
      <c r="AL3" s="142" t="s">
        <v>284</v>
      </c>
      <c r="AM3" s="144"/>
      <c r="AN3" s="144" t="s">
        <v>467</v>
      </c>
      <c r="AO3" s="144" t="s">
        <v>466</v>
      </c>
      <c r="AP3" s="137" t="s">
        <v>475</v>
      </c>
    </row>
    <row r="4" spans="1:49" ht="24" customHeight="1" x14ac:dyDescent="0.25">
      <c r="A4" s="142">
        <v>2</v>
      </c>
      <c r="B4" s="143">
        <v>43832</v>
      </c>
      <c r="C4" s="143" t="s">
        <v>3230</v>
      </c>
      <c r="D4" s="142" t="s">
        <v>3092</v>
      </c>
      <c r="E4" s="143" t="s">
        <v>3091</v>
      </c>
      <c r="F4" s="142" t="s">
        <v>241</v>
      </c>
      <c r="G4" s="142" t="s">
        <v>379</v>
      </c>
      <c r="H4" s="142" t="s">
        <v>2728</v>
      </c>
      <c r="I4" s="142" t="s">
        <v>66</v>
      </c>
      <c r="J4" s="142" t="s">
        <v>3200</v>
      </c>
      <c r="K4" s="142" t="s">
        <v>381</v>
      </c>
      <c r="L4" s="142" t="s">
        <v>3209</v>
      </c>
      <c r="M4" s="142" t="s">
        <v>380</v>
      </c>
      <c r="N4" s="142" t="s">
        <v>284</v>
      </c>
      <c r="O4" s="142" t="s">
        <v>284</v>
      </c>
      <c r="P4" s="142" t="s">
        <v>3212</v>
      </c>
      <c r="Q4" s="142">
        <v>1</v>
      </c>
      <c r="R4" s="142" t="s">
        <v>382</v>
      </c>
      <c r="S4" s="142">
        <v>1</v>
      </c>
      <c r="T4" s="142" t="s">
        <v>2991</v>
      </c>
      <c r="U4" s="142">
        <v>0</v>
      </c>
      <c r="V4" s="142" t="s">
        <v>2991</v>
      </c>
      <c r="W4" s="142">
        <v>0</v>
      </c>
      <c r="X4" s="142" t="s">
        <v>2991</v>
      </c>
      <c r="Y4" s="142" t="s">
        <v>2991</v>
      </c>
      <c r="Z4" s="142" t="s">
        <v>2991</v>
      </c>
      <c r="AA4" s="142">
        <v>0</v>
      </c>
      <c r="AB4" s="142" t="s">
        <v>2991</v>
      </c>
      <c r="AC4" s="142" t="s">
        <v>2991</v>
      </c>
      <c r="AD4" s="142" t="s">
        <v>284</v>
      </c>
      <c r="AE4" s="142" t="s">
        <v>471</v>
      </c>
      <c r="AF4" s="142" t="s">
        <v>377</v>
      </c>
      <c r="AG4" s="142" t="s">
        <v>284</v>
      </c>
      <c r="AH4" s="142" t="s">
        <v>3218</v>
      </c>
      <c r="AI4" s="142" t="s">
        <v>3218</v>
      </c>
      <c r="AJ4" s="142" t="s">
        <v>3254</v>
      </c>
      <c r="AK4" s="142" t="s">
        <v>3254</v>
      </c>
      <c r="AL4" s="142" t="s">
        <v>284</v>
      </c>
      <c r="AM4" s="144"/>
      <c r="AN4" s="144" t="s">
        <v>380</v>
      </c>
      <c r="AO4" s="144" t="s">
        <v>378</v>
      </c>
    </row>
    <row r="5" spans="1:49" ht="24" customHeight="1" x14ac:dyDescent="0.25">
      <c r="A5" s="142">
        <v>3</v>
      </c>
      <c r="B5" s="143">
        <v>43832</v>
      </c>
      <c r="C5" s="143" t="s">
        <v>3230</v>
      </c>
      <c r="D5" s="142" t="s">
        <v>3092</v>
      </c>
      <c r="E5" s="143" t="s">
        <v>3090</v>
      </c>
      <c r="F5" s="142" t="s">
        <v>65</v>
      </c>
      <c r="G5" s="142" t="s">
        <v>70</v>
      </c>
      <c r="H5" s="142" t="s">
        <v>476</v>
      </c>
      <c r="I5" s="142" t="s">
        <v>483</v>
      </c>
      <c r="J5" s="142" t="s">
        <v>3200</v>
      </c>
      <c r="K5" s="142" t="s">
        <v>366</v>
      </c>
      <c r="L5" s="142" t="s">
        <v>3209</v>
      </c>
      <c r="M5" s="142" t="s">
        <v>480</v>
      </c>
      <c r="N5" s="142" t="s">
        <v>357</v>
      </c>
      <c r="O5" s="142" t="s">
        <v>284</v>
      </c>
      <c r="P5" s="142" t="s">
        <v>3212</v>
      </c>
      <c r="Q5" s="142">
        <v>5</v>
      </c>
      <c r="R5" s="142" t="s">
        <v>477</v>
      </c>
      <c r="S5" s="142">
        <v>5</v>
      </c>
      <c r="T5" s="142" t="s">
        <v>2991</v>
      </c>
      <c r="U5" s="142">
        <v>0</v>
      </c>
      <c r="V5" s="142" t="s">
        <v>2991</v>
      </c>
      <c r="W5" s="142">
        <v>0</v>
      </c>
      <c r="X5" s="142" t="s">
        <v>2991</v>
      </c>
      <c r="Y5" s="142" t="s">
        <v>2991</v>
      </c>
      <c r="Z5" s="142" t="s">
        <v>2991</v>
      </c>
      <c r="AA5" s="142">
        <v>0</v>
      </c>
      <c r="AB5" s="142" t="s">
        <v>2991</v>
      </c>
      <c r="AC5" s="142" t="s">
        <v>2991</v>
      </c>
      <c r="AD5" s="142" t="s">
        <v>284</v>
      </c>
      <c r="AE5" s="142" t="s">
        <v>479</v>
      </c>
      <c r="AF5" s="142" t="s">
        <v>478</v>
      </c>
      <c r="AG5" s="142" t="s">
        <v>284</v>
      </c>
      <c r="AH5" s="142" t="s">
        <v>3218</v>
      </c>
      <c r="AI5" s="142" t="s">
        <v>3218</v>
      </c>
      <c r="AJ5" s="142" t="s">
        <v>3145</v>
      </c>
      <c r="AK5" s="142" t="s">
        <v>3145</v>
      </c>
      <c r="AL5" s="142" t="s">
        <v>284</v>
      </c>
      <c r="AM5" s="144"/>
      <c r="AN5" s="144" t="s">
        <v>482</v>
      </c>
      <c r="AO5" s="144" t="s">
        <v>481</v>
      </c>
      <c r="AP5" s="137" t="s">
        <v>484</v>
      </c>
      <c r="AQ5" s="137" t="s">
        <v>291</v>
      </c>
    </row>
    <row r="6" spans="1:49" ht="24" customHeight="1" x14ac:dyDescent="0.25">
      <c r="A6" s="142">
        <v>4</v>
      </c>
      <c r="B6" s="143">
        <v>43838</v>
      </c>
      <c r="C6" s="143" t="s">
        <v>3230</v>
      </c>
      <c r="D6" s="142" t="s">
        <v>3092</v>
      </c>
      <c r="E6" s="143" t="s">
        <v>3090</v>
      </c>
      <c r="F6" s="142" t="s">
        <v>243</v>
      </c>
      <c r="G6" s="142" t="s">
        <v>3067</v>
      </c>
      <c r="H6" s="142" t="s">
        <v>979</v>
      </c>
      <c r="I6" s="142" t="s">
        <v>66</v>
      </c>
      <c r="J6" s="142" t="s">
        <v>3200</v>
      </c>
      <c r="K6" s="142" t="s">
        <v>983</v>
      </c>
      <c r="L6" s="142" t="s">
        <v>3209</v>
      </c>
      <c r="M6" s="142" t="s">
        <v>975</v>
      </c>
      <c r="N6" s="142" t="s">
        <v>284</v>
      </c>
      <c r="O6" s="142" t="s">
        <v>284</v>
      </c>
      <c r="P6" s="142" t="s">
        <v>3212</v>
      </c>
      <c r="Q6" s="142">
        <v>2</v>
      </c>
      <c r="R6" s="142" t="s">
        <v>2991</v>
      </c>
      <c r="S6" s="142">
        <v>0</v>
      </c>
      <c r="T6" s="142" t="s">
        <v>2991</v>
      </c>
      <c r="U6" s="142">
        <v>0</v>
      </c>
      <c r="V6" s="142" t="s">
        <v>2991</v>
      </c>
      <c r="W6" s="142">
        <v>0</v>
      </c>
      <c r="X6" s="142" t="s">
        <v>2991</v>
      </c>
      <c r="Y6" s="142" t="s">
        <v>2991</v>
      </c>
      <c r="Z6" s="142" t="s">
        <v>2997</v>
      </c>
      <c r="AA6" s="142">
        <v>2</v>
      </c>
      <c r="AB6" s="142" t="s">
        <v>978</v>
      </c>
      <c r="AC6" s="142" t="s">
        <v>3221</v>
      </c>
      <c r="AD6" s="142" t="s">
        <v>284</v>
      </c>
      <c r="AE6" s="142" t="s">
        <v>977</v>
      </c>
      <c r="AF6" s="142" t="s">
        <v>284</v>
      </c>
      <c r="AG6" s="142" t="s">
        <v>284</v>
      </c>
      <c r="AH6" s="142" t="s">
        <v>3218</v>
      </c>
      <c r="AI6" s="142" t="s">
        <v>3218</v>
      </c>
      <c r="AJ6" s="142" t="s">
        <v>3145</v>
      </c>
      <c r="AK6" s="142" t="s">
        <v>3145</v>
      </c>
      <c r="AL6" s="142" t="s">
        <v>284</v>
      </c>
      <c r="AM6" s="144"/>
      <c r="AN6" s="144" t="s">
        <v>975</v>
      </c>
      <c r="AO6" s="144" t="s">
        <v>976</v>
      </c>
      <c r="AP6" s="137" t="s">
        <v>980</v>
      </c>
      <c r="AQ6" s="137" t="s">
        <v>981</v>
      </c>
      <c r="AR6" s="137" t="s">
        <v>982</v>
      </c>
    </row>
    <row r="7" spans="1:49" ht="24" customHeight="1" x14ac:dyDescent="0.25">
      <c r="A7" s="142">
        <v>5</v>
      </c>
      <c r="B7" s="143">
        <v>43839</v>
      </c>
      <c r="C7" s="143" t="s">
        <v>3230</v>
      </c>
      <c r="D7" s="142" t="s">
        <v>3092</v>
      </c>
      <c r="E7" s="143" t="s">
        <v>3087</v>
      </c>
      <c r="F7" s="142" t="s">
        <v>37</v>
      </c>
      <c r="G7" s="142" t="s">
        <v>2954</v>
      </c>
      <c r="H7" s="142" t="s">
        <v>783</v>
      </c>
      <c r="I7" s="142" t="s">
        <v>590</v>
      </c>
      <c r="J7" s="142" t="s">
        <v>3202</v>
      </c>
      <c r="K7" s="142" t="s">
        <v>3130</v>
      </c>
      <c r="L7" s="142" t="s">
        <v>3228</v>
      </c>
      <c r="M7" s="142" t="s">
        <v>784</v>
      </c>
      <c r="N7" s="142" t="s">
        <v>284</v>
      </c>
      <c r="O7" s="142" t="s">
        <v>284</v>
      </c>
      <c r="P7" s="142" t="s">
        <v>3212</v>
      </c>
      <c r="Q7" s="142">
        <v>5</v>
      </c>
      <c r="R7" s="142" t="s">
        <v>284</v>
      </c>
      <c r="S7" s="142">
        <v>4</v>
      </c>
      <c r="T7" s="142" t="s">
        <v>2991</v>
      </c>
      <c r="U7" s="142">
        <v>0</v>
      </c>
      <c r="V7" s="142" t="s">
        <v>2991</v>
      </c>
      <c r="W7" s="142">
        <v>0</v>
      </c>
      <c r="X7" s="142" t="s">
        <v>2991</v>
      </c>
      <c r="Y7" s="142" t="s">
        <v>2991</v>
      </c>
      <c r="Z7" s="142" t="s">
        <v>2998</v>
      </c>
      <c r="AA7" s="145">
        <v>1</v>
      </c>
      <c r="AB7" s="142" t="s">
        <v>785</v>
      </c>
      <c r="AC7" s="142" t="s">
        <v>3221</v>
      </c>
      <c r="AD7" s="142" t="s">
        <v>284</v>
      </c>
      <c r="AE7" s="142" t="s">
        <v>786</v>
      </c>
      <c r="AF7" s="142" t="s">
        <v>284</v>
      </c>
      <c r="AG7" s="142" t="s">
        <v>284</v>
      </c>
      <c r="AH7" s="142" t="s">
        <v>3218</v>
      </c>
      <c r="AI7" s="142" t="s">
        <v>3218</v>
      </c>
      <c r="AJ7" s="142" t="s">
        <v>3145</v>
      </c>
      <c r="AK7" s="142" t="s">
        <v>3145</v>
      </c>
      <c r="AL7" s="142" t="s">
        <v>284</v>
      </c>
      <c r="AM7" s="144"/>
      <c r="AN7" s="144" t="s">
        <v>784</v>
      </c>
      <c r="AO7" s="144" t="s">
        <v>787</v>
      </c>
      <c r="AP7" s="137" t="s">
        <v>788</v>
      </c>
      <c r="AQ7" s="137" t="s">
        <v>799</v>
      </c>
    </row>
    <row r="8" spans="1:49" ht="24" customHeight="1" x14ac:dyDescent="0.25">
      <c r="A8" s="142">
        <v>6</v>
      </c>
      <c r="B8" s="143">
        <v>43839</v>
      </c>
      <c r="C8" s="143" t="s">
        <v>3230</v>
      </c>
      <c r="D8" s="142" t="s">
        <v>3092</v>
      </c>
      <c r="E8" s="143" t="s">
        <v>3090</v>
      </c>
      <c r="F8" s="142" t="s">
        <v>72</v>
      </c>
      <c r="G8" s="142" t="s">
        <v>805</v>
      </c>
      <c r="H8" s="142" t="s">
        <v>284</v>
      </c>
      <c r="I8" s="142" t="s">
        <v>66</v>
      </c>
      <c r="J8" s="142" t="s">
        <v>3200</v>
      </c>
      <c r="K8" s="142" t="s">
        <v>1357</v>
      </c>
      <c r="L8" s="142" t="s">
        <v>3209</v>
      </c>
      <c r="M8" s="142" t="s">
        <v>800</v>
      </c>
      <c r="N8" s="142" t="s">
        <v>804</v>
      </c>
      <c r="O8" s="142" t="s">
        <v>284</v>
      </c>
      <c r="P8" s="142" t="s">
        <v>3212</v>
      </c>
      <c r="Q8" s="142">
        <v>9</v>
      </c>
      <c r="R8" s="142" t="s">
        <v>806</v>
      </c>
      <c r="S8" s="142">
        <v>9</v>
      </c>
      <c r="T8" s="142" t="s">
        <v>2991</v>
      </c>
      <c r="U8" s="142">
        <v>0</v>
      </c>
      <c r="V8" s="142" t="s">
        <v>2991</v>
      </c>
      <c r="W8" s="142">
        <v>0</v>
      </c>
      <c r="X8" s="142" t="s">
        <v>2991</v>
      </c>
      <c r="Y8" s="142" t="s">
        <v>2991</v>
      </c>
      <c r="Z8" s="142" t="s">
        <v>2991</v>
      </c>
      <c r="AA8" s="142">
        <v>0</v>
      </c>
      <c r="AB8" s="142" t="s">
        <v>2991</v>
      </c>
      <c r="AC8" s="142" t="s">
        <v>2991</v>
      </c>
      <c r="AD8" s="142" t="s">
        <v>801</v>
      </c>
      <c r="AE8" s="142" t="s">
        <v>802</v>
      </c>
      <c r="AF8" s="142" t="s">
        <v>284</v>
      </c>
      <c r="AG8" s="142" t="s">
        <v>284</v>
      </c>
      <c r="AH8" s="142" t="s">
        <v>3218</v>
      </c>
      <c r="AI8" s="142" t="s">
        <v>3218</v>
      </c>
      <c r="AJ8" s="142" t="s">
        <v>3145</v>
      </c>
      <c r="AK8" s="142" t="s">
        <v>3145</v>
      </c>
      <c r="AL8" s="142" t="s">
        <v>284</v>
      </c>
      <c r="AM8" s="144"/>
      <c r="AN8" s="144" t="s">
        <v>800</v>
      </c>
      <c r="AO8" s="144" t="s">
        <v>803</v>
      </c>
      <c r="AP8" s="137" t="s">
        <v>807</v>
      </c>
      <c r="AQ8" s="137" t="s">
        <v>808</v>
      </c>
      <c r="AR8" s="137" t="s">
        <v>809</v>
      </c>
    </row>
    <row r="9" spans="1:49" ht="24" customHeight="1" x14ac:dyDescent="0.25">
      <c r="A9" s="142">
        <v>7</v>
      </c>
      <c r="B9" s="143">
        <v>43839</v>
      </c>
      <c r="C9" s="143" t="s">
        <v>3230</v>
      </c>
      <c r="D9" s="142" t="s">
        <v>3092</v>
      </c>
      <c r="E9" s="143" t="s">
        <v>3090</v>
      </c>
      <c r="F9" s="142" t="s">
        <v>196</v>
      </c>
      <c r="G9" s="142" t="s">
        <v>821</v>
      </c>
      <c r="H9" s="142" t="s">
        <v>822</v>
      </c>
      <c r="I9" s="142" t="s">
        <v>825</v>
      </c>
      <c r="J9" s="142" t="s">
        <v>3126</v>
      </c>
      <c r="K9" s="142" t="s">
        <v>3128</v>
      </c>
      <c r="L9" s="142" t="s">
        <v>3055</v>
      </c>
      <c r="M9" s="142" t="s">
        <v>826</v>
      </c>
      <c r="N9" s="142" t="s">
        <v>284</v>
      </c>
      <c r="O9" s="142" t="s">
        <v>284</v>
      </c>
      <c r="P9" s="142" t="s">
        <v>3212</v>
      </c>
      <c r="Q9" s="142">
        <v>1</v>
      </c>
      <c r="R9" s="142" t="s">
        <v>2991</v>
      </c>
      <c r="S9" s="142">
        <v>1</v>
      </c>
      <c r="T9" s="142" t="s">
        <v>2991</v>
      </c>
      <c r="U9" s="142">
        <v>0</v>
      </c>
      <c r="V9" s="142" t="s">
        <v>824</v>
      </c>
      <c r="W9" s="142">
        <v>1</v>
      </c>
      <c r="X9" s="142" t="s">
        <v>2993</v>
      </c>
      <c r="Y9" s="142" t="s">
        <v>3222</v>
      </c>
      <c r="Z9" s="142" t="s">
        <v>2991</v>
      </c>
      <c r="AA9" s="142">
        <v>0</v>
      </c>
      <c r="AB9" s="142" t="s">
        <v>2991</v>
      </c>
      <c r="AC9" s="142" t="s">
        <v>2991</v>
      </c>
      <c r="AD9" s="142" t="s">
        <v>284</v>
      </c>
      <c r="AE9" s="142" t="s">
        <v>823</v>
      </c>
      <c r="AF9" s="142" t="s">
        <v>284</v>
      </c>
      <c r="AG9" s="142" t="s">
        <v>284</v>
      </c>
      <c r="AH9" s="142" t="s">
        <v>3218</v>
      </c>
      <c r="AI9" s="142" t="s">
        <v>3218</v>
      </c>
      <c r="AJ9" s="142" t="s">
        <v>3145</v>
      </c>
      <c r="AK9" s="142" t="s">
        <v>3145</v>
      </c>
      <c r="AL9" s="142" t="s">
        <v>284</v>
      </c>
      <c r="AM9" s="144"/>
      <c r="AN9" s="144" t="s">
        <v>826</v>
      </c>
      <c r="AO9" s="144" t="s">
        <v>827</v>
      </c>
    </row>
    <row r="10" spans="1:49" ht="24" customHeight="1" x14ac:dyDescent="0.25">
      <c r="A10" s="142">
        <v>8</v>
      </c>
      <c r="B10" s="143">
        <v>43840</v>
      </c>
      <c r="C10" s="143" t="s">
        <v>3230</v>
      </c>
      <c r="D10" s="142" t="s">
        <v>3092</v>
      </c>
      <c r="E10" s="143" t="s">
        <v>3091</v>
      </c>
      <c r="F10" s="142" t="s">
        <v>122</v>
      </c>
      <c r="G10" s="142" t="s">
        <v>631</v>
      </c>
      <c r="H10" s="142" t="s">
        <v>639</v>
      </c>
      <c r="I10" s="142" t="s">
        <v>66</v>
      </c>
      <c r="J10" s="142" t="s">
        <v>3200</v>
      </c>
      <c r="K10" s="142" t="s">
        <v>470</v>
      </c>
      <c r="L10" s="142" t="s">
        <v>3209</v>
      </c>
      <c r="M10" s="142" t="s">
        <v>642</v>
      </c>
      <c r="N10" s="142" t="s">
        <v>641</v>
      </c>
      <c r="O10" s="142" t="s">
        <v>284</v>
      </c>
      <c r="P10" s="142" t="s">
        <v>3212</v>
      </c>
      <c r="Q10" s="142">
        <v>6</v>
      </c>
      <c r="R10" s="142" t="s">
        <v>640</v>
      </c>
      <c r="S10" s="142">
        <v>6</v>
      </c>
      <c r="T10" s="142" t="s">
        <v>2991</v>
      </c>
      <c r="U10" s="142">
        <v>0</v>
      </c>
      <c r="V10" s="142" t="s">
        <v>2991</v>
      </c>
      <c r="W10" s="142">
        <v>0</v>
      </c>
      <c r="X10" s="142" t="s">
        <v>2991</v>
      </c>
      <c r="Y10" s="142" t="s">
        <v>2991</v>
      </c>
      <c r="Z10" s="142" t="s">
        <v>2991</v>
      </c>
      <c r="AA10" s="142">
        <v>0</v>
      </c>
      <c r="AB10" s="142" t="s">
        <v>2991</v>
      </c>
      <c r="AC10" s="142" t="s">
        <v>2991</v>
      </c>
      <c r="AD10" s="142" t="s">
        <v>644</v>
      </c>
      <c r="AE10" s="142" t="s">
        <v>645</v>
      </c>
      <c r="AF10" s="142" t="s">
        <v>284</v>
      </c>
      <c r="AG10" s="142" t="s">
        <v>284</v>
      </c>
      <c r="AH10" s="142" t="s">
        <v>284</v>
      </c>
      <c r="AI10" s="142" t="s">
        <v>284</v>
      </c>
      <c r="AJ10" s="142" t="s">
        <v>3254</v>
      </c>
      <c r="AK10" s="142" t="s">
        <v>3254</v>
      </c>
      <c r="AL10" s="142" t="s">
        <v>284</v>
      </c>
      <c r="AM10" s="144"/>
      <c r="AN10" s="144" t="s">
        <v>642</v>
      </c>
      <c r="AO10" s="144" t="s">
        <v>643</v>
      </c>
    </row>
    <row r="11" spans="1:49" ht="24" customHeight="1" x14ac:dyDescent="0.25">
      <c r="A11" s="142">
        <v>9</v>
      </c>
      <c r="B11" s="143">
        <v>43847</v>
      </c>
      <c r="C11" s="143" t="s">
        <v>3230</v>
      </c>
      <c r="D11" s="142" t="s">
        <v>3092</v>
      </c>
      <c r="E11" s="143" t="s">
        <v>3090</v>
      </c>
      <c r="F11" s="142" t="s">
        <v>243</v>
      </c>
      <c r="G11" s="142" t="s">
        <v>425</v>
      </c>
      <c r="H11" s="142" t="s">
        <v>284</v>
      </c>
      <c r="I11" s="142" t="s">
        <v>430</v>
      </c>
      <c r="J11" s="142" t="s">
        <v>3200</v>
      </c>
      <c r="K11" s="142" t="s">
        <v>1357</v>
      </c>
      <c r="L11" s="142" t="s">
        <v>3209</v>
      </c>
      <c r="M11" s="142" t="s">
        <v>428</v>
      </c>
      <c r="N11" s="142" t="s">
        <v>2979</v>
      </c>
      <c r="O11" s="142" t="s">
        <v>424</v>
      </c>
      <c r="P11" s="142" t="s">
        <v>3211</v>
      </c>
      <c r="Q11" s="142">
        <v>7</v>
      </c>
      <c r="R11" s="142" t="s">
        <v>427</v>
      </c>
      <c r="S11" s="142">
        <v>7</v>
      </c>
      <c r="T11" s="142" t="s">
        <v>2991</v>
      </c>
      <c r="U11" s="142">
        <v>0</v>
      </c>
      <c r="V11" s="142" t="s">
        <v>2991</v>
      </c>
      <c r="W11" s="142">
        <v>0</v>
      </c>
      <c r="X11" s="142" t="s">
        <v>2991</v>
      </c>
      <c r="Y11" s="142" t="s">
        <v>2991</v>
      </c>
      <c r="Z11" s="142" t="s">
        <v>2991</v>
      </c>
      <c r="AA11" s="142">
        <v>0</v>
      </c>
      <c r="AB11" s="142" t="s">
        <v>2991</v>
      </c>
      <c r="AC11" s="142" t="s">
        <v>2991</v>
      </c>
      <c r="AD11" s="142" t="s">
        <v>426</v>
      </c>
      <c r="AE11" s="142" t="s">
        <v>284</v>
      </c>
      <c r="AF11" s="142" t="s">
        <v>284</v>
      </c>
      <c r="AG11" s="142" t="s">
        <v>284</v>
      </c>
      <c r="AH11" s="142" t="s">
        <v>284</v>
      </c>
      <c r="AI11" s="142" t="s">
        <v>284</v>
      </c>
      <c r="AJ11" s="142" t="s">
        <v>284</v>
      </c>
      <c r="AK11" s="142" t="s">
        <v>284</v>
      </c>
      <c r="AL11" s="142" t="s">
        <v>284</v>
      </c>
      <c r="AM11" s="144"/>
      <c r="AN11" s="144" t="s">
        <v>428</v>
      </c>
      <c r="AO11" s="144" t="s">
        <v>429</v>
      </c>
    </row>
    <row r="12" spans="1:49" ht="24" customHeight="1" x14ac:dyDescent="0.25">
      <c r="A12" s="142">
        <v>10</v>
      </c>
      <c r="B12" s="143">
        <v>43849</v>
      </c>
      <c r="C12" s="143" t="s">
        <v>3230</v>
      </c>
      <c r="D12" s="142" t="s">
        <v>3092</v>
      </c>
      <c r="E12" s="143" t="s">
        <v>3090</v>
      </c>
      <c r="F12" s="142" t="s">
        <v>72</v>
      </c>
      <c r="G12" s="142" t="s">
        <v>406</v>
      </c>
      <c r="H12" s="142" t="s">
        <v>284</v>
      </c>
      <c r="I12" s="142" t="s">
        <v>66</v>
      </c>
      <c r="J12" s="142" t="s">
        <v>3200</v>
      </c>
      <c r="K12" s="142" t="s">
        <v>411</v>
      </c>
      <c r="L12" s="142" t="s">
        <v>3209</v>
      </c>
      <c r="M12" s="142" t="s">
        <v>410</v>
      </c>
      <c r="N12" s="142" t="s">
        <v>409</v>
      </c>
      <c r="O12" s="142" t="s">
        <v>407</v>
      </c>
      <c r="P12" s="142" t="s">
        <v>3211</v>
      </c>
      <c r="Q12" s="142">
        <v>1</v>
      </c>
      <c r="R12" s="142" t="s">
        <v>408</v>
      </c>
      <c r="S12" s="142">
        <v>1</v>
      </c>
      <c r="T12" s="142" t="s">
        <v>2991</v>
      </c>
      <c r="U12" s="142">
        <v>0</v>
      </c>
      <c r="V12" s="142" t="s">
        <v>2991</v>
      </c>
      <c r="W12" s="142">
        <v>0</v>
      </c>
      <c r="X12" s="142" t="s">
        <v>2991</v>
      </c>
      <c r="Y12" s="142" t="s">
        <v>2991</v>
      </c>
      <c r="Z12" s="142" t="s">
        <v>2991</v>
      </c>
      <c r="AA12" s="142">
        <v>0</v>
      </c>
      <c r="AB12" s="142" t="s">
        <v>2991</v>
      </c>
      <c r="AC12" s="142" t="s">
        <v>2991</v>
      </c>
      <c r="AD12" s="142" t="s">
        <v>284</v>
      </c>
      <c r="AE12" s="142" t="s">
        <v>422</v>
      </c>
      <c r="AF12" s="142" t="s">
        <v>422</v>
      </c>
      <c r="AG12" s="142" t="s">
        <v>284</v>
      </c>
      <c r="AH12" s="142" t="s">
        <v>3218</v>
      </c>
      <c r="AI12" s="142" t="s">
        <v>3218</v>
      </c>
      <c r="AJ12" s="142" t="s">
        <v>3145</v>
      </c>
      <c r="AK12" s="142" t="s">
        <v>3145</v>
      </c>
      <c r="AL12" s="142" t="s">
        <v>284</v>
      </c>
      <c r="AM12" s="144"/>
      <c r="AN12" s="144" t="s">
        <v>420</v>
      </c>
      <c r="AO12" s="144" t="s">
        <v>405</v>
      </c>
      <c r="AP12" s="137" t="s">
        <v>423</v>
      </c>
    </row>
    <row r="13" spans="1:49" ht="24" customHeight="1" x14ac:dyDescent="0.25">
      <c r="A13" s="142">
        <v>11</v>
      </c>
      <c r="B13" s="143">
        <v>43857</v>
      </c>
      <c r="C13" s="143" t="s">
        <v>3230</v>
      </c>
      <c r="D13" s="142" t="s">
        <v>3092</v>
      </c>
      <c r="E13" s="143" t="s">
        <v>3087</v>
      </c>
      <c r="F13" s="142" t="s">
        <v>82</v>
      </c>
      <c r="G13" s="142" t="s">
        <v>416</v>
      </c>
      <c r="H13" s="142" t="s">
        <v>284</v>
      </c>
      <c r="I13" s="142" t="s">
        <v>188</v>
      </c>
      <c r="J13" s="142" t="s">
        <v>3200</v>
      </c>
      <c r="K13" s="142" t="s">
        <v>417</v>
      </c>
      <c r="L13" s="142" t="s">
        <v>3209</v>
      </c>
      <c r="M13" s="142" t="s">
        <v>419</v>
      </c>
      <c r="N13" s="142" t="s">
        <v>284</v>
      </c>
      <c r="O13" s="142" t="s">
        <v>284</v>
      </c>
      <c r="P13" s="142" t="s">
        <v>3212</v>
      </c>
      <c r="Q13" s="142">
        <v>2</v>
      </c>
      <c r="R13" s="142" t="s">
        <v>415</v>
      </c>
      <c r="S13" s="142">
        <v>2</v>
      </c>
      <c r="T13" s="142" t="s">
        <v>2991</v>
      </c>
      <c r="U13" s="142">
        <v>0</v>
      </c>
      <c r="V13" s="142" t="s">
        <v>2991</v>
      </c>
      <c r="W13" s="142">
        <v>0</v>
      </c>
      <c r="X13" s="142" t="s">
        <v>2991</v>
      </c>
      <c r="Y13" s="142" t="s">
        <v>2991</v>
      </c>
      <c r="Z13" s="142" t="s">
        <v>2991</v>
      </c>
      <c r="AA13" s="142">
        <v>0</v>
      </c>
      <c r="AB13" s="142" t="s">
        <v>2991</v>
      </c>
      <c r="AC13" s="142" t="s">
        <v>2991</v>
      </c>
      <c r="AD13" s="142" t="s">
        <v>187</v>
      </c>
      <c r="AE13" s="142" t="s">
        <v>418</v>
      </c>
      <c r="AF13" s="142" t="s">
        <v>284</v>
      </c>
      <c r="AG13" s="142" t="s">
        <v>413</v>
      </c>
      <c r="AH13" s="142" t="s">
        <v>3084</v>
      </c>
      <c r="AI13" s="142" t="s">
        <v>3084</v>
      </c>
      <c r="AJ13" s="142" t="s">
        <v>3145</v>
      </c>
      <c r="AK13" s="142" t="s">
        <v>3145</v>
      </c>
      <c r="AL13" s="142" t="s">
        <v>284</v>
      </c>
      <c r="AM13" s="144"/>
      <c r="AN13" s="144" t="s">
        <v>414</v>
      </c>
      <c r="AO13" s="144" t="s">
        <v>412</v>
      </c>
      <c r="AP13" s="137" t="s">
        <v>421</v>
      </c>
    </row>
    <row r="14" spans="1:49" ht="24" customHeight="1" x14ac:dyDescent="0.25">
      <c r="A14" s="142">
        <v>12</v>
      </c>
      <c r="B14" s="143">
        <v>43860</v>
      </c>
      <c r="C14" s="143" t="s">
        <v>3230</v>
      </c>
      <c r="D14" s="142" t="s">
        <v>3092</v>
      </c>
      <c r="E14" s="143" t="s">
        <v>3090</v>
      </c>
      <c r="F14" s="142" t="s">
        <v>65</v>
      </c>
      <c r="G14" s="142" t="s">
        <v>383</v>
      </c>
      <c r="H14" s="142" t="s">
        <v>389</v>
      </c>
      <c r="I14" s="142" t="s">
        <v>66</v>
      </c>
      <c r="J14" s="142" t="s">
        <v>3200</v>
      </c>
      <c r="K14" s="142" t="s">
        <v>284</v>
      </c>
      <c r="L14" s="142" t="s">
        <v>284</v>
      </c>
      <c r="M14" s="142" t="s">
        <v>388</v>
      </c>
      <c r="N14" s="142" t="s">
        <v>386</v>
      </c>
      <c r="O14" s="142" t="s">
        <v>284</v>
      </c>
      <c r="P14" s="142" t="s">
        <v>3212</v>
      </c>
      <c r="Q14" s="142">
        <v>5</v>
      </c>
      <c r="R14" s="142" t="s">
        <v>2991</v>
      </c>
      <c r="S14" s="142">
        <v>0</v>
      </c>
      <c r="T14" s="142" t="s">
        <v>384</v>
      </c>
      <c r="U14" s="142">
        <v>3</v>
      </c>
      <c r="V14" s="142" t="s">
        <v>2991</v>
      </c>
      <c r="W14" s="142">
        <v>0</v>
      </c>
      <c r="X14" s="142" t="s">
        <v>2991</v>
      </c>
      <c r="Y14" s="142" t="s">
        <v>2991</v>
      </c>
      <c r="Z14" s="142" t="s">
        <v>385</v>
      </c>
      <c r="AA14" s="142">
        <v>2</v>
      </c>
      <c r="AB14" s="142" t="s">
        <v>387</v>
      </c>
      <c r="AC14" s="142" t="s">
        <v>3221</v>
      </c>
      <c r="AD14" s="142" t="s">
        <v>284</v>
      </c>
      <c r="AE14" s="142" t="s">
        <v>392</v>
      </c>
      <c r="AF14" s="142" t="s">
        <v>284</v>
      </c>
      <c r="AG14" s="142" t="s">
        <v>284</v>
      </c>
      <c r="AH14" s="142" t="s">
        <v>3218</v>
      </c>
      <c r="AI14" s="142" t="s">
        <v>3218</v>
      </c>
      <c r="AJ14" s="142" t="s">
        <v>3145</v>
      </c>
      <c r="AK14" s="142" t="s">
        <v>3145</v>
      </c>
      <c r="AL14" s="142" t="s">
        <v>284</v>
      </c>
      <c r="AM14" s="144"/>
      <c r="AN14" s="144" t="s">
        <v>391</v>
      </c>
      <c r="AO14" s="144" t="s">
        <v>390</v>
      </c>
    </row>
    <row r="15" spans="1:49" ht="24" customHeight="1" x14ac:dyDescent="0.25">
      <c r="A15" s="142">
        <v>13</v>
      </c>
      <c r="B15" s="143">
        <v>43860</v>
      </c>
      <c r="C15" s="143" t="s">
        <v>3230</v>
      </c>
      <c r="D15" s="142" t="s">
        <v>3092</v>
      </c>
      <c r="E15" s="143" t="s">
        <v>3091</v>
      </c>
      <c r="F15" s="142" t="s">
        <v>241</v>
      </c>
      <c r="G15" s="142" t="s">
        <v>379</v>
      </c>
      <c r="H15" s="142" t="s">
        <v>393</v>
      </c>
      <c r="I15" s="142" t="s">
        <v>66</v>
      </c>
      <c r="J15" s="142" t="s">
        <v>3200</v>
      </c>
      <c r="K15" s="142" t="s">
        <v>3118</v>
      </c>
      <c r="L15" s="142" t="s">
        <v>3209</v>
      </c>
      <c r="M15" s="142" t="s">
        <v>398</v>
      </c>
      <c r="N15" s="142" t="s">
        <v>284</v>
      </c>
      <c r="O15" s="142" t="s">
        <v>284</v>
      </c>
      <c r="P15" s="142" t="s">
        <v>3212</v>
      </c>
      <c r="Q15" s="142">
        <v>2</v>
      </c>
      <c r="R15" s="142" t="s">
        <v>396</v>
      </c>
      <c r="S15" s="142">
        <v>2</v>
      </c>
      <c r="T15" s="142" t="s">
        <v>2991</v>
      </c>
      <c r="U15" s="142">
        <v>0</v>
      </c>
      <c r="V15" s="142" t="s">
        <v>2991</v>
      </c>
      <c r="W15" s="142">
        <v>0</v>
      </c>
      <c r="X15" s="142" t="s">
        <v>2991</v>
      </c>
      <c r="Y15" s="142" t="s">
        <v>2991</v>
      </c>
      <c r="Z15" s="142" t="s">
        <v>2991</v>
      </c>
      <c r="AA15" s="142">
        <v>0</v>
      </c>
      <c r="AB15" s="142" t="s">
        <v>2991</v>
      </c>
      <c r="AC15" s="142" t="s">
        <v>2991</v>
      </c>
      <c r="AD15" s="142" t="s">
        <v>284</v>
      </c>
      <c r="AE15" s="142" t="s">
        <v>3080</v>
      </c>
      <c r="AF15" s="142" t="s">
        <v>395</v>
      </c>
      <c r="AG15" s="142" t="s">
        <v>394</v>
      </c>
      <c r="AH15" s="142" t="s">
        <v>3084</v>
      </c>
      <c r="AI15" s="142" t="s">
        <v>3084</v>
      </c>
      <c r="AJ15" s="142" t="s">
        <v>3145</v>
      </c>
      <c r="AK15" s="142" t="s">
        <v>3145</v>
      </c>
      <c r="AL15" s="142" t="s">
        <v>284</v>
      </c>
      <c r="AM15" s="144"/>
      <c r="AN15" s="144" t="s">
        <v>398</v>
      </c>
      <c r="AO15" s="144" t="s">
        <v>397</v>
      </c>
    </row>
    <row r="16" spans="1:49" ht="24" customHeight="1" x14ac:dyDescent="0.25">
      <c r="A16" s="142">
        <v>14</v>
      </c>
      <c r="B16" s="143">
        <v>43860</v>
      </c>
      <c r="C16" s="143" t="s">
        <v>3230</v>
      </c>
      <c r="D16" s="142" t="s">
        <v>3092</v>
      </c>
      <c r="E16" s="143" t="s">
        <v>3091</v>
      </c>
      <c r="F16" s="142" t="s">
        <v>241</v>
      </c>
      <c r="G16" s="142" t="s">
        <v>379</v>
      </c>
      <c r="H16" s="142" t="s">
        <v>400</v>
      </c>
      <c r="I16" s="142" t="s">
        <v>66</v>
      </c>
      <c r="J16" s="142" t="s">
        <v>3200</v>
      </c>
      <c r="K16" s="142" t="s">
        <v>399</v>
      </c>
      <c r="L16" s="142" t="s">
        <v>3209</v>
      </c>
      <c r="M16" s="142" t="s">
        <v>403</v>
      </c>
      <c r="N16" s="142" t="s">
        <v>284</v>
      </c>
      <c r="O16" s="142" t="s">
        <v>284</v>
      </c>
      <c r="P16" s="142" t="s">
        <v>3212</v>
      </c>
      <c r="Q16" s="142">
        <v>1</v>
      </c>
      <c r="R16" s="142" t="s">
        <v>402</v>
      </c>
      <c r="S16" s="142">
        <v>1</v>
      </c>
      <c r="T16" s="142" t="s">
        <v>2991</v>
      </c>
      <c r="U16" s="142">
        <v>0</v>
      </c>
      <c r="V16" s="142" t="s">
        <v>2991</v>
      </c>
      <c r="W16" s="142">
        <v>0</v>
      </c>
      <c r="X16" s="142" t="s">
        <v>2991</v>
      </c>
      <c r="Y16" s="142" t="s">
        <v>2991</v>
      </c>
      <c r="Z16" s="142" t="s">
        <v>2991</v>
      </c>
      <c r="AA16" s="142">
        <v>0</v>
      </c>
      <c r="AB16" s="142" t="s">
        <v>2991</v>
      </c>
      <c r="AC16" s="142" t="s">
        <v>2991</v>
      </c>
      <c r="AD16" s="142" t="s">
        <v>284</v>
      </c>
      <c r="AE16" s="142" t="s">
        <v>3080</v>
      </c>
      <c r="AF16" s="142" t="s">
        <v>401</v>
      </c>
      <c r="AG16" s="142" t="s">
        <v>404</v>
      </c>
      <c r="AH16" s="142" t="s">
        <v>3084</v>
      </c>
      <c r="AI16" s="142" t="s">
        <v>3084</v>
      </c>
      <c r="AJ16" s="142" t="s">
        <v>3145</v>
      </c>
      <c r="AK16" s="142" t="s">
        <v>3145</v>
      </c>
      <c r="AL16" s="142" t="s">
        <v>284</v>
      </c>
      <c r="AM16" s="144"/>
      <c r="AN16" s="144" t="s">
        <v>403</v>
      </c>
      <c r="AO16" s="144" t="s">
        <v>405</v>
      </c>
    </row>
    <row r="17" spans="1:44" ht="24" customHeight="1" x14ac:dyDescent="0.25">
      <c r="A17" s="142">
        <v>15</v>
      </c>
      <c r="B17" s="143">
        <v>43863</v>
      </c>
      <c r="C17" s="143" t="s">
        <v>3230</v>
      </c>
      <c r="D17" s="142" t="s">
        <v>3092</v>
      </c>
      <c r="E17" s="143" t="s">
        <v>3090</v>
      </c>
      <c r="F17" s="142" t="s">
        <v>72</v>
      </c>
      <c r="G17" s="142" t="s">
        <v>148</v>
      </c>
      <c r="H17" s="142" t="s">
        <v>376</v>
      </c>
      <c r="I17" s="142" t="s">
        <v>66</v>
      </c>
      <c r="J17" s="142" t="s">
        <v>3200</v>
      </c>
      <c r="K17" s="142" t="s">
        <v>372</v>
      </c>
      <c r="L17" s="142" t="s">
        <v>3209</v>
      </c>
      <c r="M17" s="142" t="s">
        <v>374</v>
      </c>
      <c r="N17" s="142" t="s">
        <v>373</v>
      </c>
      <c r="O17" s="142" t="s">
        <v>371</v>
      </c>
      <c r="P17" s="142" t="s">
        <v>3211</v>
      </c>
      <c r="Q17" s="142">
        <v>8</v>
      </c>
      <c r="R17" s="142" t="s">
        <v>375</v>
      </c>
      <c r="S17" s="142">
        <v>8</v>
      </c>
      <c r="T17" s="142" t="s">
        <v>2991</v>
      </c>
      <c r="U17" s="142">
        <v>0</v>
      </c>
      <c r="V17" s="142" t="s">
        <v>2991</v>
      </c>
      <c r="W17" s="142">
        <v>0</v>
      </c>
      <c r="X17" s="142" t="s">
        <v>2991</v>
      </c>
      <c r="Y17" s="142" t="s">
        <v>2991</v>
      </c>
      <c r="Z17" s="142" t="s">
        <v>2991</v>
      </c>
      <c r="AA17" s="142">
        <v>0</v>
      </c>
      <c r="AB17" s="142" t="s">
        <v>2991</v>
      </c>
      <c r="AC17" s="142" t="s">
        <v>2991</v>
      </c>
      <c r="AD17" s="142" t="s">
        <v>3082</v>
      </c>
      <c r="AE17" s="142" t="s">
        <v>3080</v>
      </c>
      <c r="AF17" s="142" t="s">
        <v>369</v>
      </c>
      <c r="AG17" s="142" t="s">
        <v>370</v>
      </c>
      <c r="AH17" s="142" t="s">
        <v>3084</v>
      </c>
      <c r="AI17" s="142" t="s">
        <v>3084</v>
      </c>
      <c r="AJ17" s="142" t="s">
        <v>3145</v>
      </c>
      <c r="AK17" s="142" t="s">
        <v>3145</v>
      </c>
      <c r="AL17" s="142" t="s">
        <v>284</v>
      </c>
      <c r="AM17" s="144"/>
      <c r="AN17" s="144" t="s">
        <v>368</v>
      </c>
      <c r="AO17" s="144" t="s">
        <v>367</v>
      </c>
    </row>
    <row r="18" spans="1:44" ht="24" customHeight="1" x14ac:dyDescent="0.25">
      <c r="A18" s="142">
        <v>16</v>
      </c>
      <c r="B18" s="143">
        <v>43864</v>
      </c>
      <c r="C18" s="143" t="s">
        <v>3230</v>
      </c>
      <c r="D18" s="142" t="s">
        <v>3092</v>
      </c>
      <c r="E18" s="143" t="s">
        <v>3087</v>
      </c>
      <c r="F18" s="142" t="s">
        <v>82</v>
      </c>
      <c r="G18" s="142" t="s">
        <v>232</v>
      </c>
      <c r="H18" s="142" t="s">
        <v>239</v>
      </c>
      <c r="I18" s="142" t="s">
        <v>483</v>
      </c>
      <c r="J18" s="142" t="s">
        <v>3200</v>
      </c>
      <c r="K18" s="142" t="s">
        <v>234</v>
      </c>
      <c r="L18" s="142" t="s">
        <v>3209</v>
      </c>
      <c r="M18" s="142" t="s">
        <v>233</v>
      </c>
      <c r="N18" s="142" t="s">
        <v>2980</v>
      </c>
      <c r="O18" s="142" t="s">
        <v>284</v>
      </c>
      <c r="P18" s="142" t="s">
        <v>3212</v>
      </c>
      <c r="Q18" s="142">
        <v>6</v>
      </c>
      <c r="R18" s="142" t="s">
        <v>240</v>
      </c>
      <c r="S18" s="142">
        <v>6</v>
      </c>
      <c r="T18" s="142" t="s">
        <v>2991</v>
      </c>
      <c r="U18" s="142">
        <v>0</v>
      </c>
      <c r="V18" s="142" t="s">
        <v>2991</v>
      </c>
      <c r="W18" s="142">
        <v>0</v>
      </c>
      <c r="X18" s="142" t="s">
        <v>2991</v>
      </c>
      <c r="Y18" s="142" t="s">
        <v>2991</v>
      </c>
      <c r="Z18" s="142" t="s">
        <v>2991</v>
      </c>
      <c r="AA18" s="142">
        <v>0</v>
      </c>
      <c r="AB18" s="142" t="s">
        <v>2991</v>
      </c>
      <c r="AC18" s="142" t="s">
        <v>2991</v>
      </c>
      <c r="AD18" s="142" t="s">
        <v>236</v>
      </c>
      <c r="AE18" s="142" t="s">
        <v>235</v>
      </c>
      <c r="AF18" s="142" t="s">
        <v>284</v>
      </c>
      <c r="AG18" s="142" t="s">
        <v>284</v>
      </c>
      <c r="AH18" s="142" t="s">
        <v>3218</v>
      </c>
      <c r="AI18" s="142" t="s">
        <v>3218</v>
      </c>
      <c r="AJ18" s="142" t="s">
        <v>3145</v>
      </c>
      <c r="AK18" s="142" t="s">
        <v>3145</v>
      </c>
      <c r="AL18" s="142" t="s">
        <v>284</v>
      </c>
      <c r="AM18" s="144"/>
      <c r="AN18" s="144" t="s">
        <v>238</v>
      </c>
      <c r="AO18" s="144" t="s">
        <v>237</v>
      </c>
      <c r="AP18" s="137" t="s">
        <v>275</v>
      </c>
      <c r="AQ18" s="137" t="s">
        <v>287</v>
      </c>
    </row>
    <row r="19" spans="1:44" ht="24" customHeight="1" x14ac:dyDescent="0.25">
      <c r="A19" s="142">
        <v>17</v>
      </c>
      <c r="B19" s="143">
        <v>43868</v>
      </c>
      <c r="C19" s="143" t="s">
        <v>3230</v>
      </c>
      <c r="D19" s="142" t="s">
        <v>3092</v>
      </c>
      <c r="E19" s="143" t="s">
        <v>3087</v>
      </c>
      <c r="F19" s="142" t="s">
        <v>37</v>
      </c>
      <c r="G19" s="142" t="s">
        <v>54</v>
      </c>
      <c r="H19" s="142" t="s">
        <v>284</v>
      </c>
      <c r="I19" s="142" t="s">
        <v>188</v>
      </c>
      <c r="J19" s="142" t="s">
        <v>3200</v>
      </c>
      <c r="K19" s="142" t="s">
        <v>3130</v>
      </c>
      <c r="L19" s="142" t="s">
        <v>3228</v>
      </c>
      <c r="M19" s="142" t="s">
        <v>56</v>
      </c>
      <c r="N19" s="142" t="s">
        <v>59</v>
      </c>
      <c r="O19" s="142" t="s">
        <v>284</v>
      </c>
      <c r="P19" s="142" t="s">
        <v>3212</v>
      </c>
      <c r="Q19" s="142">
        <v>7</v>
      </c>
      <c r="R19" s="142" t="s">
        <v>58</v>
      </c>
      <c r="S19" s="142">
        <v>3</v>
      </c>
      <c r="T19" s="142" t="s">
        <v>2991</v>
      </c>
      <c r="U19" s="142">
        <v>0</v>
      </c>
      <c r="V19" s="142" t="s">
        <v>2991</v>
      </c>
      <c r="W19" s="142">
        <v>0</v>
      </c>
      <c r="X19" s="142" t="s">
        <v>2991</v>
      </c>
      <c r="Y19" s="142" t="s">
        <v>2991</v>
      </c>
      <c r="Z19" s="142" t="s">
        <v>57</v>
      </c>
      <c r="AA19" s="142">
        <v>4</v>
      </c>
      <c r="AB19" s="142" t="s">
        <v>55</v>
      </c>
      <c r="AC19" s="142" t="s">
        <v>3221</v>
      </c>
      <c r="AD19" s="142" t="s">
        <v>284</v>
      </c>
      <c r="AE19" s="142" t="s">
        <v>3080</v>
      </c>
      <c r="AF19" s="142" t="s">
        <v>284</v>
      </c>
      <c r="AG19" s="142" t="s">
        <v>53</v>
      </c>
      <c r="AH19" s="142" t="s">
        <v>3218</v>
      </c>
      <c r="AI19" s="142" t="s">
        <v>3218</v>
      </c>
      <c r="AJ19" s="142" t="s">
        <v>3145</v>
      </c>
      <c r="AK19" s="142" t="s">
        <v>3145</v>
      </c>
      <c r="AL19" s="142" t="s">
        <v>284</v>
      </c>
      <c r="AM19" s="144"/>
      <c r="AN19" s="144" t="s">
        <v>52</v>
      </c>
      <c r="AO19" s="144" t="s">
        <v>51</v>
      </c>
      <c r="AP19" s="137" t="s">
        <v>60</v>
      </c>
    </row>
    <row r="20" spans="1:44" ht="24" customHeight="1" x14ac:dyDescent="0.25">
      <c r="A20" s="142">
        <v>18</v>
      </c>
      <c r="B20" s="143">
        <v>43868</v>
      </c>
      <c r="C20" s="143" t="s">
        <v>3230</v>
      </c>
      <c r="D20" s="142" t="s">
        <v>3092</v>
      </c>
      <c r="E20" s="143" t="s">
        <v>3087</v>
      </c>
      <c r="F20" s="142" t="s">
        <v>37</v>
      </c>
      <c r="G20" s="142" t="s">
        <v>54</v>
      </c>
      <c r="H20" s="142" t="s">
        <v>1099</v>
      </c>
      <c r="I20" s="142" t="s">
        <v>3107</v>
      </c>
      <c r="J20" s="142" t="s">
        <v>3201</v>
      </c>
      <c r="K20" s="142" t="s">
        <v>3128</v>
      </c>
      <c r="L20" s="142" t="s">
        <v>3117</v>
      </c>
      <c r="M20" s="142" t="s">
        <v>1100</v>
      </c>
      <c r="N20" s="142" t="s">
        <v>1106</v>
      </c>
      <c r="O20" s="142" t="s">
        <v>284</v>
      </c>
      <c r="P20" s="142" t="s">
        <v>3212</v>
      </c>
      <c r="Q20" s="142">
        <v>7</v>
      </c>
      <c r="R20" s="142" t="s">
        <v>284</v>
      </c>
      <c r="S20" s="142">
        <v>3</v>
      </c>
      <c r="T20" s="142" t="s">
        <v>2991</v>
      </c>
      <c r="U20" s="142">
        <v>0</v>
      </c>
      <c r="V20" s="142" t="s">
        <v>2991</v>
      </c>
      <c r="W20" s="142">
        <v>0</v>
      </c>
      <c r="X20" s="142" t="s">
        <v>2991</v>
      </c>
      <c r="Y20" s="142" t="s">
        <v>2991</v>
      </c>
      <c r="Z20" s="142" t="s">
        <v>2996</v>
      </c>
      <c r="AA20" s="142">
        <v>4</v>
      </c>
      <c r="AB20" s="142" t="s">
        <v>1101</v>
      </c>
      <c r="AC20" s="142" t="s">
        <v>3221</v>
      </c>
      <c r="AD20" s="142" t="s">
        <v>284</v>
      </c>
      <c r="AE20" s="142" t="s">
        <v>1102</v>
      </c>
      <c r="AF20" s="142" t="s">
        <v>284</v>
      </c>
      <c r="AG20" s="142" t="s">
        <v>284</v>
      </c>
      <c r="AH20" s="142" t="s">
        <v>3218</v>
      </c>
      <c r="AI20" s="142" t="s">
        <v>3218</v>
      </c>
      <c r="AJ20" s="142" t="s">
        <v>3145</v>
      </c>
      <c r="AK20" s="142" t="s">
        <v>3145</v>
      </c>
      <c r="AL20" s="142" t="s">
        <v>284</v>
      </c>
      <c r="AM20" s="144"/>
      <c r="AN20" s="144" t="s">
        <v>1100</v>
      </c>
      <c r="AO20" s="144" t="s">
        <v>1103</v>
      </c>
      <c r="AP20" s="137" t="s">
        <v>1104</v>
      </c>
      <c r="AQ20" s="137" t="s">
        <v>1105</v>
      </c>
      <c r="AR20" s="137" t="s">
        <v>1107</v>
      </c>
    </row>
    <row r="21" spans="1:44" ht="24" customHeight="1" x14ac:dyDescent="0.25">
      <c r="A21" s="142">
        <v>19</v>
      </c>
      <c r="B21" s="143">
        <v>43869</v>
      </c>
      <c r="C21" s="143" t="s">
        <v>3230</v>
      </c>
      <c r="D21" s="142" t="s">
        <v>3092</v>
      </c>
      <c r="E21" s="143" t="s">
        <v>3087</v>
      </c>
      <c r="F21" s="142" t="s">
        <v>82</v>
      </c>
      <c r="G21" s="142" t="s">
        <v>416</v>
      </c>
      <c r="H21" s="142" t="s">
        <v>984</v>
      </c>
      <c r="I21" s="142" t="s">
        <v>987</v>
      </c>
      <c r="J21" s="142" t="s">
        <v>3200</v>
      </c>
      <c r="K21" s="142" t="s">
        <v>3130</v>
      </c>
      <c r="L21" s="142" t="s">
        <v>3228</v>
      </c>
      <c r="M21" s="142" t="s">
        <v>986</v>
      </c>
      <c r="N21" s="142" t="s">
        <v>988</v>
      </c>
      <c r="O21" s="142" t="s">
        <v>284</v>
      </c>
      <c r="P21" s="142" t="s">
        <v>3212</v>
      </c>
      <c r="Q21" s="142">
        <v>3</v>
      </c>
      <c r="R21" s="142" t="s">
        <v>985</v>
      </c>
      <c r="S21" s="142">
        <v>3</v>
      </c>
      <c r="T21" s="142" t="s">
        <v>2991</v>
      </c>
      <c r="U21" s="142">
        <v>0</v>
      </c>
      <c r="V21" s="142" t="s">
        <v>2991</v>
      </c>
      <c r="W21" s="142">
        <v>0</v>
      </c>
      <c r="X21" s="142" t="s">
        <v>2991</v>
      </c>
      <c r="Y21" s="142" t="s">
        <v>2991</v>
      </c>
      <c r="Z21" s="142" t="s">
        <v>2991</v>
      </c>
      <c r="AA21" s="142">
        <v>0</v>
      </c>
      <c r="AB21" s="142" t="s">
        <v>2991</v>
      </c>
      <c r="AC21" s="142" t="s">
        <v>2991</v>
      </c>
      <c r="AD21" s="142" t="s">
        <v>248</v>
      </c>
      <c r="AE21" s="142" t="s">
        <v>284</v>
      </c>
      <c r="AF21" s="142" t="s">
        <v>284</v>
      </c>
      <c r="AG21" s="142" t="s">
        <v>284</v>
      </c>
      <c r="AH21" s="142" t="s">
        <v>284</v>
      </c>
      <c r="AI21" s="142" t="s">
        <v>284</v>
      </c>
      <c r="AJ21" s="142" t="s">
        <v>284</v>
      </c>
      <c r="AK21" s="142" t="s">
        <v>284</v>
      </c>
      <c r="AL21" s="142" t="s">
        <v>284</v>
      </c>
      <c r="AM21" s="144"/>
      <c r="AN21" s="144" t="s">
        <v>986</v>
      </c>
      <c r="AO21" s="144" t="s">
        <v>989</v>
      </c>
    </row>
    <row r="22" spans="1:44" ht="24" customHeight="1" x14ac:dyDescent="0.25">
      <c r="A22" s="142">
        <v>20</v>
      </c>
      <c r="B22" s="143">
        <v>43873</v>
      </c>
      <c r="C22" s="143" t="s">
        <v>3230</v>
      </c>
      <c r="D22" s="142" t="s">
        <v>3092</v>
      </c>
      <c r="E22" s="143" t="s">
        <v>3087</v>
      </c>
      <c r="F22" s="142" t="s">
        <v>82</v>
      </c>
      <c r="G22" s="142" t="s">
        <v>289</v>
      </c>
      <c r="H22" s="142" t="s">
        <v>284</v>
      </c>
      <c r="I22" s="142" t="s">
        <v>493</v>
      </c>
      <c r="J22" s="142" t="s">
        <v>3207</v>
      </c>
      <c r="K22" s="142" t="s">
        <v>3130</v>
      </c>
      <c r="L22" s="142" t="s">
        <v>3228</v>
      </c>
      <c r="M22" s="142" t="s">
        <v>496</v>
      </c>
      <c r="N22" s="142" t="s">
        <v>494</v>
      </c>
      <c r="O22" s="142" t="s">
        <v>284</v>
      </c>
      <c r="P22" s="142" t="s">
        <v>3212</v>
      </c>
      <c r="Q22" s="142">
        <v>8</v>
      </c>
      <c r="R22" s="142" t="s">
        <v>284</v>
      </c>
      <c r="S22" s="142">
        <v>8</v>
      </c>
      <c r="T22" s="142" t="s">
        <v>2991</v>
      </c>
      <c r="U22" s="142">
        <v>0</v>
      </c>
      <c r="V22" s="142" t="s">
        <v>2991</v>
      </c>
      <c r="W22" s="142">
        <v>0</v>
      </c>
      <c r="X22" s="142" t="s">
        <v>2991</v>
      </c>
      <c r="Y22" s="142" t="s">
        <v>2991</v>
      </c>
      <c r="Z22" s="142" t="s">
        <v>2991</v>
      </c>
      <c r="AA22" s="142">
        <v>0</v>
      </c>
      <c r="AB22" s="142" t="s">
        <v>2991</v>
      </c>
      <c r="AC22" s="142" t="s">
        <v>2991</v>
      </c>
      <c r="AD22" s="142" t="s">
        <v>495</v>
      </c>
      <c r="AE22" s="142" t="s">
        <v>499</v>
      </c>
      <c r="AF22" s="142" t="s">
        <v>284</v>
      </c>
      <c r="AG22" s="142" t="s">
        <v>498</v>
      </c>
      <c r="AH22" s="142" t="s">
        <v>3084</v>
      </c>
      <c r="AI22" s="142" t="s">
        <v>3084</v>
      </c>
      <c r="AJ22" s="142" t="s">
        <v>3145</v>
      </c>
      <c r="AK22" s="142" t="s">
        <v>3145</v>
      </c>
      <c r="AL22" s="142" t="s">
        <v>284</v>
      </c>
      <c r="AM22" s="144"/>
      <c r="AN22" s="144" t="s">
        <v>496</v>
      </c>
      <c r="AO22" s="144" t="s">
        <v>497</v>
      </c>
      <c r="AP22" s="137" t="s">
        <v>500</v>
      </c>
    </row>
    <row r="23" spans="1:44" ht="24" customHeight="1" x14ac:dyDescent="0.25">
      <c r="A23" s="142">
        <v>21</v>
      </c>
      <c r="B23" s="143">
        <v>43874</v>
      </c>
      <c r="C23" s="143" t="s">
        <v>3230</v>
      </c>
      <c r="D23" s="142" t="s">
        <v>3092</v>
      </c>
      <c r="E23" s="143" t="s">
        <v>3090</v>
      </c>
      <c r="F23" s="142" t="s">
        <v>72</v>
      </c>
      <c r="G23" s="142" t="s">
        <v>294</v>
      </c>
      <c r="H23" s="142" t="s">
        <v>284</v>
      </c>
      <c r="I23" s="142" t="s">
        <v>66</v>
      </c>
      <c r="J23" s="142" t="s">
        <v>3200</v>
      </c>
      <c r="K23" s="142" t="s">
        <v>329</v>
      </c>
      <c r="L23" s="142" t="s">
        <v>3209</v>
      </c>
      <c r="M23" s="142" t="s">
        <v>344</v>
      </c>
      <c r="N23" s="142" t="s">
        <v>328</v>
      </c>
      <c r="O23" s="142" t="s">
        <v>328</v>
      </c>
      <c r="P23" s="142" t="s">
        <v>3211</v>
      </c>
      <c r="Q23" s="142">
        <v>1</v>
      </c>
      <c r="R23" s="142" t="s">
        <v>334</v>
      </c>
      <c r="S23" s="142">
        <v>1</v>
      </c>
      <c r="T23" s="142" t="s">
        <v>2991</v>
      </c>
      <c r="U23" s="142">
        <v>0</v>
      </c>
      <c r="V23" s="142" t="s">
        <v>2991</v>
      </c>
      <c r="W23" s="142">
        <v>0</v>
      </c>
      <c r="X23" s="142" t="s">
        <v>2991</v>
      </c>
      <c r="Y23" s="142" t="s">
        <v>2991</v>
      </c>
      <c r="Z23" s="142" t="s">
        <v>2991</v>
      </c>
      <c r="AA23" s="142">
        <v>0</v>
      </c>
      <c r="AB23" s="142" t="s">
        <v>2991</v>
      </c>
      <c r="AC23" s="142" t="s">
        <v>2991</v>
      </c>
      <c r="AD23" s="142" t="s">
        <v>330</v>
      </c>
      <c r="AE23" s="142" t="s">
        <v>3080</v>
      </c>
      <c r="AF23" s="142" t="s">
        <v>332</v>
      </c>
      <c r="AG23" s="142" t="s">
        <v>343</v>
      </c>
      <c r="AH23" s="142" t="s">
        <v>3218</v>
      </c>
      <c r="AI23" s="142" t="s">
        <v>3218</v>
      </c>
      <c r="AJ23" s="142" t="s">
        <v>3145</v>
      </c>
      <c r="AK23" s="142" t="s">
        <v>3145</v>
      </c>
      <c r="AL23" s="142" t="s">
        <v>284</v>
      </c>
      <c r="AM23" s="144"/>
      <c r="AN23" s="144" t="s">
        <v>348</v>
      </c>
      <c r="AO23" s="144" t="s">
        <v>331</v>
      </c>
    </row>
    <row r="24" spans="1:44" ht="24" customHeight="1" x14ac:dyDescent="0.25">
      <c r="A24" s="142">
        <v>22</v>
      </c>
      <c r="B24" s="143">
        <v>43874</v>
      </c>
      <c r="C24" s="143" t="s">
        <v>3230</v>
      </c>
      <c r="D24" s="142" t="s">
        <v>3092</v>
      </c>
      <c r="E24" s="143" t="s">
        <v>3090</v>
      </c>
      <c r="F24" s="142" t="s">
        <v>72</v>
      </c>
      <c r="G24" s="142" t="s">
        <v>294</v>
      </c>
      <c r="H24" s="142" t="s">
        <v>333</v>
      </c>
      <c r="I24" s="142" t="s">
        <v>66</v>
      </c>
      <c r="J24" s="142" t="s">
        <v>3200</v>
      </c>
      <c r="K24" s="142" t="s">
        <v>3065</v>
      </c>
      <c r="L24" s="142" t="s">
        <v>3209</v>
      </c>
      <c r="M24" s="142" t="s">
        <v>345</v>
      </c>
      <c r="N24" s="142" t="s">
        <v>336</v>
      </c>
      <c r="O24" s="142" t="s">
        <v>336</v>
      </c>
      <c r="P24" s="142" t="s">
        <v>3211</v>
      </c>
      <c r="Q24" s="142">
        <v>1</v>
      </c>
      <c r="R24" s="142" t="s">
        <v>2991</v>
      </c>
      <c r="S24" s="142">
        <v>0</v>
      </c>
      <c r="T24" s="142" t="s">
        <v>338</v>
      </c>
      <c r="U24" s="142">
        <v>1</v>
      </c>
      <c r="V24" s="142" t="s">
        <v>2991</v>
      </c>
      <c r="W24" s="142">
        <v>0</v>
      </c>
      <c r="X24" s="142" t="s">
        <v>2991</v>
      </c>
      <c r="Y24" s="142" t="s">
        <v>2991</v>
      </c>
      <c r="Z24" s="142" t="s">
        <v>2991</v>
      </c>
      <c r="AA24" s="142">
        <v>0</v>
      </c>
      <c r="AB24" s="142" t="s">
        <v>2991</v>
      </c>
      <c r="AC24" s="142" t="s">
        <v>2991</v>
      </c>
      <c r="AD24" s="142" t="s">
        <v>284</v>
      </c>
      <c r="AE24" s="142" t="s">
        <v>3080</v>
      </c>
      <c r="AF24" s="142" t="s">
        <v>335</v>
      </c>
      <c r="AG24" s="142" t="s">
        <v>343</v>
      </c>
      <c r="AH24" s="142" t="s">
        <v>3218</v>
      </c>
      <c r="AI24" s="142" t="s">
        <v>3218</v>
      </c>
      <c r="AJ24" s="142" t="s">
        <v>3145</v>
      </c>
      <c r="AK24" s="142" t="s">
        <v>3145</v>
      </c>
      <c r="AL24" s="142" t="s">
        <v>284</v>
      </c>
      <c r="AM24" s="144"/>
      <c r="AN24" s="144" t="s">
        <v>348</v>
      </c>
      <c r="AO24" s="144" t="s">
        <v>331</v>
      </c>
    </row>
    <row r="25" spans="1:44" ht="24" customHeight="1" x14ac:dyDescent="0.25">
      <c r="A25" s="142">
        <v>23</v>
      </c>
      <c r="B25" s="143">
        <v>43874</v>
      </c>
      <c r="C25" s="143" t="s">
        <v>3230</v>
      </c>
      <c r="D25" s="142" t="s">
        <v>3092</v>
      </c>
      <c r="E25" s="143" t="s">
        <v>3090</v>
      </c>
      <c r="F25" s="142" t="s">
        <v>72</v>
      </c>
      <c r="G25" s="142" t="s">
        <v>294</v>
      </c>
      <c r="H25" s="142" t="s">
        <v>284</v>
      </c>
      <c r="I25" s="142" t="s">
        <v>66</v>
      </c>
      <c r="J25" s="142" t="s">
        <v>3200</v>
      </c>
      <c r="K25" s="142" t="s">
        <v>337</v>
      </c>
      <c r="L25" s="142" t="s">
        <v>3209</v>
      </c>
      <c r="M25" s="142" t="s">
        <v>346</v>
      </c>
      <c r="N25" s="142" t="s">
        <v>339</v>
      </c>
      <c r="O25" s="142" t="s">
        <v>284</v>
      </c>
      <c r="P25" s="142" t="s">
        <v>3212</v>
      </c>
      <c r="Q25" s="142">
        <v>1</v>
      </c>
      <c r="R25" s="142" t="s">
        <v>337</v>
      </c>
      <c r="S25" s="142">
        <v>1</v>
      </c>
      <c r="T25" s="142" t="s">
        <v>2991</v>
      </c>
      <c r="U25" s="142">
        <v>0</v>
      </c>
      <c r="V25" s="142" t="s">
        <v>2991</v>
      </c>
      <c r="W25" s="142">
        <v>0</v>
      </c>
      <c r="X25" s="142" t="s">
        <v>2991</v>
      </c>
      <c r="Y25" s="142" t="s">
        <v>2991</v>
      </c>
      <c r="Z25" s="142" t="s">
        <v>2991</v>
      </c>
      <c r="AA25" s="142">
        <v>0</v>
      </c>
      <c r="AB25" s="142" t="s">
        <v>2991</v>
      </c>
      <c r="AC25" s="142" t="s">
        <v>2991</v>
      </c>
      <c r="AD25" s="142" t="s">
        <v>284</v>
      </c>
      <c r="AE25" s="142" t="s">
        <v>3080</v>
      </c>
      <c r="AF25" s="142" t="s">
        <v>340</v>
      </c>
      <c r="AG25" s="142" t="s">
        <v>343</v>
      </c>
      <c r="AH25" s="142" t="s">
        <v>3218</v>
      </c>
      <c r="AI25" s="142" t="s">
        <v>3218</v>
      </c>
      <c r="AJ25" s="142" t="s">
        <v>3145</v>
      </c>
      <c r="AK25" s="142" t="s">
        <v>3145</v>
      </c>
      <c r="AL25" s="142" t="s">
        <v>284</v>
      </c>
      <c r="AM25" s="144"/>
      <c r="AN25" s="144" t="s">
        <v>348</v>
      </c>
      <c r="AO25" s="144" t="s">
        <v>331</v>
      </c>
    </row>
    <row r="26" spans="1:44" ht="24" customHeight="1" x14ac:dyDescent="0.25">
      <c r="A26" s="142">
        <v>24</v>
      </c>
      <c r="B26" s="143">
        <v>43874</v>
      </c>
      <c r="C26" s="143" t="s">
        <v>3230</v>
      </c>
      <c r="D26" s="142" t="s">
        <v>3092</v>
      </c>
      <c r="E26" s="143" t="s">
        <v>3090</v>
      </c>
      <c r="F26" s="142" t="s">
        <v>72</v>
      </c>
      <c r="G26" s="142" t="s">
        <v>294</v>
      </c>
      <c r="H26" s="142" t="s">
        <v>284</v>
      </c>
      <c r="I26" s="142" t="s">
        <v>66</v>
      </c>
      <c r="J26" s="142" t="s">
        <v>3200</v>
      </c>
      <c r="K26" s="142" t="s">
        <v>3066</v>
      </c>
      <c r="L26" s="142" t="s">
        <v>3209</v>
      </c>
      <c r="M26" s="142" t="s">
        <v>347</v>
      </c>
      <c r="N26" s="142" t="s">
        <v>284</v>
      </c>
      <c r="O26" s="142" t="s">
        <v>284</v>
      </c>
      <c r="P26" s="142" t="s">
        <v>3212</v>
      </c>
      <c r="Q26" s="142">
        <v>2</v>
      </c>
      <c r="R26" s="142" t="s">
        <v>341</v>
      </c>
      <c r="S26" s="142">
        <v>2</v>
      </c>
      <c r="T26" s="142" t="s">
        <v>2991</v>
      </c>
      <c r="U26" s="142">
        <v>0</v>
      </c>
      <c r="V26" s="142" t="s">
        <v>2991</v>
      </c>
      <c r="W26" s="142">
        <v>0</v>
      </c>
      <c r="X26" s="142" t="s">
        <v>2991</v>
      </c>
      <c r="Y26" s="142" t="s">
        <v>2991</v>
      </c>
      <c r="Z26" s="142" t="s">
        <v>2991</v>
      </c>
      <c r="AA26" s="142">
        <v>0</v>
      </c>
      <c r="AB26" s="142" t="s">
        <v>2991</v>
      </c>
      <c r="AC26" s="142" t="s">
        <v>2991</v>
      </c>
      <c r="AD26" s="142" t="s">
        <v>284</v>
      </c>
      <c r="AE26" s="142" t="s">
        <v>3080</v>
      </c>
      <c r="AF26" s="142" t="s">
        <v>342</v>
      </c>
      <c r="AG26" s="142" t="s">
        <v>343</v>
      </c>
      <c r="AH26" s="142" t="s">
        <v>3218</v>
      </c>
      <c r="AI26" s="142" t="s">
        <v>3218</v>
      </c>
      <c r="AJ26" s="142" t="s">
        <v>3145</v>
      </c>
      <c r="AK26" s="142" t="s">
        <v>3145</v>
      </c>
      <c r="AL26" s="142" t="s">
        <v>284</v>
      </c>
      <c r="AM26" s="144"/>
      <c r="AN26" s="144" t="s">
        <v>348</v>
      </c>
      <c r="AO26" s="144" t="s">
        <v>331</v>
      </c>
    </row>
    <row r="27" spans="1:44" ht="24" customHeight="1" x14ac:dyDescent="0.25">
      <c r="A27" s="142">
        <v>25</v>
      </c>
      <c r="B27" s="143">
        <v>43875</v>
      </c>
      <c r="C27" s="143" t="s">
        <v>3230</v>
      </c>
      <c r="D27" s="142" t="s">
        <v>3092</v>
      </c>
      <c r="E27" s="143" t="s">
        <v>3090</v>
      </c>
      <c r="F27" s="142" t="s">
        <v>72</v>
      </c>
      <c r="G27" s="142" t="s">
        <v>135</v>
      </c>
      <c r="H27" s="142" t="s">
        <v>284</v>
      </c>
      <c r="I27" s="142" t="s">
        <v>66</v>
      </c>
      <c r="J27" s="142" t="s">
        <v>3200</v>
      </c>
      <c r="K27" s="142" t="s">
        <v>321</v>
      </c>
      <c r="L27" s="142" t="s">
        <v>3209</v>
      </c>
      <c r="M27" s="142" t="s">
        <v>324</v>
      </c>
      <c r="N27" s="142" t="s">
        <v>323</v>
      </c>
      <c r="O27" s="142" t="s">
        <v>284</v>
      </c>
      <c r="P27" s="142" t="s">
        <v>3212</v>
      </c>
      <c r="Q27" s="142">
        <v>10</v>
      </c>
      <c r="R27" s="142" t="s">
        <v>322</v>
      </c>
      <c r="S27" s="142">
        <v>10</v>
      </c>
      <c r="T27" s="142" t="s">
        <v>2991</v>
      </c>
      <c r="U27" s="142">
        <v>0</v>
      </c>
      <c r="V27" s="142" t="s">
        <v>2991</v>
      </c>
      <c r="W27" s="142">
        <v>0</v>
      </c>
      <c r="X27" s="142" t="s">
        <v>2991</v>
      </c>
      <c r="Y27" s="142" t="s">
        <v>2991</v>
      </c>
      <c r="Z27" s="142" t="s">
        <v>2991</v>
      </c>
      <c r="AA27" s="142">
        <v>0</v>
      </c>
      <c r="AB27" s="142" t="s">
        <v>2991</v>
      </c>
      <c r="AC27" s="142" t="s">
        <v>2991</v>
      </c>
      <c r="AD27" s="142" t="s">
        <v>325</v>
      </c>
      <c r="AE27" s="142" t="s">
        <v>225</v>
      </c>
      <c r="AF27" s="142" t="s">
        <v>284</v>
      </c>
      <c r="AG27" s="142" t="s">
        <v>284</v>
      </c>
      <c r="AH27" s="142" t="s">
        <v>3218</v>
      </c>
      <c r="AI27" s="142" t="s">
        <v>3218</v>
      </c>
      <c r="AJ27" s="142" t="s">
        <v>3145</v>
      </c>
      <c r="AK27" s="142" t="s">
        <v>3145</v>
      </c>
      <c r="AL27" s="142" t="s">
        <v>284</v>
      </c>
      <c r="AM27" s="144"/>
      <c r="AN27" s="144" t="s">
        <v>327</v>
      </c>
      <c r="AO27" s="144" t="s">
        <v>326</v>
      </c>
    </row>
    <row r="28" spans="1:44" ht="24" customHeight="1" x14ac:dyDescent="0.25">
      <c r="A28" s="142">
        <v>26</v>
      </c>
      <c r="B28" s="143">
        <v>43878</v>
      </c>
      <c r="C28" s="143" t="s">
        <v>3230</v>
      </c>
      <c r="D28" s="142" t="s">
        <v>3092</v>
      </c>
      <c r="E28" s="143" t="s">
        <v>3087</v>
      </c>
      <c r="F28" s="142" t="s">
        <v>82</v>
      </c>
      <c r="G28" s="142" t="s">
        <v>289</v>
      </c>
      <c r="H28" s="142" t="s">
        <v>289</v>
      </c>
      <c r="I28" s="142" t="s">
        <v>66</v>
      </c>
      <c r="J28" s="142" t="s">
        <v>3200</v>
      </c>
      <c r="K28" s="142" t="s">
        <v>288</v>
      </c>
      <c r="L28" s="142" t="s">
        <v>3209</v>
      </c>
      <c r="M28" s="142" t="s">
        <v>290</v>
      </c>
      <c r="N28" s="142" t="s">
        <v>318</v>
      </c>
      <c r="O28" s="142" t="s">
        <v>284</v>
      </c>
      <c r="P28" s="142" t="s">
        <v>3212</v>
      </c>
      <c r="Q28" s="142">
        <v>3</v>
      </c>
      <c r="R28" s="142" t="s">
        <v>315</v>
      </c>
      <c r="S28" s="142">
        <v>3</v>
      </c>
      <c r="T28" s="142" t="s">
        <v>2991</v>
      </c>
      <c r="U28" s="142">
        <v>0</v>
      </c>
      <c r="V28" s="142" t="s">
        <v>2991</v>
      </c>
      <c r="W28" s="142">
        <v>0</v>
      </c>
      <c r="X28" s="142" t="s">
        <v>2991</v>
      </c>
      <c r="Y28" s="142" t="s">
        <v>2991</v>
      </c>
      <c r="Z28" s="142" t="s">
        <v>2991</v>
      </c>
      <c r="AA28" s="142">
        <v>0</v>
      </c>
      <c r="AB28" s="142" t="s">
        <v>2991</v>
      </c>
      <c r="AC28" s="142" t="s">
        <v>2991</v>
      </c>
      <c r="AD28" s="142" t="s">
        <v>284</v>
      </c>
      <c r="AE28" s="142" t="s">
        <v>317</v>
      </c>
      <c r="AF28" s="142" t="s">
        <v>284</v>
      </c>
      <c r="AG28" s="142" t="s">
        <v>319</v>
      </c>
      <c r="AH28" s="142" t="s">
        <v>3084</v>
      </c>
      <c r="AI28" s="142" t="s">
        <v>3084</v>
      </c>
      <c r="AJ28" s="142" t="s">
        <v>3145</v>
      </c>
      <c r="AK28" s="142" t="s">
        <v>3145</v>
      </c>
      <c r="AL28" s="142" t="s">
        <v>284</v>
      </c>
      <c r="AM28" s="144"/>
      <c r="AN28" s="144" t="s">
        <v>292</v>
      </c>
      <c r="AO28" s="144" t="s">
        <v>291</v>
      </c>
      <c r="AP28" s="137" t="s">
        <v>316</v>
      </c>
      <c r="AQ28" s="137" t="s">
        <v>320</v>
      </c>
    </row>
    <row r="29" spans="1:44" ht="24" customHeight="1" x14ac:dyDescent="0.25">
      <c r="A29" s="142">
        <v>27</v>
      </c>
      <c r="B29" s="143">
        <v>43880</v>
      </c>
      <c r="C29" s="143" t="s">
        <v>3230</v>
      </c>
      <c r="D29" s="142" t="s">
        <v>3092</v>
      </c>
      <c r="E29" s="143" t="s">
        <v>3088</v>
      </c>
      <c r="F29" s="142" t="s">
        <v>301</v>
      </c>
      <c r="G29" s="142" t="s">
        <v>302</v>
      </c>
      <c r="H29" s="142" t="s">
        <v>307</v>
      </c>
      <c r="I29" s="142" t="s">
        <v>66</v>
      </c>
      <c r="J29" s="142" t="s">
        <v>3200</v>
      </c>
      <c r="K29" s="142" t="s">
        <v>3119</v>
      </c>
      <c r="L29" s="142" t="s">
        <v>3209</v>
      </c>
      <c r="M29" s="142" t="s">
        <v>314</v>
      </c>
      <c r="N29" s="142" t="s">
        <v>2981</v>
      </c>
      <c r="O29" s="142" t="s">
        <v>284</v>
      </c>
      <c r="P29" s="142" t="s">
        <v>3212</v>
      </c>
      <c r="Q29" s="142">
        <v>5</v>
      </c>
      <c r="R29" s="142" t="s">
        <v>312</v>
      </c>
      <c r="S29" s="142">
        <v>5</v>
      </c>
      <c r="T29" s="142" t="s">
        <v>2991</v>
      </c>
      <c r="U29" s="142">
        <v>0</v>
      </c>
      <c r="V29" s="142" t="s">
        <v>2991</v>
      </c>
      <c r="W29" s="142">
        <v>0</v>
      </c>
      <c r="X29" s="142" t="s">
        <v>2991</v>
      </c>
      <c r="Y29" s="142" t="s">
        <v>2991</v>
      </c>
      <c r="Z29" s="142" t="s">
        <v>2991</v>
      </c>
      <c r="AA29" s="142">
        <v>0</v>
      </c>
      <c r="AB29" s="142" t="s">
        <v>2991</v>
      </c>
      <c r="AC29" s="142" t="s">
        <v>2991</v>
      </c>
      <c r="AD29" s="142" t="s">
        <v>284</v>
      </c>
      <c r="AE29" s="142" t="s">
        <v>284</v>
      </c>
      <c r="AF29" s="142" t="s">
        <v>284</v>
      </c>
      <c r="AG29" s="142" t="s">
        <v>284</v>
      </c>
      <c r="AH29" s="142" t="s">
        <v>284</v>
      </c>
      <c r="AI29" s="142" t="s">
        <v>284</v>
      </c>
      <c r="AJ29" s="142" t="s">
        <v>284</v>
      </c>
      <c r="AK29" s="142" t="s">
        <v>284</v>
      </c>
      <c r="AL29" s="142" t="s">
        <v>284</v>
      </c>
      <c r="AM29" s="144"/>
      <c r="AN29" s="144" t="s">
        <v>311</v>
      </c>
      <c r="AO29" s="144" t="s">
        <v>310</v>
      </c>
      <c r="AP29" s="137" t="s">
        <v>313</v>
      </c>
    </row>
    <row r="30" spans="1:44" ht="24" customHeight="1" x14ac:dyDescent="0.25">
      <c r="A30" s="142">
        <v>28</v>
      </c>
      <c r="B30" s="143">
        <v>43881</v>
      </c>
      <c r="C30" s="143" t="s">
        <v>3230</v>
      </c>
      <c r="D30" s="142" t="s">
        <v>3092</v>
      </c>
      <c r="E30" s="143" t="s">
        <v>3091</v>
      </c>
      <c r="F30" s="142" t="s">
        <v>241</v>
      </c>
      <c r="G30" s="142" t="s">
        <v>868</v>
      </c>
      <c r="H30" s="142" t="s">
        <v>303</v>
      </c>
      <c r="I30" s="142" t="s">
        <v>66</v>
      </c>
      <c r="J30" s="142" t="s">
        <v>3200</v>
      </c>
      <c r="K30" s="142" t="s">
        <v>3118</v>
      </c>
      <c r="L30" s="142" t="s">
        <v>3209</v>
      </c>
      <c r="M30" s="142" t="s">
        <v>309</v>
      </c>
      <c r="N30" s="142" t="s">
        <v>304</v>
      </c>
      <c r="O30" s="142" t="s">
        <v>305</v>
      </c>
      <c r="P30" s="142" t="s">
        <v>3211</v>
      </c>
      <c r="Q30" s="142">
        <v>6</v>
      </c>
      <c r="R30" s="142" t="s">
        <v>308</v>
      </c>
      <c r="S30" s="142">
        <v>6</v>
      </c>
      <c r="T30" s="142" t="s">
        <v>2991</v>
      </c>
      <c r="U30" s="142">
        <v>0</v>
      </c>
      <c r="V30" s="142" t="s">
        <v>2991</v>
      </c>
      <c r="W30" s="142">
        <v>0</v>
      </c>
      <c r="X30" s="142" t="s">
        <v>2991</v>
      </c>
      <c r="Y30" s="142" t="s">
        <v>2991</v>
      </c>
      <c r="Z30" s="142" t="s">
        <v>2991</v>
      </c>
      <c r="AA30" s="142">
        <v>0</v>
      </c>
      <c r="AB30" s="142" t="s">
        <v>2991</v>
      </c>
      <c r="AC30" s="142" t="s">
        <v>2991</v>
      </c>
      <c r="AD30" s="142" t="s">
        <v>306</v>
      </c>
      <c r="AE30" s="142" t="s">
        <v>284</v>
      </c>
      <c r="AF30" s="142" t="s">
        <v>284</v>
      </c>
      <c r="AG30" s="142" t="s">
        <v>284</v>
      </c>
      <c r="AH30" s="142" t="s">
        <v>284</v>
      </c>
      <c r="AI30" s="142" t="s">
        <v>284</v>
      </c>
      <c r="AJ30" s="142" t="s">
        <v>284</v>
      </c>
      <c r="AK30" s="142" t="s">
        <v>284</v>
      </c>
      <c r="AL30" s="142" t="s">
        <v>284</v>
      </c>
      <c r="AM30" s="144"/>
      <c r="AN30" s="144" t="s">
        <v>309</v>
      </c>
      <c r="AO30" s="144" t="s">
        <v>310</v>
      </c>
    </row>
    <row r="31" spans="1:44" ht="24" customHeight="1" x14ac:dyDescent="0.25">
      <c r="A31" s="142">
        <v>29</v>
      </c>
      <c r="B31" s="143">
        <v>43882</v>
      </c>
      <c r="C31" s="143" t="s">
        <v>3230</v>
      </c>
      <c r="D31" s="142" t="s">
        <v>3092</v>
      </c>
      <c r="E31" s="143" t="s">
        <v>3090</v>
      </c>
      <c r="F31" s="142" t="s">
        <v>72</v>
      </c>
      <c r="G31" s="142" t="s">
        <v>294</v>
      </c>
      <c r="H31" s="142" t="s">
        <v>284</v>
      </c>
      <c r="I31" s="142" t="s">
        <v>66</v>
      </c>
      <c r="J31" s="142" t="s">
        <v>3200</v>
      </c>
      <c r="K31" s="142" t="s">
        <v>295</v>
      </c>
      <c r="L31" s="142" t="s">
        <v>3209</v>
      </c>
      <c r="M31" s="142" t="s">
        <v>296</v>
      </c>
      <c r="N31" s="142" t="s">
        <v>293</v>
      </c>
      <c r="O31" s="142" t="s">
        <v>284</v>
      </c>
      <c r="P31" s="142" t="s">
        <v>3212</v>
      </c>
      <c r="Q31" s="142">
        <v>5</v>
      </c>
      <c r="R31" s="142" t="s">
        <v>300</v>
      </c>
      <c r="S31" s="142">
        <v>5</v>
      </c>
      <c r="T31" s="142" t="s">
        <v>2991</v>
      </c>
      <c r="U31" s="142">
        <v>0</v>
      </c>
      <c r="V31" s="142" t="s">
        <v>2991</v>
      </c>
      <c r="W31" s="142">
        <v>0</v>
      </c>
      <c r="X31" s="142" t="s">
        <v>2991</v>
      </c>
      <c r="Y31" s="142" t="s">
        <v>2991</v>
      </c>
      <c r="Z31" s="142" t="s">
        <v>2991</v>
      </c>
      <c r="AA31" s="142">
        <v>0</v>
      </c>
      <c r="AB31" s="142" t="s">
        <v>2991</v>
      </c>
      <c r="AC31" s="142" t="s">
        <v>2991</v>
      </c>
      <c r="AD31" s="142" t="s">
        <v>299</v>
      </c>
      <c r="AE31" s="142" t="s">
        <v>225</v>
      </c>
      <c r="AF31" s="142" t="s">
        <v>284</v>
      </c>
      <c r="AG31" s="142" t="s">
        <v>284</v>
      </c>
      <c r="AH31" s="142" t="s">
        <v>3218</v>
      </c>
      <c r="AI31" s="142" t="s">
        <v>3218</v>
      </c>
      <c r="AJ31" s="142" t="s">
        <v>3145</v>
      </c>
      <c r="AK31" s="142" t="s">
        <v>3145</v>
      </c>
      <c r="AL31" s="142" t="s">
        <v>284</v>
      </c>
      <c r="AM31" s="144"/>
      <c r="AN31" s="144" t="s">
        <v>298</v>
      </c>
      <c r="AO31" s="144" t="s">
        <v>297</v>
      </c>
    </row>
    <row r="32" spans="1:44" ht="24" customHeight="1" x14ac:dyDescent="0.25">
      <c r="A32" s="142">
        <v>30</v>
      </c>
      <c r="B32" s="143">
        <v>43882</v>
      </c>
      <c r="C32" s="143" t="s">
        <v>3230</v>
      </c>
      <c r="D32" s="142" t="s">
        <v>3092</v>
      </c>
      <c r="E32" s="143" t="s">
        <v>3091</v>
      </c>
      <c r="F32" s="142" t="s">
        <v>488</v>
      </c>
      <c r="G32" s="142" t="s">
        <v>485</v>
      </c>
      <c r="H32" s="142" t="s">
        <v>486</v>
      </c>
      <c r="I32" s="142" t="s">
        <v>66</v>
      </c>
      <c r="J32" s="142" t="s">
        <v>3200</v>
      </c>
      <c r="K32" s="142" t="s">
        <v>284</v>
      </c>
      <c r="L32" s="142" t="s">
        <v>284</v>
      </c>
      <c r="M32" s="142" t="s">
        <v>487</v>
      </c>
      <c r="N32" s="142" t="s">
        <v>284</v>
      </c>
      <c r="O32" s="142" t="s">
        <v>284</v>
      </c>
      <c r="P32" s="142" t="s">
        <v>3212</v>
      </c>
      <c r="Q32" s="142">
        <v>3</v>
      </c>
      <c r="R32" s="142" t="s">
        <v>89</v>
      </c>
      <c r="S32" s="142">
        <v>3</v>
      </c>
      <c r="T32" s="142" t="s">
        <v>2991</v>
      </c>
      <c r="U32" s="142">
        <v>0</v>
      </c>
      <c r="V32" s="142" t="s">
        <v>2991</v>
      </c>
      <c r="W32" s="142">
        <v>0</v>
      </c>
      <c r="X32" s="142" t="s">
        <v>2991</v>
      </c>
      <c r="Y32" s="142" t="s">
        <v>2991</v>
      </c>
      <c r="Z32" s="142" t="s">
        <v>2991</v>
      </c>
      <c r="AA32" s="142">
        <v>0</v>
      </c>
      <c r="AB32" s="142" t="s">
        <v>2991</v>
      </c>
      <c r="AC32" s="142" t="s">
        <v>2991</v>
      </c>
      <c r="AD32" s="142" t="s">
        <v>284</v>
      </c>
      <c r="AE32" s="142" t="s">
        <v>284</v>
      </c>
      <c r="AF32" s="142" t="s">
        <v>284</v>
      </c>
      <c r="AG32" s="142" t="s">
        <v>284</v>
      </c>
      <c r="AH32" s="142" t="s">
        <v>284</v>
      </c>
      <c r="AI32" s="142" t="s">
        <v>284</v>
      </c>
      <c r="AJ32" s="142" t="s">
        <v>284</v>
      </c>
      <c r="AK32" s="142" t="s">
        <v>284</v>
      </c>
      <c r="AL32" s="142" t="s">
        <v>284</v>
      </c>
      <c r="AM32" s="144"/>
      <c r="AN32" s="144" t="s">
        <v>491</v>
      </c>
      <c r="AO32" s="144" t="s">
        <v>489</v>
      </c>
      <c r="AP32" s="137" t="s">
        <v>490</v>
      </c>
    </row>
    <row r="33" spans="1:44" ht="24" customHeight="1" x14ac:dyDescent="0.25">
      <c r="A33" s="142">
        <v>31</v>
      </c>
      <c r="B33" s="143">
        <v>43893</v>
      </c>
      <c r="C33" s="143" t="s">
        <v>3230</v>
      </c>
      <c r="D33" s="142" t="s">
        <v>3092</v>
      </c>
      <c r="E33" s="143" t="s">
        <v>3091</v>
      </c>
      <c r="F33" s="142" t="s">
        <v>276</v>
      </c>
      <c r="G33" s="142" t="s">
        <v>278</v>
      </c>
      <c r="H33" s="142" t="s">
        <v>277</v>
      </c>
      <c r="I33" s="142" t="s">
        <v>66</v>
      </c>
      <c r="J33" s="142" t="s">
        <v>3200</v>
      </c>
      <c r="K33" s="142" t="s">
        <v>284</v>
      </c>
      <c r="L33" s="142" t="s">
        <v>284</v>
      </c>
      <c r="M33" s="142" t="s">
        <v>285</v>
      </c>
      <c r="N33" s="142" t="s">
        <v>286</v>
      </c>
      <c r="O33" s="142" t="s">
        <v>284</v>
      </c>
      <c r="P33" s="142" t="s">
        <v>3212</v>
      </c>
      <c r="Q33" s="142">
        <v>1</v>
      </c>
      <c r="R33" s="142" t="s">
        <v>2991</v>
      </c>
      <c r="S33" s="142">
        <v>0</v>
      </c>
      <c r="T33" s="142" t="s">
        <v>2991</v>
      </c>
      <c r="U33" s="142">
        <v>0</v>
      </c>
      <c r="V33" s="142" t="s">
        <v>2991</v>
      </c>
      <c r="W33" s="142">
        <v>0</v>
      </c>
      <c r="X33" s="142" t="s">
        <v>2991</v>
      </c>
      <c r="Y33" s="142" t="s">
        <v>2991</v>
      </c>
      <c r="Z33" s="142" t="s">
        <v>279</v>
      </c>
      <c r="AA33" s="142">
        <v>1</v>
      </c>
      <c r="AB33" s="142" t="s">
        <v>280</v>
      </c>
      <c r="AC33" s="142" t="s">
        <v>3221</v>
      </c>
      <c r="AD33" s="142" t="s">
        <v>284</v>
      </c>
      <c r="AE33" s="142" t="s">
        <v>281</v>
      </c>
      <c r="AF33" s="142" t="s">
        <v>284</v>
      </c>
      <c r="AG33" s="142" t="s">
        <v>284</v>
      </c>
      <c r="AH33" s="142" t="s">
        <v>3218</v>
      </c>
      <c r="AI33" s="142" t="s">
        <v>3218</v>
      </c>
      <c r="AJ33" s="142" t="s">
        <v>3254</v>
      </c>
      <c r="AK33" s="142" t="s">
        <v>3254</v>
      </c>
      <c r="AL33" s="142" t="s">
        <v>284</v>
      </c>
      <c r="AM33" s="144"/>
      <c r="AN33" s="144" t="s">
        <v>283</v>
      </c>
      <c r="AO33" s="144" t="s">
        <v>282</v>
      </c>
    </row>
    <row r="34" spans="1:44" ht="24" customHeight="1" x14ac:dyDescent="0.25">
      <c r="A34" s="142">
        <v>32</v>
      </c>
      <c r="B34" s="143">
        <v>43895</v>
      </c>
      <c r="C34" s="143" t="s">
        <v>3230</v>
      </c>
      <c r="D34" s="142" t="s">
        <v>3092</v>
      </c>
      <c r="E34" s="143" t="s">
        <v>3090</v>
      </c>
      <c r="F34" s="142" t="s">
        <v>72</v>
      </c>
      <c r="G34" s="142" t="s">
        <v>148</v>
      </c>
      <c r="H34" s="142" t="s">
        <v>284</v>
      </c>
      <c r="I34" s="142" t="s">
        <v>66</v>
      </c>
      <c r="J34" s="142" t="s">
        <v>3200</v>
      </c>
      <c r="K34" s="142" t="s">
        <v>149</v>
      </c>
      <c r="L34" s="142" t="s">
        <v>3209</v>
      </c>
      <c r="M34" s="142" t="s">
        <v>150</v>
      </c>
      <c r="N34" s="142" t="s">
        <v>151</v>
      </c>
      <c r="O34" s="142" t="s">
        <v>284</v>
      </c>
      <c r="P34" s="142" t="s">
        <v>3212</v>
      </c>
      <c r="Q34" s="142">
        <v>1</v>
      </c>
      <c r="R34" s="142" t="s">
        <v>147</v>
      </c>
      <c r="S34" s="142">
        <v>1</v>
      </c>
      <c r="T34" s="142" t="s">
        <v>2991</v>
      </c>
      <c r="U34" s="142">
        <v>0</v>
      </c>
      <c r="V34" s="142" t="s">
        <v>2991</v>
      </c>
      <c r="W34" s="142">
        <v>0</v>
      </c>
      <c r="X34" s="142" t="s">
        <v>2991</v>
      </c>
      <c r="Y34" s="142" t="s">
        <v>2991</v>
      </c>
      <c r="Z34" s="142" t="s">
        <v>2991</v>
      </c>
      <c r="AA34" s="142">
        <v>0</v>
      </c>
      <c r="AB34" s="142" t="s">
        <v>2991</v>
      </c>
      <c r="AC34" s="142" t="s">
        <v>2991</v>
      </c>
      <c r="AD34" s="142" t="s">
        <v>152</v>
      </c>
      <c r="AE34" s="142" t="s">
        <v>3080</v>
      </c>
      <c r="AF34" s="142" t="s">
        <v>284</v>
      </c>
      <c r="AG34" s="142" t="s">
        <v>144</v>
      </c>
      <c r="AH34" s="142" t="s">
        <v>3237</v>
      </c>
      <c r="AI34" s="142" t="s">
        <v>3238</v>
      </c>
      <c r="AJ34" s="142" t="s">
        <v>3146</v>
      </c>
      <c r="AK34" s="142" t="s">
        <v>3197</v>
      </c>
      <c r="AL34" s="142" t="s">
        <v>284</v>
      </c>
      <c r="AM34" s="144"/>
      <c r="AN34" s="144" t="s">
        <v>146</v>
      </c>
      <c r="AO34" s="144" t="s">
        <v>145</v>
      </c>
    </row>
    <row r="35" spans="1:44" ht="24" customHeight="1" x14ac:dyDescent="0.25">
      <c r="A35" s="142">
        <v>33</v>
      </c>
      <c r="B35" s="143">
        <v>43896</v>
      </c>
      <c r="C35" s="143" t="s">
        <v>3230</v>
      </c>
      <c r="D35" s="142" t="s">
        <v>3092</v>
      </c>
      <c r="E35" s="143" t="s">
        <v>3087</v>
      </c>
      <c r="F35" s="142" t="s">
        <v>82</v>
      </c>
      <c r="G35" s="142" t="s">
        <v>7</v>
      </c>
      <c r="H35" s="142" t="s">
        <v>14</v>
      </c>
      <c r="I35" s="142" t="s">
        <v>11</v>
      </c>
      <c r="J35" s="142" t="s">
        <v>3200</v>
      </c>
      <c r="K35" s="142" t="s">
        <v>878</v>
      </c>
      <c r="L35" s="142" t="s">
        <v>3209</v>
      </c>
      <c r="M35" s="142" t="s">
        <v>79</v>
      </c>
      <c r="N35" s="142" t="s">
        <v>10</v>
      </c>
      <c r="O35" s="142" t="s">
        <v>284</v>
      </c>
      <c r="P35" s="142" t="s">
        <v>3212</v>
      </c>
      <c r="Q35" s="142">
        <v>4</v>
      </c>
      <c r="R35" s="142" t="s">
        <v>9</v>
      </c>
      <c r="S35" s="142">
        <v>4</v>
      </c>
      <c r="T35" s="142" t="s">
        <v>2991</v>
      </c>
      <c r="U35" s="142">
        <v>0</v>
      </c>
      <c r="V35" s="142" t="s">
        <v>2991</v>
      </c>
      <c r="W35" s="142">
        <v>0</v>
      </c>
      <c r="X35" s="142" t="s">
        <v>2991</v>
      </c>
      <c r="Y35" s="142" t="s">
        <v>2991</v>
      </c>
      <c r="Z35" s="142" t="s">
        <v>2991</v>
      </c>
      <c r="AA35" s="142">
        <v>0</v>
      </c>
      <c r="AB35" s="142" t="s">
        <v>2991</v>
      </c>
      <c r="AC35" s="142" t="s">
        <v>2991</v>
      </c>
      <c r="AD35" s="142" t="s">
        <v>18</v>
      </c>
      <c r="AE35" s="142" t="s">
        <v>3080</v>
      </c>
      <c r="AF35" s="142" t="s">
        <v>284</v>
      </c>
      <c r="AG35" s="142" t="s">
        <v>12</v>
      </c>
      <c r="AH35" s="142" t="s">
        <v>3084</v>
      </c>
      <c r="AI35" s="142" t="s">
        <v>3084</v>
      </c>
      <c r="AJ35" s="142" t="s">
        <v>3145</v>
      </c>
      <c r="AK35" s="142" t="s">
        <v>3145</v>
      </c>
      <c r="AL35" s="142" t="s">
        <v>284</v>
      </c>
      <c r="AM35" s="144"/>
      <c r="AN35" s="144" t="s">
        <v>16</v>
      </c>
      <c r="AO35" s="144" t="s">
        <v>17</v>
      </c>
      <c r="AP35" s="137" t="s">
        <v>78</v>
      </c>
      <c r="AQ35" s="137" t="s">
        <v>80</v>
      </c>
      <c r="AR35" s="137" t="s">
        <v>97</v>
      </c>
    </row>
    <row r="36" spans="1:44" ht="24" customHeight="1" x14ac:dyDescent="0.25">
      <c r="A36" s="142">
        <v>34</v>
      </c>
      <c r="B36" s="143">
        <v>43897</v>
      </c>
      <c r="C36" s="143" t="s">
        <v>3230</v>
      </c>
      <c r="D36" s="142" t="s">
        <v>3092</v>
      </c>
      <c r="E36" s="143" t="s">
        <v>3090</v>
      </c>
      <c r="F36" s="142" t="s">
        <v>65</v>
      </c>
      <c r="G36" s="142" t="s">
        <v>70</v>
      </c>
      <c r="H36" s="142" t="s">
        <v>71</v>
      </c>
      <c r="I36" s="142" t="s">
        <v>66</v>
      </c>
      <c r="J36" s="142" t="s">
        <v>3200</v>
      </c>
      <c r="K36" s="142" t="s">
        <v>3130</v>
      </c>
      <c r="L36" s="142" t="s">
        <v>3228</v>
      </c>
      <c r="M36" s="142" t="s">
        <v>69</v>
      </c>
      <c r="N36" s="142" t="s">
        <v>2982</v>
      </c>
      <c r="O36" s="142" t="s">
        <v>62</v>
      </c>
      <c r="P36" s="142" t="s">
        <v>3211</v>
      </c>
      <c r="Q36" s="142">
        <v>2</v>
      </c>
      <c r="R36" s="142" t="s">
        <v>61</v>
      </c>
      <c r="S36" s="142">
        <v>2</v>
      </c>
      <c r="T36" s="142" t="s">
        <v>2991</v>
      </c>
      <c r="U36" s="142">
        <v>0</v>
      </c>
      <c r="V36" s="142" t="s">
        <v>2991</v>
      </c>
      <c r="W36" s="142">
        <v>0</v>
      </c>
      <c r="X36" s="142" t="s">
        <v>2991</v>
      </c>
      <c r="Y36" s="142" t="s">
        <v>2991</v>
      </c>
      <c r="Z36" s="142" t="s">
        <v>2991</v>
      </c>
      <c r="AA36" s="142">
        <v>0</v>
      </c>
      <c r="AB36" s="142" t="s">
        <v>2991</v>
      </c>
      <c r="AC36" s="142" t="s">
        <v>2991</v>
      </c>
      <c r="AD36" s="142" t="s">
        <v>67</v>
      </c>
      <c r="AE36" s="142" t="s">
        <v>3080</v>
      </c>
      <c r="AF36" s="142" t="s">
        <v>284</v>
      </c>
      <c r="AG36" s="142" t="s">
        <v>68</v>
      </c>
      <c r="AH36" s="142" t="s">
        <v>284</v>
      </c>
      <c r="AI36" s="142" t="s">
        <v>284</v>
      </c>
      <c r="AJ36" s="142" t="s">
        <v>284</v>
      </c>
      <c r="AK36" s="142" t="s">
        <v>284</v>
      </c>
      <c r="AL36" s="142" t="s">
        <v>284</v>
      </c>
      <c r="AM36" s="144"/>
      <c r="AN36" s="144" t="s">
        <v>64</v>
      </c>
      <c r="AO36" s="144" t="s">
        <v>63</v>
      </c>
    </row>
    <row r="37" spans="1:44" ht="24" customHeight="1" x14ac:dyDescent="0.25">
      <c r="A37" s="142">
        <v>35</v>
      </c>
      <c r="B37" s="143">
        <v>43897</v>
      </c>
      <c r="C37" s="143" t="s">
        <v>3230</v>
      </c>
      <c r="D37" s="142" t="s">
        <v>3092</v>
      </c>
      <c r="E37" s="143" t="s">
        <v>3090</v>
      </c>
      <c r="F37" s="142" t="s">
        <v>72</v>
      </c>
      <c r="G37" s="142" t="s">
        <v>252</v>
      </c>
      <c r="H37" s="142" t="s">
        <v>284</v>
      </c>
      <c r="I37" s="142" t="s">
        <v>66</v>
      </c>
      <c r="J37" s="142" t="s">
        <v>3200</v>
      </c>
      <c r="K37" s="142" t="s">
        <v>3130</v>
      </c>
      <c r="L37" s="142" t="s">
        <v>3228</v>
      </c>
      <c r="M37" s="142" t="s">
        <v>73</v>
      </c>
      <c r="N37" s="142" t="s">
        <v>284</v>
      </c>
      <c r="O37" s="142" t="s">
        <v>74</v>
      </c>
      <c r="P37" s="142" t="s">
        <v>3211</v>
      </c>
      <c r="Q37" s="142">
        <v>1</v>
      </c>
      <c r="R37" s="142" t="s">
        <v>75</v>
      </c>
      <c r="S37" s="142">
        <v>1</v>
      </c>
      <c r="T37" s="142" t="s">
        <v>2991</v>
      </c>
      <c r="U37" s="142">
        <v>0</v>
      </c>
      <c r="V37" s="142" t="s">
        <v>2991</v>
      </c>
      <c r="W37" s="142">
        <v>0</v>
      </c>
      <c r="X37" s="142" t="s">
        <v>2991</v>
      </c>
      <c r="Y37" s="142" t="s">
        <v>2991</v>
      </c>
      <c r="Z37" s="142" t="s">
        <v>2991</v>
      </c>
      <c r="AA37" s="142">
        <v>0</v>
      </c>
      <c r="AB37" s="142" t="s">
        <v>2991</v>
      </c>
      <c r="AC37" s="142" t="s">
        <v>2991</v>
      </c>
      <c r="AD37" s="142" t="s">
        <v>284</v>
      </c>
      <c r="AE37" s="142" t="s">
        <v>284</v>
      </c>
      <c r="AF37" s="142" t="s">
        <v>284</v>
      </c>
      <c r="AG37" s="142" t="s">
        <v>284</v>
      </c>
      <c r="AH37" s="142" t="s">
        <v>284</v>
      </c>
      <c r="AI37" s="142" t="s">
        <v>284</v>
      </c>
      <c r="AJ37" s="142" t="s">
        <v>284</v>
      </c>
      <c r="AK37" s="142" t="s">
        <v>284</v>
      </c>
      <c r="AL37" s="142" t="s">
        <v>284</v>
      </c>
      <c r="AM37" s="144"/>
      <c r="AN37" s="144" t="s">
        <v>77</v>
      </c>
      <c r="AO37" s="144" t="s">
        <v>76</v>
      </c>
    </row>
    <row r="38" spans="1:44" ht="24" customHeight="1" x14ac:dyDescent="0.25">
      <c r="A38" s="142">
        <v>36</v>
      </c>
      <c r="B38" s="143">
        <v>43897</v>
      </c>
      <c r="C38" s="143" t="s">
        <v>3230</v>
      </c>
      <c r="D38" s="142" t="s">
        <v>3092</v>
      </c>
      <c r="E38" s="143" t="s">
        <v>3090</v>
      </c>
      <c r="F38" s="142" t="s">
        <v>65</v>
      </c>
      <c r="G38" s="142" t="s">
        <v>70</v>
      </c>
      <c r="H38" s="142" t="s">
        <v>1096</v>
      </c>
      <c r="I38" s="142" t="s">
        <v>1092</v>
      </c>
      <c r="J38" s="142" t="s">
        <v>3200</v>
      </c>
      <c r="K38" s="142" t="s">
        <v>1092</v>
      </c>
      <c r="L38" s="142" t="s">
        <v>3209</v>
      </c>
      <c r="M38" s="142" t="s">
        <v>1090</v>
      </c>
      <c r="N38" s="142" t="s">
        <v>1089</v>
      </c>
      <c r="O38" s="142" t="s">
        <v>1091</v>
      </c>
      <c r="P38" s="142" t="s">
        <v>3211</v>
      </c>
      <c r="Q38" s="142">
        <v>2</v>
      </c>
      <c r="R38" s="142" t="s">
        <v>61</v>
      </c>
      <c r="S38" s="142">
        <v>2</v>
      </c>
      <c r="T38" s="142" t="s">
        <v>2991</v>
      </c>
      <c r="U38" s="142">
        <v>0</v>
      </c>
      <c r="V38" s="142" t="s">
        <v>2991</v>
      </c>
      <c r="W38" s="142">
        <v>0</v>
      </c>
      <c r="X38" s="142" t="s">
        <v>2991</v>
      </c>
      <c r="Y38" s="142" t="s">
        <v>2991</v>
      </c>
      <c r="Z38" s="142" t="s">
        <v>2991</v>
      </c>
      <c r="AA38" s="142">
        <v>0</v>
      </c>
      <c r="AB38" s="142" t="s">
        <v>2991</v>
      </c>
      <c r="AC38" s="142" t="s">
        <v>2991</v>
      </c>
      <c r="AD38" s="142" t="s">
        <v>67</v>
      </c>
      <c r="AE38" s="142" t="s">
        <v>68</v>
      </c>
      <c r="AF38" s="142" t="s">
        <v>284</v>
      </c>
      <c r="AG38" s="142" t="s">
        <v>1097</v>
      </c>
      <c r="AH38" s="142" t="s">
        <v>3084</v>
      </c>
      <c r="AI38" s="142" t="s">
        <v>3084</v>
      </c>
      <c r="AJ38" s="142" t="s">
        <v>3145</v>
      </c>
      <c r="AK38" s="142" t="s">
        <v>3145</v>
      </c>
      <c r="AL38" s="142" t="s">
        <v>284</v>
      </c>
      <c r="AM38" s="144"/>
      <c r="AN38" s="144" t="s">
        <v>1090</v>
      </c>
      <c r="AO38" s="144" t="s">
        <v>1093</v>
      </c>
      <c r="AP38" s="137" t="s">
        <v>1094</v>
      </c>
      <c r="AQ38" s="137" t="s">
        <v>1095</v>
      </c>
      <c r="AR38" s="137" t="s">
        <v>1098</v>
      </c>
    </row>
    <row r="39" spans="1:44" ht="24" customHeight="1" x14ac:dyDescent="0.25">
      <c r="A39" s="142">
        <v>37</v>
      </c>
      <c r="B39" s="143">
        <v>43899</v>
      </c>
      <c r="C39" s="143" t="s">
        <v>3230</v>
      </c>
      <c r="D39" s="142" t="s">
        <v>3092</v>
      </c>
      <c r="E39" s="143" t="s">
        <v>3090</v>
      </c>
      <c r="F39" s="142" t="s">
        <v>811</v>
      </c>
      <c r="G39" s="142" t="s">
        <v>2398</v>
      </c>
      <c r="H39" s="142" t="s">
        <v>812</v>
      </c>
      <c r="I39" s="142" t="s">
        <v>66</v>
      </c>
      <c r="J39" s="142" t="s">
        <v>3200</v>
      </c>
      <c r="K39" s="142" t="s">
        <v>3130</v>
      </c>
      <c r="L39" s="142" t="s">
        <v>3228</v>
      </c>
      <c r="M39" s="142" t="s">
        <v>810</v>
      </c>
      <c r="N39" s="142" t="s">
        <v>284</v>
      </c>
      <c r="O39" s="142" t="s">
        <v>284</v>
      </c>
      <c r="P39" s="142" t="s">
        <v>3212</v>
      </c>
      <c r="Q39" s="142">
        <v>2</v>
      </c>
      <c r="R39" s="142" t="s">
        <v>2991</v>
      </c>
      <c r="S39" s="142">
        <v>0</v>
      </c>
      <c r="T39" s="142" t="s">
        <v>2991</v>
      </c>
      <c r="U39" s="142">
        <v>0</v>
      </c>
      <c r="V39" s="142" t="s">
        <v>2991</v>
      </c>
      <c r="W39" s="142">
        <v>0</v>
      </c>
      <c r="X39" s="142" t="s">
        <v>2991</v>
      </c>
      <c r="Y39" s="142" t="s">
        <v>2991</v>
      </c>
      <c r="Z39" s="142" t="s">
        <v>284</v>
      </c>
      <c r="AA39" s="142">
        <v>2</v>
      </c>
      <c r="AB39" s="142" t="s">
        <v>828</v>
      </c>
      <c r="AC39" s="142" t="s">
        <v>3223</v>
      </c>
      <c r="AD39" s="142" t="s">
        <v>284</v>
      </c>
      <c r="AE39" s="142" t="s">
        <v>813</v>
      </c>
      <c r="AF39" s="142" t="s">
        <v>284</v>
      </c>
      <c r="AG39" s="142" t="s">
        <v>284</v>
      </c>
      <c r="AH39" s="142" t="s">
        <v>3218</v>
      </c>
      <c r="AI39" s="142" t="s">
        <v>3218</v>
      </c>
      <c r="AJ39" s="142" t="s">
        <v>3145</v>
      </c>
      <c r="AK39" s="142" t="s">
        <v>3145</v>
      </c>
      <c r="AL39" s="142" t="s">
        <v>284</v>
      </c>
      <c r="AM39" s="144"/>
      <c r="AN39" s="144" t="s">
        <v>810</v>
      </c>
      <c r="AO39" s="144" t="s">
        <v>814</v>
      </c>
      <c r="AP39" s="137" t="s">
        <v>815</v>
      </c>
    </row>
    <row r="40" spans="1:44" ht="24" customHeight="1" x14ac:dyDescent="0.25">
      <c r="A40" s="142">
        <v>38</v>
      </c>
      <c r="B40" s="143">
        <v>43901</v>
      </c>
      <c r="C40" s="143" t="s">
        <v>3230</v>
      </c>
      <c r="D40" s="142" t="s">
        <v>3092</v>
      </c>
      <c r="E40" s="143" t="s">
        <v>3087</v>
      </c>
      <c r="F40" s="142" t="s">
        <v>37</v>
      </c>
      <c r="G40" s="142" t="s">
        <v>2965</v>
      </c>
      <c r="H40" s="142" t="s">
        <v>618</v>
      </c>
      <c r="I40" s="142" t="s">
        <v>614</v>
      </c>
      <c r="J40" s="142" t="s">
        <v>3202</v>
      </c>
      <c r="K40" s="142" t="s">
        <v>617</v>
      </c>
      <c r="L40" s="142" t="s">
        <v>3228</v>
      </c>
      <c r="M40" s="142" t="s">
        <v>619</v>
      </c>
      <c r="N40" s="142" t="s">
        <v>623</v>
      </c>
      <c r="O40" s="142" t="s">
        <v>284</v>
      </c>
      <c r="P40" s="142" t="s">
        <v>3212</v>
      </c>
      <c r="Q40" s="142">
        <v>1</v>
      </c>
      <c r="R40" s="142" t="s">
        <v>2991</v>
      </c>
      <c r="S40" s="142">
        <v>0</v>
      </c>
      <c r="T40" s="142" t="s">
        <v>2991</v>
      </c>
      <c r="U40" s="142">
        <v>0</v>
      </c>
      <c r="V40" s="142" t="s">
        <v>2991</v>
      </c>
      <c r="W40" s="142">
        <v>0</v>
      </c>
      <c r="X40" s="142" t="s">
        <v>2991</v>
      </c>
      <c r="Y40" s="142" t="s">
        <v>2991</v>
      </c>
      <c r="Z40" s="142" t="s">
        <v>621</v>
      </c>
      <c r="AA40" s="142">
        <v>1</v>
      </c>
      <c r="AB40" s="142" t="s">
        <v>613</v>
      </c>
      <c r="AC40" s="142" t="s">
        <v>3221</v>
      </c>
      <c r="AD40" s="142" t="s">
        <v>284</v>
      </c>
      <c r="AE40" s="142" t="s">
        <v>622</v>
      </c>
      <c r="AF40" s="142" t="s">
        <v>284</v>
      </c>
      <c r="AG40" s="142" t="s">
        <v>284</v>
      </c>
      <c r="AH40" s="142" t="s">
        <v>3218</v>
      </c>
      <c r="AI40" s="142" t="s">
        <v>3218</v>
      </c>
      <c r="AJ40" s="142" t="s">
        <v>3145</v>
      </c>
      <c r="AK40" s="142" t="s">
        <v>3145</v>
      </c>
      <c r="AL40" s="142" t="s">
        <v>284</v>
      </c>
      <c r="AM40" s="144"/>
      <c r="AN40" s="144" t="s">
        <v>619</v>
      </c>
      <c r="AO40" s="144" t="s">
        <v>620</v>
      </c>
      <c r="AP40" s="137" t="s">
        <v>615</v>
      </c>
      <c r="AQ40" s="137" t="s">
        <v>616</v>
      </c>
      <c r="AR40" s="137" t="s">
        <v>624</v>
      </c>
    </row>
    <row r="41" spans="1:44" ht="24" customHeight="1" x14ac:dyDescent="0.25">
      <c r="A41" s="142">
        <v>39</v>
      </c>
      <c r="B41" s="143">
        <v>43905</v>
      </c>
      <c r="C41" s="143" t="s">
        <v>3230</v>
      </c>
      <c r="D41" s="142" t="s">
        <v>3092</v>
      </c>
      <c r="E41" s="143" t="s">
        <v>3087</v>
      </c>
      <c r="F41" s="142" t="s">
        <v>82</v>
      </c>
      <c r="G41" s="142" t="s">
        <v>270</v>
      </c>
      <c r="H41" s="142" t="s">
        <v>270</v>
      </c>
      <c r="I41" s="142" t="s">
        <v>269</v>
      </c>
      <c r="J41" s="142" t="s">
        <v>3207</v>
      </c>
      <c r="K41" s="142" t="s">
        <v>3121</v>
      </c>
      <c r="L41" s="142" t="s">
        <v>3209</v>
      </c>
      <c r="M41" s="142" t="s">
        <v>272</v>
      </c>
      <c r="N41" s="142" t="s">
        <v>271</v>
      </c>
      <c r="O41" s="142" t="s">
        <v>284</v>
      </c>
      <c r="P41" s="142" t="s">
        <v>3212</v>
      </c>
      <c r="Q41" s="142">
        <v>2</v>
      </c>
      <c r="R41" s="142" t="s">
        <v>273</v>
      </c>
      <c r="S41" s="142">
        <v>2</v>
      </c>
      <c r="T41" s="142" t="s">
        <v>2991</v>
      </c>
      <c r="U41" s="142">
        <v>0</v>
      </c>
      <c r="V41" s="142" t="s">
        <v>2991</v>
      </c>
      <c r="W41" s="142">
        <v>0</v>
      </c>
      <c r="X41" s="142" t="s">
        <v>2991</v>
      </c>
      <c r="Y41" s="142" t="s">
        <v>2991</v>
      </c>
      <c r="Z41" s="142" t="s">
        <v>2991</v>
      </c>
      <c r="AA41" s="142">
        <v>0</v>
      </c>
      <c r="AB41" s="142" t="s">
        <v>2991</v>
      </c>
      <c r="AC41" s="142" t="s">
        <v>2991</v>
      </c>
      <c r="AD41" s="142" t="s">
        <v>274</v>
      </c>
      <c r="AE41" s="142" t="s">
        <v>3080</v>
      </c>
      <c r="AF41" s="142" t="s">
        <v>284</v>
      </c>
      <c r="AG41" s="142" t="s">
        <v>266</v>
      </c>
      <c r="AH41" s="142" t="s">
        <v>3180</v>
      </c>
      <c r="AI41" s="142" t="s">
        <v>3241</v>
      </c>
      <c r="AJ41" s="142" t="s">
        <v>3157</v>
      </c>
      <c r="AK41" s="142" t="s">
        <v>3197</v>
      </c>
      <c r="AL41" s="142" t="s">
        <v>284</v>
      </c>
      <c r="AM41" s="144"/>
      <c r="AN41" s="144" t="s">
        <v>268</v>
      </c>
      <c r="AO41" s="144" t="s">
        <v>267</v>
      </c>
    </row>
    <row r="42" spans="1:44" ht="24" customHeight="1" x14ac:dyDescent="0.25">
      <c r="A42" s="142">
        <v>40</v>
      </c>
      <c r="B42" s="143">
        <v>43907</v>
      </c>
      <c r="C42" s="143" t="s">
        <v>3230</v>
      </c>
      <c r="D42" s="142" t="s">
        <v>3092</v>
      </c>
      <c r="E42" s="143" t="s">
        <v>3090</v>
      </c>
      <c r="F42" s="142" t="s">
        <v>243</v>
      </c>
      <c r="G42" s="142" t="s">
        <v>242</v>
      </c>
      <c r="H42" s="142" t="s">
        <v>284</v>
      </c>
      <c r="I42" s="142" t="s">
        <v>66</v>
      </c>
      <c r="J42" s="142" t="s">
        <v>3200</v>
      </c>
      <c r="K42" s="142" t="s">
        <v>3118</v>
      </c>
      <c r="L42" s="142" t="s">
        <v>3209</v>
      </c>
      <c r="M42" s="142" t="s">
        <v>244</v>
      </c>
      <c r="N42" s="142" t="s">
        <v>249</v>
      </c>
      <c r="O42" s="142" t="s">
        <v>284</v>
      </c>
      <c r="P42" s="142" t="s">
        <v>3212</v>
      </c>
      <c r="Q42" s="142">
        <v>4</v>
      </c>
      <c r="R42" s="142" t="s">
        <v>245</v>
      </c>
      <c r="S42" s="142">
        <v>4</v>
      </c>
      <c r="T42" s="142" t="s">
        <v>2991</v>
      </c>
      <c r="U42" s="142">
        <v>0</v>
      </c>
      <c r="V42" s="142" t="s">
        <v>2991</v>
      </c>
      <c r="W42" s="142">
        <v>0</v>
      </c>
      <c r="X42" s="142" t="s">
        <v>2991</v>
      </c>
      <c r="Y42" s="142" t="s">
        <v>2991</v>
      </c>
      <c r="Z42" s="142" t="s">
        <v>2991</v>
      </c>
      <c r="AA42" s="142">
        <v>0</v>
      </c>
      <c r="AB42" s="142" t="s">
        <v>2991</v>
      </c>
      <c r="AC42" s="142" t="s">
        <v>2991</v>
      </c>
      <c r="AD42" s="142" t="s">
        <v>248</v>
      </c>
      <c r="AE42" s="142" t="s">
        <v>284</v>
      </c>
      <c r="AF42" s="142" t="s">
        <v>284</v>
      </c>
      <c r="AG42" s="142" t="s">
        <v>284</v>
      </c>
      <c r="AH42" s="142" t="s">
        <v>284</v>
      </c>
      <c r="AI42" s="142" t="s">
        <v>284</v>
      </c>
      <c r="AJ42" s="142" t="s">
        <v>284</v>
      </c>
      <c r="AK42" s="142" t="s">
        <v>284</v>
      </c>
      <c r="AL42" s="142" t="s">
        <v>284</v>
      </c>
      <c r="AM42" s="144"/>
      <c r="AN42" s="144" t="s">
        <v>247</v>
      </c>
      <c r="AO42" s="144" t="s">
        <v>246</v>
      </c>
    </row>
    <row r="43" spans="1:44" ht="24" customHeight="1" x14ac:dyDescent="0.25">
      <c r="A43" s="142">
        <v>41</v>
      </c>
      <c r="B43" s="143">
        <v>43907</v>
      </c>
      <c r="C43" s="143" t="s">
        <v>3230</v>
      </c>
      <c r="D43" s="142" t="s">
        <v>3092</v>
      </c>
      <c r="E43" s="143" t="s">
        <v>3090</v>
      </c>
      <c r="F43" s="142" t="s">
        <v>243</v>
      </c>
      <c r="G43" s="142" t="s">
        <v>242</v>
      </c>
      <c r="H43" s="142" t="s">
        <v>284</v>
      </c>
      <c r="I43" s="142" t="s">
        <v>66</v>
      </c>
      <c r="J43" s="142" t="s">
        <v>3200</v>
      </c>
      <c r="K43" s="142" t="s">
        <v>3118</v>
      </c>
      <c r="L43" s="142" t="s">
        <v>3209</v>
      </c>
      <c r="M43" s="142" t="s">
        <v>244</v>
      </c>
      <c r="N43" s="142" t="s">
        <v>249</v>
      </c>
      <c r="O43" s="142" t="s">
        <v>284</v>
      </c>
      <c r="P43" s="142" t="s">
        <v>3212</v>
      </c>
      <c r="Q43" s="142">
        <v>4</v>
      </c>
      <c r="R43" s="142" t="s">
        <v>245</v>
      </c>
      <c r="S43" s="142">
        <v>4</v>
      </c>
      <c r="T43" s="142" t="s">
        <v>2991</v>
      </c>
      <c r="U43" s="142">
        <v>0</v>
      </c>
      <c r="V43" s="142" t="s">
        <v>2991</v>
      </c>
      <c r="W43" s="142">
        <v>0</v>
      </c>
      <c r="X43" s="142" t="s">
        <v>2991</v>
      </c>
      <c r="Y43" s="142" t="s">
        <v>2991</v>
      </c>
      <c r="Z43" s="142" t="s">
        <v>2991</v>
      </c>
      <c r="AA43" s="142">
        <v>0</v>
      </c>
      <c r="AB43" s="142" t="s">
        <v>2991</v>
      </c>
      <c r="AC43" s="142" t="s">
        <v>2991</v>
      </c>
      <c r="AD43" s="142" t="s">
        <v>248</v>
      </c>
      <c r="AE43" s="142" t="s">
        <v>284</v>
      </c>
      <c r="AF43" s="142" t="s">
        <v>284</v>
      </c>
      <c r="AG43" s="142" t="s">
        <v>284</v>
      </c>
      <c r="AH43" s="142" t="s">
        <v>284</v>
      </c>
      <c r="AI43" s="142" t="s">
        <v>284</v>
      </c>
      <c r="AJ43" s="142" t="s">
        <v>284</v>
      </c>
      <c r="AK43" s="142" t="s">
        <v>284</v>
      </c>
      <c r="AL43" s="142" t="s">
        <v>284</v>
      </c>
      <c r="AM43" s="144"/>
      <c r="AN43" s="144" t="s">
        <v>247</v>
      </c>
      <c r="AO43" s="144" t="s">
        <v>246</v>
      </c>
    </row>
    <row r="44" spans="1:44" ht="24" customHeight="1" x14ac:dyDescent="0.25">
      <c r="A44" s="142">
        <v>42</v>
      </c>
      <c r="B44" s="143">
        <v>43907</v>
      </c>
      <c r="C44" s="143" t="s">
        <v>3230</v>
      </c>
      <c r="D44" s="142" t="s">
        <v>3092</v>
      </c>
      <c r="E44" s="143" t="s">
        <v>3090</v>
      </c>
      <c r="F44" s="142" t="s">
        <v>243</v>
      </c>
      <c r="G44" s="142" t="s">
        <v>242</v>
      </c>
      <c r="H44" s="142" t="s">
        <v>284</v>
      </c>
      <c r="I44" s="142" t="s">
        <v>66</v>
      </c>
      <c r="J44" s="142" t="s">
        <v>3200</v>
      </c>
      <c r="K44" s="142" t="s">
        <v>3118</v>
      </c>
      <c r="L44" s="142" t="s">
        <v>3209</v>
      </c>
      <c r="M44" s="142" t="s">
        <v>244</v>
      </c>
      <c r="N44" s="142" t="s">
        <v>249</v>
      </c>
      <c r="O44" s="142" t="s">
        <v>284</v>
      </c>
      <c r="P44" s="142" t="s">
        <v>3212</v>
      </c>
      <c r="Q44" s="142">
        <v>4</v>
      </c>
      <c r="R44" s="142" t="s">
        <v>245</v>
      </c>
      <c r="S44" s="142">
        <v>4</v>
      </c>
      <c r="T44" s="142" t="s">
        <v>2991</v>
      </c>
      <c r="U44" s="142">
        <v>0</v>
      </c>
      <c r="V44" s="142" t="s">
        <v>2991</v>
      </c>
      <c r="W44" s="142">
        <v>0</v>
      </c>
      <c r="X44" s="142" t="s">
        <v>2991</v>
      </c>
      <c r="Y44" s="142" t="s">
        <v>2991</v>
      </c>
      <c r="Z44" s="142" t="s">
        <v>2991</v>
      </c>
      <c r="AA44" s="142">
        <v>0</v>
      </c>
      <c r="AB44" s="142" t="s">
        <v>2991</v>
      </c>
      <c r="AC44" s="142" t="s">
        <v>2991</v>
      </c>
      <c r="AD44" s="142" t="s">
        <v>248</v>
      </c>
      <c r="AE44" s="142" t="s">
        <v>284</v>
      </c>
      <c r="AF44" s="142" t="s">
        <v>284</v>
      </c>
      <c r="AG44" s="142" t="s">
        <v>284</v>
      </c>
      <c r="AH44" s="142" t="s">
        <v>284</v>
      </c>
      <c r="AI44" s="142" t="s">
        <v>284</v>
      </c>
      <c r="AJ44" s="142" t="s">
        <v>284</v>
      </c>
      <c r="AK44" s="142" t="s">
        <v>284</v>
      </c>
      <c r="AL44" s="142" t="s">
        <v>284</v>
      </c>
      <c r="AM44" s="144"/>
      <c r="AN44" s="144" t="s">
        <v>247</v>
      </c>
      <c r="AO44" s="144" t="s">
        <v>246</v>
      </c>
    </row>
    <row r="45" spans="1:44" ht="24" customHeight="1" x14ac:dyDescent="0.25">
      <c r="A45" s="142">
        <v>43</v>
      </c>
      <c r="B45" s="143">
        <v>43907</v>
      </c>
      <c r="C45" s="143" t="s">
        <v>3230</v>
      </c>
      <c r="D45" s="142" t="s">
        <v>3092</v>
      </c>
      <c r="E45" s="143" t="s">
        <v>3090</v>
      </c>
      <c r="F45" s="142" t="s">
        <v>72</v>
      </c>
      <c r="G45" s="142" t="s">
        <v>252</v>
      </c>
      <c r="H45" s="142" t="s">
        <v>284</v>
      </c>
      <c r="I45" s="142" t="s">
        <v>66</v>
      </c>
      <c r="J45" s="142" t="s">
        <v>3200</v>
      </c>
      <c r="K45" s="142" t="s">
        <v>253</v>
      </c>
      <c r="L45" s="142" t="s">
        <v>3209</v>
      </c>
      <c r="M45" s="142" t="s">
        <v>261</v>
      </c>
      <c r="N45" s="142" t="s">
        <v>260</v>
      </c>
      <c r="O45" s="142" t="s">
        <v>284</v>
      </c>
      <c r="P45" s="142" t="s">
        <v>3212</v>
      </c>
      <c r="Q45" s="142">
        <v>4</v>
      </c>
      <c r="R45" s="142" t="s">
        <v>258</v>
      </c>
      <c r="S45" s="142">
        <v>4</v>
      </c>
      <c r="T45" s="142" t="s">
        <v>2991</v>
      </c>
      <c r="U45" s="142">
        <v>0</v>
      </c>
      <c r="V45" s="142" t="s">
        <v>2991</v>
      </c>
      <c r="W45" s="142">
        <v>0</v>
      </c>
      <c r="X45" s="142" t="s">
        <v>2991</v>
      </c>
      <c r="Y45" s="142" t="s">
        <v>2991</v>
      </c>
      <c r="Z45" s="142" t="s">
        <v>2991</v>
      </c>
      <c r="AA45" s="142">
        <v>0</v>
      </c>
      <c r="AB45" s="142" t="s">
        <v>2991</v>
      </c>
      <c r="AC45" s="142" t="s">
        <v>2991</v>
      </c>
      <c r="AD45" s="142" t="s">
        <v>230</v>
      </c>
      <c r="AE45" s="142" t="s">
        <v>259</v>
      </c>
      <c r="AF45" s="142" t="s">
        <v>284</v>
      </c>
      <c r="AG45" s="142" t="s">
        <v>284</v>
      </c>
      <c r="AH45" s="142" t="s">
        <v>3218</v>
      </c>
      <c r="AI45" s="142" t="s">
        <v>3218</v>
      </c>
      <c r="AJ45" s="142" t="s">
        <v>3145</v>
      </c>
      <c r="AK45" s="142" t="s">
        <v>3145</v>
      </c>
      <c r="AL45" s="142" t="s">
        <v>284</v>
      </c>
      <c r="AM45" s="144"/>
      <c r="AN45" s="144" t="s">
        <v>250</v>
      </c>
      <c r="AO45" s="144" t="s">
        <v>251</v>
      </c>
    </row>
    <row r="46" spans="1:44" ht="24" customHeight="1" x14ac:dyDescent="0.25">
      <c r="A46" s="142">
        <v>44</v>
      </c>
      <c r="B46" s="143">
        <v>43907</v>
      </c>
      <c r="C46" s="143" t="s">
        <v>3230</v>
      </c>
      <c r="D46" s="142" t="s">
        <v>3092</v>
      </c>
      <c r="E46" s="143" t="s">
        <v>3090</v>
      </c>
      <c r="F46" s="142" t="s">
        <v>72</v>
      </c>
      <c r="G46" s="142" t="s">
        <v>148</v>
      </c>
      <c r="H46" s="142" t="s">
        <v>263</v>
      </c>
      <c r="I46" s="142" t="s">
        <v>66</v>
      </c>
      <c r="J46" s="142" t="s">
        <v>3200</v>
      </c>
      <c r="K46" s="142" t="s">
        <v>254</v>
      </c>
      <c r="L46" s="142" t="s">
        <v>3209</v>
      </c>
      <c r="M46" s="142" t="s">
        <v>265</v>
      </c>
      <c r="N46" s="142" t="s">
        <v>2983</v>
      </c>
      <c r="O46" s="142" t="s">
        <v>262</v>
      </c>
      <c r="P46" s="142" t="s">
        <v>3211</v>
      </c>
      <c r="Q46" s="142">
        <v>1</v>
      </c>
      <c r="R46" s="142" t="s">
        <v>256</v>
      </c>
      <c r="S46" s="142">
        <v>1</v>
      </c>
      <c r="T46" s="142" t="s">
        <v>2991</v>
      </c>
      <c r="U46" s="142">
        <v>0</v>
      </c>
      <c r="V46" s="142" t="s">
        <v>2991</v>
      </c>
      <c r="W46" s="142">
        <v>0</v>
      </c>
      <c r="X46" s="142" t="s">
        <v>2991</v>
      </c>
      <c r="Y46" s="142" t="s">
        <v>2991</v>
      </c>
      <c r="Z46" s="142" t="s">
        <v>2991</v>
      </c>
      <c r="AA46" s="142">
        <v>0</v>
      </c>
      <c r="AB46" s="142" t="s">
        <v>2991</v>
      </c>
      <c r="AC46" s="142" t="s">
        <v>2991</v>
      </c>
      <c r="AD46" s="142" t="s">
        <v>284</v>
      </c>
      <c r="AE46" s="142" t="s">
        <v>284</v>
      </c>
      <c r="AF46" s="142" t="s">
        <v>284</v>
      </c>
      <c r="AG46" s="142" t="s">
        <v>284</v>
      </c>
      <c r="AH46" s="142" t="s">
        <v>284</v>
      </c>
      <c r="AI46" s="142" t="s">
        <v>284</v>
      </c>
      <c r="AJ46" s="142" t="s">
        <v>284</v>
      </c>
      <c r="AK46" s="142" t="s">
        <v>284</v>
      </c>
      <c r="AL46" s="142" t="s">
        <v>284</v>
      </c>
      <c r="AM46" s="144"/>
      <c r="AN46" s="144" t="s">
        <v>250</v>
      </c>
      <c r="AO46" s="144" t="s">
        <v>251</v>
      </c>
    </row>
    <row r="47" spans="1:44" ht="24" customHeight="1" x14ac:dyDescent="0.25">
      <c r="A47" s="142">
        <v>45</v>
      </c>
      <c r="B47" s="143">
        <v>43907</v>
      </c>
      <c r="C47" s="143" t="s">
        <v>3230</v>
      </c>
      <c r="D47" s="142" t="s">
        <v>3092</v>
      </c>
      <c r="E47" s="143" t="s">
        <v>3090</v>
      </c>
      <c r="F47" s="142" t="s">
        <v>72</v>
      </c>
      <c r="G47" s="142" t="s">
        <v>148</v>
      </c>
      <c r="H47" s="142" t="s">
        <v>264</v>
      </c>
      <c r="I47" s="142" t="s">
        <v>66</v>
      </c>
      <c r="J47" s="142" t="s">
        <v>3200</v>
      </c>
      <c r="K47" s="142" t="s">
        <v>255</v>
      </c>
      <c r="L47" s="142" t="s">
        <v>3209</v>
      </c>
      <c r="M47" s="142" t="s">
        <v>265</v>
      </c>
      <c r="N47" s="142" t="s">
        <v>2984</v>
      </c>
      <c r="O47" s="142" t="s">
        <v>284</v>
      </c>
      <c r="P47" s="142" t="s">
        <v>3212</v>
      </c>
      <c r="Q47" s="142">
        <v>1</v>
      </c>
      <c r="R47" s="142" t="s">
        <v>257</v>
      </c>
      <c r="S47" s="142">
        <v>1</v>
      </c>
      <c r="T47" s="142" t="s">
        <v>2991</v>
      </c>
      <c r="U47" s="142">
        <v>0</v>
      </c>
      <c r="V47" s="142" t="s">
        <v>2991</v>
      </c>
      <c r="W47" s="142">
        <v>0</v>
      </c>
      <c r="X47" s="142" t="s">
        <v>2991</v>
      </c>
      <c r="Y47" s="142" t="s">
        <v>2991</v>
      </c>
      <c r="Z47" s="142" t="s">
        <v>2991</v>
      </c>
      <c r="AA47" s="142">
        <v>0</v>
      </c>
      <c r="AB47" s="142" t="s">
        <v>2991</v>
      </c>
      <c r="AC47" s="142" t="s">
        <v>2991</v>
      </c>
      <c r="AD47" s="142" t="s">
        <v>284</v>
      </c>
      <c r="AE47" s="142" t="s">
        <v>284</v>
      </c>
      <c r="AF47" s="142" t="s">
        <v>284</v>
      </c>
      <c r="AG47" s="142" t="s">
        <v>284</v>
      </c>
      <c r="AH47" s="142" t="s">
        <v>284</v>
      </c>
      <c r="AI47" s="142" t="s">
        <v>284</v>
      </c>
      <c r="AJ47" s="142" t="s">
        <v>284</v>
      </c>
      <c r="AK47" s="142" t="s">
        <v>284</v>
      </c>
      <c r="AL47" s="142" t="s">
        <v>284</v>
      </c>
      <c r="AM47" s="144"/>
      <c r="AN47" s="144" t="s">
        <v>250</v>
      </c>
      <c r="AO47" s="144" t="s">
        <v>251</v>
      </c>
    </row>
    <row r="48" spans="1:44" ht="24" customHeight="1" x14ac:dyDescent="0.25">
      <c r="A48" s="142">
        <v>46</v>
      </c>
      <c r="B48" s="143">
        <v>43913</v>
      </c>
      <c r="C48" s="143" t="s">
        <v>3230</v>
      </c>
      <c r="D48" s="142" t="s">
        <v>3092</v>
      </c>
      <c r="E48" s="143" t="s">
        <v>3090</v>
      </c>
      <c r="F48" s="142" t="s">
        <v>72</v>
      </c>
      <c r="G48" s="142" t="s">
        <v>148</v>
      </c>
      <c r="H48" s="142" t="s">
        <v>284</v>
      </c>
      <c r="I48" s="142" t="s">
        <v>66</v>
      </c>
      <c r="J48" s="142" t="s">
        <v>3200</v>
      </c>
      <c r="K48" s="142" t="s">
        <v>228</v>
      </c>
      <c r="L48" s="142" t="s">
        <v>3209</v>
      </c>
      <c r="M48" s="142" t="s">
        <v>231</v>
      </c>
      <c r="N48" s="142" t="s">
        <v>2985</v>
      </c>
      <c r="O48" s="142" t="s">
        <v>284</v>
      </c>
      <c r="P48" s="142" t="s">
        <v>3212</v>
      </c>
      <c r="Q48" s="142">
        <v>4</v>
      </c>
      <c r="R48" s="142" t="s">
        <v>229</v>
      </c>
      <c r="S48" s="142">
        <v>4</v>
      </c>
      <c r="T48" s="142" t="s">
        <v>2991</v>
      </c>
      <c r="U48" s="142">
        <v>0</v>
      </c>
      <c r="V48" s="142" t="s">
        <v>2991</v>
      </c>
      <c r="W48" s="142">
        <v>0</v>
      </c>
      <c r="X48" s="142" t="s">
        <v>2991</v>
      </c>
      <c r="Y48" s="142" t="s">
        <v>2991</v>
      </c>
      <c r="Z48" s="142" t="s">
        <v>2991</v>
      </c>
      <c r="AA48" s="142">
        <v>0</v>
      </c>
      <c r="AB48" s="142" t="s">
        <v>2991</v>
      </c>
      <c r="AC48" s="142" t="s">
        <v>2991</v>
      </c>
      <c r="AD48" s="142" t="s">
        <v>230</v>
      </c>
      <c r="AE48" s="142" t="s">
        <v>225</v>
      </c>
      <c r="AF48" s="142" t="s">
        <v>284</v>
      </c>
      <c r="AG48" s="142" t="s">
        <v>284</v>
      </c>
      <c r="AH48" s="142" t="s">
        <v>3218</v>
      </c>
      <c r="AI48" s="142" t="s">
        <v>3218</v>
      </c>
      <c r="AJ48" s="142" t="s">
        <v>3145</v>
      </c>
      <c r="AK48" s="142" t="s">
        <v>3145</v>
      </c>
      <c r="AL48" s="142" t="s">
        <v>284</v>
      </c>
      <c r="AM48" s="144"/>
      <c r="AN48" s="144" t="s">
        <v>227</v>
      </c>
      <c r="AO48" s="144" t="s">
        <v>226</v>
      </c>
    </row>
    <row r="49" spans="1:44" ht="24" customHeight="1" x14ac:dyDescent="0.25">
      <c r="A49" s="142">
        <v>47</v>
      </c>
      <c r="B49" s="143">
        <v>43928</v>
      </c>
      <c r="C49" s="143" t="s">
        <v>3230</v>
      </c>
      <c r="D49" s="142" t="s">
        <v>3093</v>
      </c>
      <c r="E49" s="143" t="s">
        <v>3090</v>
      </c>
      <c r="F49" s="142" t="s">
        <v>196</v>
      </c>
      <c r="G49" s="142" t="s">
        <v>2250</v>
      </c>
      <c r="H49" s="142" t="s">
        <v>1073</v>
      </c>
      <c r="I49" s="142" t="s">
        <v>1074</v>
      </c>
      <c r="J49" s="142" t="s">
        <v>3201</v>
      </c>
      <c r="K49" s="142" t="s">
        <v>3127</v>
      </c>
      <c r="L49" s="142" t="s">
        <v>3117</v>
      </c>
      <c r="M49" s="142" t="s">
        <v>1076</v>
      </c>
      <c r="N49" s="142" t="s">
        <v>1079</v>
      </c>
      <c r="O49" s="142" t="s">
        <v>284</v>
      </c>
      <c r="P49" s="142" t="s">
        <v>3212</v>
      </c>
      <c r="Q49" s="142">
        <v>3</v>
      </c>
      <c r="R49" s="142" t="s">
        <v>2991</v>
      </c>
      <c r="S49" s="142">
        <v>0</v>
      </c>
      <c r="T49" s="142" t="s">
        <v>2991</v>
      </c>
      <c r="U49" s="142">
        <v>0</v>
      </c>
      <c r="V49" s="142" t="s">
        <v>2991</v>
      </c>
      <c r="W49" s="142">
        <v>0</v>
      </c>
      <c r="X49" s="142" t="s">
        <v>2991</v>
      </c>
      <c r="Y49" s="142" t="s">
        <v>2991</v>
      </c>
      <c r="Z49" s="142" t="s">
        <v>1081</v>
      </c>
      <c r="AA49" s="142">
        <v>3</v>
      </c>
      <c r="AB49" s="142" t="s">
        <v>1078</v>
      </c>
      <c r="AC49" s="142" t="s">
        <v>3221</v>
      </c>
      <c r="AD49" s="142" t="s">
        <v>284</v>
      </c>
      <c r="AE49" s="142" t="s">
        <v>1075</v>
      </c>
      <c r="AF49" s="142" t="s">
        <v>284</v>
      </c>
      <c r="AG49" s="142" t="s">
        <v>284</v>
      </c>
      <c r="AH49" s="142" t="s">
        <v>3218</v>
      </c>
      <c r="AI49" s="142" t="s">
        <v>3218</v>
      </c>
      <c r="AJ49" s="142" t="s">
        <v>3145</v>
      </c>
      <c r="AK49" s="142" t="s">
        <v>3145</v>
      </c>
      <c r="AL49" s="142" t="s">
        <v>284</v>
      </c>
      <c r="AM49" s="144"/>
      <c r="AN49" s="144" t="s">
        <v>1076</v>
      </c>
      <c r="AO49" s="144" t="s">
        <v>1077</v>
      </c>
      <c r="AP49" s="137" t="s">
        <v>1080</v>
      </c>
      <c r="AQ49" s="137" t="s">
        <v>1082</v>
      </c>
    </row>
    <row r="50" spans="1:44" ht="24" customHeight="1" x14ac:dyDescent="0.25">
      <c r="A50" s="142">
        <v>48</v>
      </c>
      <c r="B50" s="143">
        <v>43934</v>
      </c>
      <c r="C50" s="143" t="s">
        <v>3230</v>
      </c>
      <c r="D50" s="142" t="s">
        <v>3093</v>
      </c>
      <c r="E50" s="143" t="s">
        <v>3087</v>
      </c>
      <c r="F50" s="142" t="s">
        <v>82</v>
      </c>
      <c r="G50" s="142" t="s">
        <v>184</v>
      </c>
      <c r="H50" s="142" t="s">
        <v>284</v>
      </c>
      <c r="I50" s="142" t="s">
        <v>188</v>
      </c>
      <c r="J50" s="142" t="s">
        <v>3200</v>
      </c>
      <c r="K50" s="142" t="s">
        <v>185</v>
      </c>
      <c r="L50" s="142" t="s">
        <v>3209</v>
      </c>
      <c r="M50" s="142" t="s">
        <v>183</v>
      </c>
      <c r="N50" s="142" t="s">
        <v>284</v>
      </c>
      <c r="O50" s="142" t="s">
        <v>284</v>
      </c>
      <c r="P50" s="142" t="s">
        <v>3212</v>
      </c>
      <c r="Q50" s="142">
        <v>2</v>
      </c>
      <c r="R50" s="142" t="s">
        <v>186</v>
      </c>
      <c r="S50" s="142">
        <v>2</v>
      </c>
      <c r="T50" s="142" t="s">
        <v>2991</v>
      </c>
      <c r="U50" s="142">
        <v>0</v>
      </c>
      <c r="V50" s="142" t="s">
        <v>2991</v>
      </c>
      <c r="W50" s="142">
        <v>0</v>
      </c>
      <c r="X50" s="142" t="s">
        <v>2991</v>
      </c>
      <c r="Y50" s="142" t="s">
        <v>2991</v>
      </c>
      <c r="Z50" s="142" t="s">
        <v>2991</v>
      </c>
      <c r="AA50" s="142">
        <v>0</v>
      </c>
      <c r="AB50" s="142" t="s">
        <v>2991</v>
      </c>
      <c r="AC50" s="142" t="s">
        <v>2991</v>
      </c>
      <c r="AD50" s="142" t="s">
        <v>187</v>
      </c>
      <c r="AE50" s="142" t="s">
        <v>190</v>
      </c>
      <c r="AF50" s="142" t="s">
        <v>284</v>
      </c>
      <c r="AG50" s="142" t="s">
        <v>189</v>
      </c>
      <c r="AH50" s="142" t="s">
        <v>3148</v>
      </c>
      <c r="AI50" s="142" t="s">
        <v>3084</v>
      </c>
      <c r="AJ50" s="142" t="s">
        <v>3146</v>
      </c>
      <c r="AK50" s="142" t="s">
        <v>3197</v>
      </c>
      <c r="AL50" s="142" t="s">
        <v>284</v>
      </c>
      <c r="AM50" s="144"/>
      <c r="AN50" s="144" t="s">
        <v>183</v>
      </c>
      <c r="AO50" s="144" t="s">
        <v>182</v>
      </c>
    </row>
    <row r="51" spans="1:44" ht="24" customHeight="1" x14ac:dyDescent="0.25">
      <c r="A51" s="142">
        <v>49</v>
      </c>
      <c r="B51" s="143">
        <v>43935</v>
      </c>
      <c r="C51" s="143" t="s">
        <v>3230</v>
      </c>
      <c r="D51" s="142" t="s">
        <v>3093</v>
      </c>
      <c r="E51" s="143" t="s">
        <v>3090</v>
      </c>
      <c r="F51" s="142" t="s">
        <v>163</v>
      </c>
      <c r="G51" s="142" t="s">
        <v>164</v>
      </c>
      <c r="H51" s="142" t="s">
        <v>165</v>
      </c>
      <c r="I51" s="142" t="s">
        <v>66</v>
      </c>
      <c r="J51" s="142" t="s">
        <v>3200</v>
      </c>
      <c r="K51" s="142" t="s">
        <v>175</v>
      </c>
      <c r="L51" s="142" t="s">
        <v>3209</v>
      </c>
      <c r="M51" s="142" t="s">
        <v>177</v>
      </c>
      <c r="N51" s="142" t="s">
        <v>179</v>
      </c>
      <c r="O51" s="142" t="s">
        <v>284</v>
      </c>
      <c r="P51" s="142" t="s">
        <v>3212</v>
      </c>
      <c r="Q51" s="142">
        <v>11</v>
      </c>
      <c r="R51" s="142" t="s">
        <v>178</v>
      </c>
      <c r="S51" s="142">
        <v>11</v>
      </c>
      <c r="T51" s="142" t="s">
        <v>2991</v>
      </c>
      <c r="U51" s="142">
        <v>0</v>
      </c>
      <c r="V51" s="142" t="s">
        <v>2991</v>
      </c>
      <c r="W51" s="142">
        <v>0</v>
      </c>
      <c r="X51" s="142" t="s">
        <v>2991</v>
      </c>
      <c r="Y51" s="142" t="s">
        <v>2991</v>
      </c>
      <c r="Z51" s="142" t="s">
        <v>2991</v>
      </c>
      <c r="AA51" s="142">
        <v>0</v>
      </c>
      <c r="AB51" s="142" t="s">
        <v>2991</v>
      </c>
      <c r="AC51" s="142" t="s">
        <v>2991</v>
      </c>
      <c r="AD51" s="142" t="s">
        <v>174</v>
      </c>
      <c r="AE51" s="142" t="s">
        <v>173</v>
      </c>
      <c r="AF51" s="142" t="s">
        <v>284</v>
      </c>
      <c r="AG51" s="142" t="s">
        <v>284</v>
      </c>
      <c r="AH51" s="142" t="s">
        <v>3218</v>
      </c>
      <c r="AI51" s="142" t="s">
        <v>3218</v>
      </c>
      <c r="AJ51" s="142" t="s">
        <v>3145</v>
      </c>
      <c r="AK51" s="142" t="s">
        <v>3145</v>
      </c>
      <c r="AL51" s="142" t="s">
        <v>284</v>
      </c>
      <c r="AM51" s="144"/>
      <c r="AN51" s="144" t="s">
        <v>172</v>
      </c>
      <c r="AO51" s="144" t="s">
        <v>171</v>
      </c>
    </row>
    <row r="52" spans="1:44" ht="24" customHeight="1" x14ac:dyDescent="0.25">
      <c r="A52" s="142">
        <v>50</v>
      </c>
      <c r="B52" s="143">
        <v>43935</v>
      </c>
      <c r="C52" s="143" t="s">
        <v>3230</v>
      </c>
      <c r="D52" s="142" t="s">
        <v>3093</v>
      </c>
      <c r="E52" s="143" t="s">
        <v>3090</v>
      </c>
      <c r="F52" s="142" t="s">
        <v>163</v>
      </c>
      <c r="G52" s="142" t="s">
        <v>164</v>
      </c>
      <c r="H52" s="142" t="s">
        <v>166</v>
      </c>
      <c r="I52" s="142" t="s">
        <v>167</v>
      </c>
      <c r="J52" s="142" t="s">
        <v>3200</v>
      </c>
      <c r="K52" s="142" t="s">
        <v>168</v>
      </c>
      <c r="L52" s="142" t="s">
        <v>3209</v>
      </c>
      <c r="M52" s="142" t="s">
        <v>180</v>
      </c>
      <c r="N52" s="142" t="s">
        <v>169</v>
      </c>
      <c r="O52" s="142" t="s">
        <v>284</v>
      </c>
      <c r="P52" s="142" t="s">
        <v>3212</v>
      </c>
      <c r="Q52" s="142">
        <v>1</v>
      </c>
      <c r="R52" s="142" t="s">
        <v>176</v>
      </c>
      <c r="S52" s="142">
        <v>1</v>
      </c>
      <c r="T52" s="142" t="s">
        <v>2991</v>
      </c>
      <c r="U52" s="142">
        <v>0</v>
      </c>
      <c r="V52" s="142" t="s">
        <v>2991</v>
      </c>
      <c r="W52" s="142">
        <v>0</v>
      </c>
      <c r="X52" s="142" t="s">
        <v>2991</v>
      </c>
      <c r="Y52" s="142" t="s">
        <v>2991</v>
      </c>
      <c r="Z52" s="142" t="s">
        <v>2991</v>
      </c>
      <c r="AA52" s="142">
        <v>0</v>
      </c>
      <c r="AB52" s="142" t="s">
        <v>2991</v>
      </c>
      <c r="AC52" s="142" t="s">
        <v>2991</v>
      </c>
      <c r="AD52" s="142" t="s">
        <v>170</v>
      </c>
      <c r="AE52" s="142" t="s">
        <v>181</v>
      </c>
      <c r="AF52" s="142" t="s">
        <v>284</v>
      </c>
      <c r="AG52" s="142" t="s">
        <v>284</v>
      </c>
      <c r="AH52" s="142" t="s">
        <v>3218</v>
      </c>
      <c r="AI52" s="142" t="s">
        <v>3218</v>
      </c>
      <c r="AJ52" s="142" t="s">
        <v>3145</v>
      </c>
      <c r="AK52" s="142" t="s">
        <v>3145</v>
      </c>
      <c r="AL52" s="142" t="s">
        <v>284</v>
      </c>
      <c r="AM52" s="144"/>
      <c r="AN52" s="144" t="s">
        <v>172</v>
      </c>
      <c r="AO52" s="144" t="s">
        <v>171</v>
      </c>
    </row>
    <row r="53" spans="1:44" ht="24" customHeight="1" x14ac:dyDescent="0.25">
      <c r="A53" s="142">
        <v>51</v>
      </c>
      <c r="B53" s="143">
        <v>43946</v>
      </c>
      <c r="C53" s="143" t="s">
        <v>3230</v>
      </c>
      <c r="D53" s="142" t="s">
        <v>3093</v>
      </c>
      <c r="E53" s="143" t="s">
        <v>3087</v>
      </c>
      <c r="F53" s="142" t="s">
        <v>82</v>
      </c>
      <c r="G53" s="142" t="s">
        <v>2959</v>
      </c>
      <c r="H53" s="142" t="s">
        <v>159</v>
      </c>
      <c r="I53" s="142" t="s">
        <v>160</v>
      </c>
      <c r="J53" s="142" t="s">
        <v>3200</v>
      </c>
      <c r="K53" s="142" t="s">
        <v>154</v>
      </c>
      <c r="L53" s="142" t="s">
        <v>3209</v>
      </c>
      <c r="M53" s="142" t="s">
        <v>161</v>
      </c>
      <c r="N53" s="142" t="s">
        <v>284</v>
      </c>
      <c r="O53" s="142" t="s">
        <v>284</v>
      </c>
      <c r="P53" s="142" t="s">
        <v>3212</v>
      </c>
      <c r="Q53" s="142">
        <v>4</v>
      </c>
      <c r="R53" s="142" t="s">
        <v>153</v>
      </c>
      <c r="S53" s="142">
        <v>4</v>
      </c>
      <c r="T53" s="142" t="s">
        <v>2991</v>
      </c>
      <c r="U53" s="142">
        <v>0</v>
      </c>
      <c r="V53" s="142" t="s">
        <v>2991</v>
      </c>
      <c r="W53" s="142">
        <v>0</v>
      </c>
      <c r="X53" s="142" t="s">
        <v>2991</v>
      </c>
      <c r="Y53" s="142" t="s">
        <v>2991</v>
      </c>
      <c r="Z53" s="142" t="s">
        <v>2991</v>
      </c>
      <c r="AA53" s="142">
        <v>0</v>
      </c>
      <c r="AB53" s="142" t="s">
        <v>2991</v>
      </c>
      <c r="AC53" s="142" t="s">
        <v>2991</v>
      </c>
      <c r="AD53" s="142" t="s">
        <v>158</v>
      </c>
      <c r="AE53" s="142" t="s">
        <v>157</v>
      </c>
      <c r="AF53" s="142" t="s">
        <v>284</v>
      </c>
      <c r="AG53" s="142" t="s">
        <v>162</v>
      </c>
      <c r="AH53" s="142" t="s">
        <v>3179</v>
      </c>
      <c r="AI53" s="142" t="s">
        <v>3176</v>
      </c>
      <c r="AJ53" s="142" t="s">
        <v>3197</v>
      </c>
      <c r="AK53" s="142" t="s">
        <v>3197</v>
      </c>
      <c r="AL53" s="142" t="s">
        <v>284</v>
      </c>
      <c r="AM53" s="144"/>
      <c r="AN53" s="144" t="s">
        <v>156</v>
      </c>
      <c r="AO53" s="144" t="s">
        <v>155</v>
      </c>
    </row>
    <row r="54" spans="1:44" ht="24" customHeight="1" x14ac:dyDescent="0.25">
      <c r="A54" s="142">
        <v>52</v>
      </c>
      <c r="B54" s="143">
        <v>43955</v>
      </c>
      <c r="C54" s="143" t="s">
        <v>3230</v>
      </c>
      <c r="D54" s="142" t="s">
        <v>3093</v>
      </c>
      <c r="E54" s="143" t="s">
        <v>3091</v>
      </c>
      <c r="F54" s="142" t="s">
        <v>122</v>
      </c>
      <c r="G54" s="142" t="s">
        <v>209</v>
      </c>
      <c r="H54" s="142" t="s">
        <v>210</v>
      </c>
      <c r="I54" s="142" t="s">
        <v>217</v>
      </c>
      <c r="J54" s="142" t="s">
        <v>3200</v>
      </c>
      <c r="K54" s="142" t="s">
        <v>3123</v>
      </c>
      <c r="L54" s="142" t="s">
        <v>3209</v>
      </c>
      <c r="M54" s="142" t="s">
        <v>218</v>
      </c>
      <c r="N54" s="142" t="s">
        <v>284</v>
      </c>
      <c r="O54" s="142" t="s">
        <v>284</v>
      </c>
      <c r="P54" s="142" t="s">
        <v>3212</v>
      </c>
      <c r="Q54" s="142">
        <v>3</v>
      </c>
      <c r="R54" s="142" t="s">
        <v>211</v>
      </c>
      <c r="S54" s="142">
        <v>3</v>
      </c>
      <c r="T54" s="142" t="s">
        <v>2991</v>
      </c>
      <c r="U54" s="142">
        <v>0</v>
      </c>
      <c r="V54" s="142" t="s">
        <v>2991</v>
      </c>
      <c r="W54" s="142">
        <v>0</v>
      </c>
      <c r="X54" s="142" t="s">
        <v>2991</v>
      </c>
      <c r="Y54" s="142" t="s">
        <v>2991</v>
      </c>
      <c r="Z54" s="142" t="s">
        <v>2991</v>
      </c>
      <c r="AA54" s="142">
        <v>0</v>
      </c>
      <c r="AB54" s="142" t="s">
        <v>2991</v>
      </c>
      <c r="AC54" s="142" t="s">
        <v>2991</v>
      </c>
      <c r="AD54" s="142" t="s">
        <v>212</v>
      </c>
      <c r="AE54" s="142" t="s">
        <v>3080</v>
      </c>
      <c r="AF54" s="142" t="s">
        <v>216</v>
      </c>
      <c r="AG54" s="142" t="s">
        <v>215</v>
      </c>
      <c r="AH54" s="142" t="s">
        <v>3147</v>
      </c>
      <c r="AI54" s="142" t="s">
        <v>3238</v>
      </c>
      <c r="AJ54" s="142" t="s">
        <v>3145</v>
      </c>
      <c r="AK54" s="142" t="s">
        <v>3145</v>
      </c>
      <c r="AL54" s="142" t="s">
        <v>284</v>
      </c>
      <c r="AM54" s="144"/>
      <c r="AN54" s="144" t="s">
        <v>214</v>
      </c>
      <c r="AO54" s="144" t="s">
        <v>213</v>
      </c>
    </row>
    <row r="55" spans="1:44" ht="24" customHeight="1" x14ac:dyDescent="0.25">
      <c r="A55" s="142">
        <v>53</v>
      </c>
      <c r="B55" s="143">
        <v>43956</v>
      </c>
      <c r="C55" s="143" t="s">
        <v>3230</v>
      </c>
      <c r="D55" s="142" t="s">
        <v>3093</v>
      </c>
      <c r="E55" s="143" t="s">
        <v>3090</v>
      </c>
      <c r="F55" s="142" t="s">
        <v>72</v>
      </c>
      <c r="G55" s="142" t="s">
        <v>135</v>
      </c>
      <c r="H55" s="142" t="s">
        <v>284</v>
      </c>
      <c r="I55" s="142" t="s">
        <v>66</v>
      </c>
      <c r="J55" s="142" t="s">
        <v>3200</v>
      </c>
      <c r="K55" s="142" t="s">
        <v>136</v>
      </c>
      <c r="L55" s="142" t="s">
        <v>3209</v>
      </c>
      <c r="M55" s="142" t="s">
        <v>140</v>
      </c>
      <c r="N55" s="142" t="s">
        <v>2986</v>
      </c>
      <c r="O55" s="142" t="s">
        <v>284</v>
      </c>
      <c r="P55" s="142" t="s">
        <v>3212</v>
      </c>
      <c r="Q55" s="142">
        <v>5</v>
      </c>
      <c r="R55" s="142" t="s">
        <v>143</v>
      </c>
      <c r="S55" s="142">
        <v>5</v>
      </c>
      <c r="T55" s="142" t="s">
        <v>2991</v>
      </c>
      <c r="U55" s="142">
        <v>0</v>
      </c>
      <c r="V55" s="142" t="s">
        <v>2991</v>
      </c>
      <c r="W55" s="142">
        <v>0</v>
      </c>
      <c r="X55" s="142" t="s">
        <v>2991</v>
      </c>
      <c r="Y55" s="142" t="s">
        <v>2991</v>
      </c>
      <c r="Z55" s="142" t="s">
        <v>2991</v>
      </c>
      <c r="AA55" s="142">
        <v>0</v>
      </c>
      <c r="AB55" s="142" t="s">
        <v>2991</v>
      </c>
      <c r="AC55" s="142" t="s">
        <v>2991</v>
      </c>
      <c r="AD55" s="142" t="s">
        <v>142</v>
      </c>
      <c r="AE55" s="142" t="s">
        <v>137</v>
      </c>
      <c r="AF55" s="142" t="s">
        <v>284</v>
      </c>
      <c r="AG55" s="142" t="s">
        <v>284</v>
      </c>
      <c r="AH55" s="142" t="s">
        <v>3218</v>
      </c>
      <c r="AI55" s="142" t="s">
        <v>3218</v>
      </c>
      <c r="AJ55" s="142" t="s">
        <v>3145</v>
      </c>
      <c r="AK55" s="142" t="s">
        <v>3145</v>
      </c>
      <c r="AL55" s="142" t="s">
        <v>284</v>
      </c>
      <c r="AM55" s="144"/>
      <c r="AN55" s="144" t="s">
        <v>139</v>
      </c>
      <c r="AO55" s="144" t="s">
        <v>138</v>
      </c>
    </row>
    <row r="56" spans="1:44" ht="24" customHeight="1" x14ac:dyDescent="0.25">
      <c r="A56" s="142">
        <v>54</v>
      </c>
      <c r="B56" s="143">
        <v>43957</v>
      </c>
      <c r="C56" s="143" t="s">
        <v>3230</v>
      </c>
      <c r="D56" s="142" t="s">
        <v>3093</v>
      </c>
      <c r="E56" s="143" t="s">
        <v>3087</v>
      </c>
      <c r="F56" s="142" t="s">
        <v>82</v>
      </c>
      <c r="G56" s="142" t="s">
        <v>92</v>
      </c>
      <c r="H56" s="142" t="s">
        <v>90</v>
      </c>
      <c r="I56" s="142" t="s">
        <v>91</v>
      </c>
      <c r="J56" s="142" t="s">
        <v>3126</v>
      </c>
      <c r="K56" s="142" t="s">
        <v>3128</v>
      </c>
      <c r="L56" s="142" t="s">
        <v>3117</v>
      </c>
      <c r="M56" s="142" t="s">
        <v>93</v>
      </c>
      <c r="N56" s="142" t="s">
        <v>284</v>
      </c>
      <c r="O56" s="142" t="s">
        <v>284</v>
      </c>
      <c r="P56" s="142" t="s">
        <v>3212</v>
      </c>
      <c r="Q56" s="142">
        <v>3</v>
      </c>
      <c r="R56" s="142" t="s">
        <v>2991</v>
      </c>
      <c r="S56" s="142">
        <v>0</v>
      </c>
      <c r="T56" s="142" t="s">
        <v>2991</v>
      </c>
      <c r="U56" s="142">
        <v>0</v>
      </c>
      <c r="V56" s="142" t="s">
        <v>2991</v>
      </c>
      <c r="W56" s="142">
        <v>0</v>
      </c>
      <c r="X56" s="142" t="s">
        <v>2991</v>
      </c>
      <c r="Y56" s="142" t="s">
        <v>2991</v>
      </c>
      <c r="Z56" s="142" t="s">
        <v>89</v>
      </c>
      <c r="AA56" s="142">
        <v>3</v>
      </c>
      <c r="AB56" s="142" t="s">
        <v>96</v>
      </c>
      <c r="AC56" s="142" t="s">
        <v>3221</v>
      </c>
      <c r="AD56" s="142" t="s">
        <v>284</v>
      </c>
      <c r="AE56" s="142" t="s">
        <v>284</v>
      </c>
      <c r="AF56" s="142" t="s">
        <v>284</v>
      </c>
      <c r="AG56" s="142" t="s">
        <v>284</v>
      </c>
      <c r="AH56" s="142" t="s">
        <v>284</v>
      </c>
      <c r="AI56" s="142" t="s">
        <v>284</v>
      </c>
      <c r="AJ56" s="142" t="s">
        <v>284</v>
      </c>
      <c r="AK56" s="142" t="s">
        <v>284</v>
      </c>
      <c r="AL56" s="142" t="s">
        <v>284</v>
      </c>
      <c r="AM56" s="144"/>
      <c r="AN56" s="144" t="s">
        <v>94</v>
      </c>
      <c r="AO56" s="144" t="s">
        <v>95</v>
      </c>
    </row>
    <row r="57" spans="1:44" ht="24" customHeight="1" x14ac:dyDescent="0.25">
      <c r="A57" s="142">
        <v>55</v>
      </c>
      <c r="B57" s="143">
        <v>43958</v>
      </c>
      <c r="C57" s="143" t="s">
        <v>3230</v>
      </c>
      <c r="D57" s="142" t="s">
        <v>3093</v>
      </c>
      <c r="E57" s="143" t="s">
        <v>3087</v>
      </c>
      <c r="F57" s="142" t="s">
        <v>37</v>
      </c>
      <c r="G57" s="142" t="s">
        <v>54</v>
      </c>
      <c r="H57" s="142" t="s">
        <v>1087</v>
      </c>
      <c r="I57" s="142" t="s">
        <v>81</v>
      </c>
      <c r="J57" s="142" t="s">
        <v>3200</v>
      </c>
      <c r="K57" s="142" t="s">
        <v>3130</v>
      </c>
      <c r="L57" s="142" t="s">
        <v>3228</v>
      </c>
      <c r="M57" s="142" t="s">
        <v>1083</v>
      </c>
      <c r="N57" s="142" t="s">
        <v>284</v>
      </c>
      <c r="O57" s="142" t="s">
        <v>284</v>
      </c>
      <c r="P57" s="142" t="s">
        <v>3212</v>
      </c>
      <c r="Q57" s="142">
        <v>4</v>
      </c>
      <c r="R57" s="142" t="s">
        <v>1088</v>
      </c>
      <c r="S57" s="142">
        <v>4</v>
      </c>
      <c r="T57" s="142" t="s">
        <v>2991</v>
      </c>
      <c r="U57" s="142">
        <v>0</v>
      </c>
      <c r="V57" s="142" t="s">
        <v>2991</v>
      </c>
      <c r="W57" s="142">
        <v>0</v>
      </c>
      <c r="X57" s="142" t="s">
        <v>2991</v>
      </c>
      <c r="Y57" s="142" t="s">
        <v>2991</v>
      </c>
      <c r="Z57" s="142" t="s">
        <v>2991</v>
      </c>
      <c r="AA57" s="142">
        <v>0</v>
      </c>
      <c r="AB57" s="142" t="s">
        <v>2991</v>
      </c>
      <c r="AC57" s="142" t="s">
        <v>2991</v>
      </c>
      <c r="AD57" s="142" t="s">
        <v>1086</v>
      </c>
      <c r="AE57" s="142" t="s">
        <v>1085</v>
      </c>
      <c r="AF57" s="142" t="s">
        <v>284</v>
      </c>
      <c r="AG57" s="142" t="s">
        <v>284</v>
      </c>
      <c r="AH57" s="142" t="s">
        <v>3218</v>
      </c>
      <c r="AI57" s="142" t="s">
        <v>3218</v>
      </c>
      <c r="AJ57" s="142" t="s">
        <v>3145</v>
      </c>
      <c r="AK57" s="142" t="s">
        <v>3145</v>
      </c>
      <c r="AL57" s="142" t="s">
        <v>284</v>
      </c>
      <c r="AM57" s="144"/>
      <c r="AN57" s="144" t="s">
        <v>1083</v>
      </c>
      <c r="AO57" s="144" t="s">
        <v>1084</v>
      </c>
    </row>
    <row r="58" spans="1:44" ht="24" customHeight="1" x14ac:dyDescent="0.25">
      <c r="A58" s="142">
        <v>56</v>
      </c>
      <c r="B58" s="143">
        <v>43959</v>
      </c>
      <c r="C58" s="143" t="s">
        <v>3230</v>
      </c>
      <c r="D58" s="142" t="s">
        <v>3093</v>
      </c>
      <c r="E58" s="143" t="s">
        <v>3091</v>
      </c>
      <c r="F58" s="142" t="s">
        <v>963</v>
      </c>
      <c r="G58" s="142" t="s">
        <v>964</v>
      </c>
      <c r="H58" s="142" t="s">
        <v>965</v>
      </c>
      <c r="I58" s="142" t="s">
        <v>3205</v>
      </c>
      <c r="J58" s="142" t="s">
        <v>3207</v>
      </c>
      <c r="K58" s="142" t="s">
        <v>3122</v>
      </c>
      <c r="L58" s="142" t="s">
        <v>3209</v>
      </c>
      <c r="M58" s="142" t="s">
        <v>967</v>
      </c>
      <c r="N58" s="142" t="s">
        <v>284</v>
      </c>
      <c r="O58" s="142" t="s">
        <v>284</v>
      </c>
      <c r="P58" s="142" t="s">
        <v>3212</v>
      </c>
      <c r="Q58" s="142">
        <v>3</v>
      </c>
      <c r="R58" s="142" t="s">
        <v>2991</v>
      </c>
      <c r="S58" s="142">
        <v>0</v>
      </c>
      <c r="T58" s="142" t="s">
        <v>2991</v>
      </c>
      <c r="U58" s="142">
        <v>0</v>
      </c>
      <c r="V58" s="142" t="s">
        <v>2991</v>
      </c>
      <c r="W58" s="142">
        <v>0</v>
      </c>
      <c r="X58" s="142" t="s">
        <v>2991</v>
      </c>
      <c r="Y58" s="142" t="s">
        <v>2991</v>
      </c>
      <c r="Z58" s="142" t="s">
        <v>966</v>
      </c>
      <c r="AA58" s="142">
        <v>3</v>
      </c>
      <c r="AB58" s="142" t="s">
        <v>973</v>
      </c>
      <c r="AC58" s="142" t="s">
        <v>3224</v>
      </c>
      <c r="AD58" s="142" t="s">
        <v>284</v>
      </c>
      <c r="AE58" s="142" t="s">
        <v>968</v>
      </c>
      <c r="AF58" s="142" t="s">
        <v>284</v>
      </c>
      <c r="AG58" s="142" t="s">
        <v>284</v>
      </c>
      <c r="AH58" s="142" t="s">
        <v>3218</v>
      </c>
      <c r="AI58" s="142" t="s">
        <v>3218</v>
      </c>
      <c r="AJ58" s="142" t="s">
        <v>3145</v>
      </c>
      <c r="AK58" s="142" t="s">
        <v>3145</v>
      </c>
      <c r="AL58" s="142" t="s">
        <v>284</v>
      </c>
      <c r="AM58" s="144"/>
      <c r="AN58" s="144" t="s">
        <v>967</v>
      </c>
      <c r="AO58" s="144" t="s">
        <v>969</v>
      </c>
      <c r="AP58" s="137" t="s">
        <v>970</v>
      </c>
      <c r="AQ58" s="137" t="s">
        <v>971</v>
      </c>
      <c r="AR58" s="137" t="s">
        <v>972</v>
      </c>
    </row>
    <row r="59" spans="1:44" ht="24" customHeight="1" x14ac:dyDescent="0.25">
      <c r="A59" s="142">
        <v>57</v>
      </c>
      <c r="B59" s="143">
        <v>43962</v>
      </c>
      <c r="C59" s="143" t="s">
        <v>3230</v>
      </c>
      <c r="D59" s="142" t="s">
        <v>3093</v>
      </c>
      <c r="E59" s="143" t="s">
        <v>3087</v>
      </c>
      <c r="F59" s="142" t="s">
        <v>82</v>
      </c>
      <c r="G59" s="142" t="s">
        <v>289</v>
      </c>
      <c r="H59" s="142" t="s">
        <v>284</v>
      </c>
      <c r="I59" s="142" t="s">
        <v>569</v>
      </c>
      <c r="J59" s="142" t="s">
        <v>3200</v>
      </c>
      <c r="K59" s="142" t="s">
        <v>607</v>
      </c>
      <c r="L59" s="142" t="s">
        <v>3209</v>
      </c>
      <c r="M59" s="142" t="s">
        <v>571</v>
      </c>
      <c r="N59" s="142" t="s">
        <v>570</v>
      </c>
      <c r="O59" s="142" t="s">
        <v>284</v>
      </c>
      <c r="P59" s="142" t="s">
        <v>3212</v>
      </c>
      <c r="Q59" s="142">
        <v>7</v>
      </c>
      <c r="R59" s="142" t="s">
        <v>284</v>
      </c>
      <c r="S59" s="142">
        <v>7</v>
      </c>
      <c r="T59" s="142" t="s">
        <v>2991</v>
      </c>
      <c r="U59" s="142">
        <v>0</v>
      </c>
      <c r="V59" s="142" t="s">
        <v>2991</v>
      </c>
      <c r="W59" s="142">
        <v>0</v>
      </c>
      <c r="X59" s="142" t="s">
        <v>2991</v>
      </c>
      <c r="Y59" s="142" t="s">
        <v>2991</v>
      </c>
      <c r="Z59" s="142" t="s">
        <v>2991</v>
      </c>
      <c r="AA59" s="142">
        <v>0</v>
      </c>
      <c r="AB59" s="142" t="s">
        <v>2991</v>
      </c>
      <c r="AC59" s="142" t="s">
        <v>2991</v>
      </c>
      <c r="AD59" s="142" t="s">
        <v>573</v>
      </c>
      <c r="AE59" s="142" t="s">
        <v>3080</v>
      </c>
      <c r="AF59" s="142" t="s">
        <v>284</v>
      </c>
      <c r="AG59" s="142" t="s">
        <v>574</v>
      </c>
      <c r="AH59" s="142" t="s">
        <v>3084</v>
      </c>
      <c r="AI59" s="142" t="s">
        <v>3084</v>
      </c>
      <c r="AJ59" s="142" t="s">
        <v>3145</v>
      </c>
      <c r="AK59" s="142" t="s">
        <v>3145</v>
      </c>
      <c r="AL59" s="142" t="s">
        <v>284</v>
      </c>
      <c r="AM59" s="144"/>
      <c r="AN59" s="144" t="s">
        <v>571</v>
      </c>
      <c r="AO59" s="144" t="s">
        <v>572</v>
      </c>
      <c r="AP59" s="137" t="s">
        <v>572</v>
      </c>
      <c r="AQ59" s="137" t="s">
        <v>575</v>
      </c>
      <c r="AR59" s="137" t="s">
        <v>576</v>
      </c>
    </row>
    <row r="60" spans="1:44" ht="24" customHeight="1" x14ac:dyDescent="0.25">
      <c r="A60" s="142">
        <v>58</v>
      </c>
      <c r="B60" s="143">
        <v>43962</v>
      </c>
      <c r="C60" s="143" t="s">
        <v>3230</v>
      </c>
      <c r="D60" s="142" t="s">
        <v>3093</v>
      </c>
      <c r="E60" s="143" t="s">
        <v>3091</v>
      </c>
      <c r="F60" s="142" t="s">
        <v>276</v>
      </c>
      <c r="G60" s="142" t="s">
        <v>606</v>
      </c>
      <c r="H60" s="142" t="s">
        <v>605</v>
      </c>
      <c r="I60" s="142" t="s">
        <v>66</v>
      </c>
      <c r="J60" s="142" t="s">
        <v>3200</v>
      </c>
      <c r="K60" s="142" t="s">
        <v>3130</v>
      </c>
      <c r="L60" s="142" t="s">
        <v>3228</v>
      </c>
      <c r="M60" s="142" t="s">
        <v>608</v>
      </c>
      <c r="N60" s="142" t="s">
        <v>604</v>
      </c>
      <c r="O60" s="142" t="s">
        <v>284</v>
      </c>
      <c r="P60" s="142" t="s">
        <v>3212</v>
      </c>
      <c r="Q60" s="142">
        <v>8</v>
      </c>
      <c r="R60" s="142" t="s">
        <v>284</v>
      </c>
      <c r="S60" s="142">
        <v>8</v>
      </c>
      <c r="T60" s="142" t="s">
        <v>2991</v>
      </c>
      <c r="U60" s="142">
        <v>0</v>
      </c>
      <c r="V60" s="142" t="s">
        <v>2991</v>
      </c>
      <c r="W60" s="142">
        <v>0</v>
      </c>
      <c r="X60" s="142" t="s">
        <v>2991</v>
      </c>
      <c r="Y60" s="142" t="s">
        <v>2991</v>
      </c>
      <c r="Z60" s="142" t="s">
        <v>2991</v>
      </c>
      <c r="AA60" s="142">
        <v>0</v>
      </c>
      <c r="AB60" s="142" t="s">
        <v>2991</v>
      </c>
      <c r="AC60" s="142" t="s">
        <v>2991</v>
      </c>
      <c r="AD60" s="142" t="s">
        <v>284</v>
      </c>
      <c r="AE60" s="142" t="s">
        <v>284</v>
      </c>
      <c r="AF60" s="142" t="s">
        <v>284</v>
      </c>
      <c r="AG60" s="142" t="s">
        <v>284</v>
      </c>
      <c r="AH60" s="142" t="s">
        <v>284</v>
      </c>
      <c r="AI60" s="142" t="s">
        <v>284</v>
      </c>
      <c r="AJ60" s="142" t="s">
        <v>284</v>
      </c>
      <c r="AK60" s="142" t="s">
        <v>284</v>
      </c>
      <c r="AL60" s="142" t="s">
        <v>284</v>
      </c>
      <c r="AM60" s="144"/>
      <c r="AN60" s="144" t="s">
        <v>608</v>
      </c>
      <c r="AO60" s="144" t="s">
        <v>609</v>
      </c>
      <c r="AP60" s="137" t="s">
        <v>610</v>
      </c>
      <c r="AQ60" s="137" t="s">
        <v>611</v>
      </c>
      <c r="AR60" s="137" t="s">
        <v>612</v>
      </c>
    </row>
    <row r="61" spans="1:44" ht="24" customHeight="1" x14ac:dyDescent="0.25">
      <c r="A61" s="142">
        <v>59</v>
      </c>
      <c r="B61" s="143">
        <v>43967</v>
      </c>
      <c r="C61" s="143" t="s">
        <v>3230</v>
      </c>
      <c r="D61" s="142" t="s">
        <v>3093</v>
      </c>
      <c r="E61" s="143" t="s">
        <v>3087</v>
      </c>
      <c r="F61" s="142" t="s">
        <v>82</v>
      </c>
      <c r="G61" s="142" t="s">
        <v>232</v>
      </c>
      <c r="H61" s="142" t="s">
        <v>284</v>
      </c>
      <c r="I61" s="142" t="s">
        <v>3133</v>
      </c>
      <c r="J61" s="142" t="s">
        <v>3200</v>
      </c>
      <c r="K61" s="142" t="s">
        <v>1565</v>
      </c>
      <c r="L61" s="142" t="s">
        <v>3209</v>
      </c>
      <c r="M61" s="142" t="s">
        <v>118</v>
      </c>
      <c r="N61" s="142" t="s">
        <v>116</v>
      </c>
      <c r="O61" s="142" t="s">
        <v>284</v>
      </c>
      <c r="P61" s="142" t="s">
        <v>3212</v>
      </c>
      <c r="Q61" s="142">
        <v>1</v>
      </c>
      <c r="R61" s="142" t="s">
        <v>117</v>
      </c>
      <c r="S61" s="142">
        <v>1</v>
      </c>
      <c r="T61" s="142" t="s">
        <v>2991</v>
      </c>
      <c r="U61" s="142">
        <v>0</v>
      </c>
      <c r="V61" s="142" t="s">
        <v>2991</v>
      </c>
      <c r="W61" s="142">
        <v>0</v>
      </c>
      <c r="X61" s="142" t="s">
        <v>2991</v>
      </c>
      <c r="Y61" s="142" t="s">
        <v>2991</v>
      </c>
      <c r="Z61" s="142" t="s">
        <v>2991</v>
      </c>
      <c r="AA61" s="142">
        <v>0</v>
      </c>
      <c r="AB61" s="142" t="s">
        <v>2991</v>
      </c>
      <c r="AC61" s="142" t="s">
        <v>2991</v>
      </c>
      <c r="AD61" s="142" t="s">
        <v>284</v>
      </c>
      <c r="AE61" s="142" t="s">
        <v>3080</v>
      </c>
      <c r="AF61" s="142" t="s">
        <v>284</v>
      </c>
      <c r="AG61" s="142" t="s">
        <v>119</v>
      </c>
      <c r="AH61" s="142" t="s">
        <v>3179</v>
      </c>
      <c r="AI61" s="142" t="s">
        <v>3176</v>
      </c>
      <c r="AJ61" s="142" t="s">
        <v>3197</v>
      </c>
      <c r="AK61" s="142" t="s">
        <v>3197</v>
      </c>
      <c r="AL61" s="142" t="s">
        <v>284</v>
      </c>
      <c r="AM61" s="144"/>
      <c r="AN61" s="144" t="s">
        <v>120</v>
      </c>
      <c r="AO61" s="144" t="s">
        <v>121</v>
      </c>
    </row>
    <row r="62" spans="1:44" ht="24" customHeight="1" x14ac:dyDescent="0.25">
      <c r="A62" s="142">
        <v>60</v>
      </c>
      <c r="B62" s="143">
        <v>43971</v>
      </c>
      <c r="C62" s="143" t="s">
        <v>3230</v>
      </c>
      <c r="D62" s="142" t="s">
        <v>3093</v>
      </c>
      <c r="E62" s="143" t="s">
        <v>3087</v>
      </c>
      <c r="F62" s="142" t="s">
        <v>82</v>
      </c>
      <c r="G62" s="142" t="s">
        <v>111</v>
      </c>
      <c r="H62" s="142" t="s">
        <v>284</v>
      </c>
      <c r="I62" s="142" t="s">
        <v>188</v>
      </c>
      <c r="J62" s="142" t="s">
        <v>3200</v>
      </c>
      <c r="K62" s="142" t="s">
        <v>110</v>
      </c>
      <c r="L62" s="142" t="s">
        <v>3209</v>
      </c>
      <c r="M62" s="142" t="s">
        <v>112</v>
      </c>
      <c r="N62" s="142" t="s">
        <v>2987</v>
      </c>
      <c r="O62" s="142" t="s">
        <v>284</v>
      </c>
      <c r="P62" s="142" t="s">
        <v>3212</v>
      </c>
      <c r="Q62" s="142">
        <v>4</v>
      </c>
      <c r="R62" s="142" t="s">
        <v>113</v>
      </c>
      <c r="S62" s="142">
        <v>4</v>
      </c>
      <c r="T62" s="142" t="s">
        <v>2991</v>
      </c>
      <c r="U62" s="142">
        <v>0</v>
      </c>
      <c r="V62" s="142" t="s">
        <v>2991</v>
      </c>
      <c r="W62" s="142">
        <v>0</v>
      </c>
      <c r="X62" s="142" t="s">
        <v>2991</v>
      </c>
      <c r="Y62" s="142" t="s">
        <v>2991</v>
      </c>
      <c r="Z62" s="142" t="s">
        <v>2991</v>
      </c>
      <c r="AA62" s="142">
        <v>0</v>
      </c>
      <c r="AB62" s="142" t="s">
        <v>2991</v>
      </c>
      <c r="AC62" s="142" t="s">
        <v>2991</v>
      </c>
      <c r="AD62" s="142" t="s">
        <v>284</v>
      </c>
      <c r="AE62" s="142" t="s">
        <v>3080</v>
      </c>
      <c r="AF62" s="142" t="s">
        <v>284</v>
      </c>
      <c r="AG62" s="142" t="s">
        <v>68</v>
      </c>
      <c r="AH62" s="142" t="s">
        <v>284</v>
      </c>
      <c r="AI62" s="142" t="s">
        <v>284</v>
      </c>
      <c r="AJ62" s="142" t="s">
        <v>284</v>
      </c>
      <c r="AK62" s="142" t="s">
        <v>284</v>
      </c>
      <c r="AL62" s="142" t="s">
        <v>284</v>
      </c>
      <c r="AM62" s="144"/>
      <c r="AN62" s="144" t="s">
        <v>115</v>
      </c>
      <c r="AO62" s="144" t="s">
        <v>114</v>
      </c>
    </row>
    <row r="63" spans="1:44" ht="24" customHeight="1" x14ac:dyDescent="0.25">
      <c r="A63" s="142">
        <v>61</v>
      </c>
      <c r="B63" s="143">
        <v>43972</v>
      </c>
      <c r="C63" s="143" t="s">
        <v>3230</v>
      </c>
      <c r="D63" s="142" t="s">
        <v>3093</v>
      </c>
      <c r="E63" s="143" t="s">
        <v>3087</v>
      </c>
      <c r="F63" s="142" t="s">
        <v>82</v>
      </c>
      <c r="G63" s="142" t="s">
        <v>104</v>
      </c>
      <c r="H63" s="142" t="s">
        <v>104</v>
      </c>
      <c r="I63" s="142" t="s">
        <v>66</v>
      </c>
      <c r="J63" s="142" t="s">
        <v>3200</v>
      </c>
      <c r="K63" s="142" t="s">
        <v>607</v>
      </c>
      <c r="L63" s="142" t="s">
        <v>3209</v>
      </c>
      <c r="M63" s="142" t="s">
        <v>105</v>
      </c>
      <c r="N63" s="142" t="s">
        <v>2988</v>
      </c>
      <c r="O63" s="142" t="s">
        <v>284</v>
      </c>
      <c r="P63" s="142" t="s">
        <v>3212</v>
      </c>
      <c r="Q63" s="142">
        <v>3</v>
      </c>
      <c r="R63" s="142" t="s">
        <v>89</v>
      </c>
      <c r="S63" s="142">
        <v>3</v>
      </c>
      <c r="T63" s="142" t="s">
        <v>2991</v>
      </c>
      <c r="U63" s="142">
        <v>0</v>
      </c>
      <c r="V63" s="142" t="s">
        <v>2991</v>
      </c>
      <c r="W63" s="142">
        <v>0</v>
      </c>
      <c r="X63" s="142" t="s">
        <v>2991</v>
      </c>
      <c r="Y63" s="142" t="s">
        <v>2991</v>
      </c>
      <c r="Z63" s="142" t="s">
        <v>2991</v>
      </c>
      <c r="AA63" s="142">
        <v>0</v>
      </c>
      <c r="AB63" s="142" t="s">
        <v>2991</v>
      </c>
      <c r="AC63" s="142" t="s">
        <v>2991</v>
      </c>
      <c r="AD63" s="142" t="s">
        <v>284</v>
      </c>
      <c r="AE63" s="142" t="s">
        <v>3080</v>
      </c>
      <c r="AF63" s="142" t="s">
        <v>284</v>
      </c>
      <c r="AG63" s="142" t="s">
        <v>109</v>
      </c>
      <c r="AH63" s="142" t="s">
        <v>3084</v>
      </c>
      <c r="AI63" s="142" t="s">
        <v>3084</v>
      </c>
      <c r="AJ63" s="142" t="s">
        <v>3145</v>
      </c>
      <c r="AK63" s="142" t="s">
        <v>3145</v>
      </c>
      <c r="AL63" s="142" t="s">
        <v>284</v>
      </c>
      <c r="AM63" s="144"/>
      <c r="AN63" s="144" t="s">
        <v>107</v>
      </c>
      <c r="AO63" s="144" t="s">
        <v>106</v>
      </c>
      <c r="AP63" s="137" t="s">
        <v>108</v>
      </c>
    </row>
    <row r="64" spans="1:44" ht="24" customHeight="1" x14ac:dyDescent="0.25">
      <c r="A64" s="142">
        <v>62</v>
      </c>
      <c r="B64" s="143">
        <v>43978</v>
      </c>
      <c r="C64" s="143" t="s">
        <v>3230</v>
      </c>
      <c r="D64" s="142" t="s">
        <v>3093</v>
      </c>
      <c r="E64" s="143" t="s">
        <v>3087</v>
      </c>
      <c r="F64" s="142" t="s">
        <v>99</v>
      </c>
      <c r="G64" s="142" t="s">
        <v>3068</v>
      </c>
      <c r="H64" s="142" t="s">
        <v>98</v>
      </c>
      <c r="I64" s="142" t="s">
        <v>188</v>
      </c>
      <c r="J64" s="142" t="s">
        <v>3200</v>
      </c>
      <c r="K64" s="142" t="s">
        <v>3130</v>
      </c>
      <c r="L64" s="142" t="s">
        <v>3228</v>
      </c>
      <c r="M64" s="142" t="s">
        <v>103</v>
      </c>
      <c r="N64" s="142" t="s">
        <v>284</v>
      </c>
      <c r="O64" s="142" t="s">
        <v>284</v>
      </c>
      <c r="P64" s="142" t="s">
        <v>3212</v>
      </c>
      <c r="Q64" s="142">
        <v>3</v>
      </c>
      <c r="R64" s="142" t="s">
        <v>284</v>
      </c>
      <c r="S64" s="142">
        <v>3</v>
      </c>
      <c r="T64" s="142" t="s">
        <v>2991</v>
      </c>
      <c r="U64" s="142">
        <v>0</v>
      </c>
      <c r="V64" s="142" t="s">
        <v>2991</v>
      </c>
      <c r="W64" s="142">
        <v>0</v>
      </c>
      <c r="X64" s="142" t="s">
        <v>2991</v>
      </c>
      <c r="Y64" s="142" t="s">
        <v>2991</v>
      </c>
      <c r="Z64" s="142" t="s">
        <v>2991</v>
      </c>
      <c r="AA64" s="142">
        <v>0</v>
      </c>
      <c r="AB64" s="142" t="s">
        <v>2991</v>
      </c>
      <c r="AC64" s="142" t="s">
        <v>2991</v>
      </c>
      <c r="AD64" s="142" t="s">
        <v>284</v>
      </c>
      <c r="AE64" s="142" t="s">
        <v>100</v>
      </c>
      <c r="AF64" s="142" t="s">
        <v>284</v>
      </c>
      <c r="AG64" s="142" t="s">
        <v>284</v>
      </c>
      <c r="AH64" s="142" t="s">
        <v>3218</v>
      </c>
      <c r="AI64" s="142" t="s">
        <v>3218</v>
      </c>
      <c r="AJ64" s="142" t="s">
        <v>3145</v>
      </c>
      <c r="AK64" s="142" t="s">
        <v>3145</v>
      </c>
      <c r="AL64" s="142" t="s">
        <v>284</v>
      </c>
      <c r="AM64" s="144"/>
      <c r="AN64" s="144" t="s">
        <v>101</v>
      </c>
      <c r="AO64" s="144" t="s">
        <v>102</v>
      </c>
    </row>
    <row r="65" spans="1:47" ht="24" customHeight="1" x14ac:dyDescent="0.25">
      <c r="A65" s="142">
        <v>63</v>
      </c>
      <c r="B65" s="143">
        <v>43983</v>
      </c>
      <c r="C65" s="143" t="s">
        <v>3230</v>
      </c>
      <c r="D65" s="142" t="s">
        <v>3093</v>
      </c>
      <c r="E65" s="143" t="s">
        <v>3087</v>
      </c>
      <c r="F65" s="142" t="s">
        <v>37</v>
      </c>
      <c r="G65" s="142" t="s">
        <v>54</v>
      </c>
      <c r="H65" s="142" t="s">
        <v>284</v>
      </c>
      <c r="I65" s="142" t="s">
        <v>66</v>
      </c>
      <c r="J65" s="142" t="s">
        <v>3200</v>
      </c>
      <c r="K65" s="142" t="s">
        <v>461</v>
      </c>
      <c r="L65" s="142" t="s">
        <v>3209</v>
      </c>
      <c r="M65" s="142" t="s">
        <v>459</v>
      </c>
      <c r="N65" s="142" t="s">
        <v>460</v>
      </c>
      <c r="O65" s="142" t="s">
        <v>284</v>
      </c>
      <c r="P65" s="142" t="s">
        <v>3212</v>
      </c>
      <c r="Q65" s="142">
        <v>7</v>
      </c>
      <c r="R65" s="142" t="s">
        <v>463</v>
      </c>
      <c r="S65" s="142">
        <v>7</v>
      </c>
      <c r="T65" s="142" t="s">
        <v>2991</v>
      </c>
      <c r="U65" s="142">
        <v>0</v>
      </c>
      <c r="V65" s="142" t="s">
        <v>2991</v>
      </c>
      <c r="W65" s="142">
        <v>0</v>
      </c>
      <c r="X65" s="142" t="s">
        <v>2991</v>
      </c>
      <c r="Y65" s="142" t="s">
        <v>2991</v>
      </c>
      <c r="Z65" s="142" t="s">
        <v>2991</v>
      </c>
      <c r="AA65" s="142">
        <v>0</v>
      </c>
      <c r="AB65" s="142" t="s">
        <v>2991</v>
      </c>
      <c r="AC65" s="142" t="s">
        <v>2991</v>
      </c>
      <c r="AD65" s="142" t="s">
        <v>462</v>
      </c>
      <c r="AE65" s="142" t="s">
        <v>464</v>
      </c>
      <c r="AF65" s="142" t="s">
        <v>284</v>
      </c>
      <c r="AG65" s="142" t="s">
        <v>284</v>
      </c>
      <c r="AH65" s="142" t="s">
        <v>3218</v>
      </c>
      <c r="AI65" s="142" t="s">
        <v>3218</v>
      </c>
      <c r="AJ65" s="142" t="s">
        <v>3145</v>
      </c>
      <c r="AK65" s="142" t="s">
        <v>3145</v>
      </c>
      <c r="AL65" s="142" t="s">
        <v>284</v>
      </c>
      <c r="AM65" s="144"/>
      <c r="AN65" s="144" t="s">
        <v>457</v>
      </c>
      <c r="AO65" s="144" t="s">
        <v>458</v>
      </c>
      <c r="AP65" s="137" t="s">
        <v>465</v>
      </c>
    </row>
    <row r="66" spans="1:47" ht="24" customHeight="1" x14ac:dyDescent="0.25">
      <c r="A66" s="142">
        <v>64</v>
      </c>
      <c r="B66" s="143">
        <v>43984</v>
      </c>
      <c r="C66" s="143" t="s">
        <v>3230</v>
      </c>
      <c r="D66" s="142" t="s">
        <v>3093</v>
      </c>
      <c r="E66" s="143" t="s">
        <v>3090</v>
      </c>
      <c r="F66" s="142" t="s">
        <v>201</v>
      </c>
      <c r="G66" s="142" t="s">
        <v>358</v>
      </c>
      <c r="H66" s="142" t="s">
        <v>359</v>
      </c>
      <c r="I66" s="142" t="s">
        <v>360</v>
      </c>
      <c r="J66" s="142" t="s">
        <v>3201</v>
      </c>
      <c r="K66" s="142" t="s">
        <v>3127</v>
      </c>
      <c r="L66" s="142" t="s">
        <v>3117</v>
      </c>
      <c r="M66" s="142" t="s">
        <v>364</v>
      </c>
      <c r="N66" s="142" t="s">
        <v>284</v>
      </c>
      <c r="O66" s="142" t="s">
        <v>284</v>
      </c>
      <c r="P66" s="142" t="s">
        <v>3212</v>
      </c>
      <c r="Q66" s="142">
        <v>1</v>
      </c>
      <c r="R66" s="142" t="s">
        <v>2991</v>
      </c>
      <c r="S66" s="142">
        <v>0</v>
      </c>
      <c r="T66" s="142" t="s">
        <v>2991</v>
      </c>
      <c r="U66" s="142">
        <v>0</v>
      </c>
      <c r="V66" s="142" t="s">
        <v>2991</v>
      </c>
      <c r="W66" s="142">
        <v>0</v>
      </c>
      <c r="X66" s="142" t="s">
        <v>2991</v>
      </c>
      <c r="Y66" s="142" t="s">
        <v>2991</v>
      </c>
      <c r="Z66" s="142" t="s">
        <v>492</v>
      </c>
      <c r="AA66" s="142">
        <v>1</v>
      </c>
      <c r="AB66" s="142" t="s">
        <v>365</v>
      </c>
      <c r="AC66" s="142" t="s">
        <v>3221</v>
      </c>
      <c r="AD66" s="142" t="s">
        <v>284</v>
      </c>
      <c r="AE66" s="142" t="s">
        <v>363</v>
      </c>
      <c r="AF66" s="142" t="s">
        <v>363</v>
      </c>
      <c r="AG66" s="142" t="s">
        <v>284</v>
      </c>
      <c r="AH66" s="142" t="s">
        <v>3218</v>
      </c>
      <c r="AI66" s="142" t="s">
        <v>3218</v>
      </c>
      <c r="AJ66" s="142" t="s">
        <v>3254</v>
      </c>
      <c r="AK66" s="142" t="s">
        <v>3254</v>
      </c>
      <c r="AL66" s="142" t="s">
        <v>284</v>
      </c>
      <c r="AM66" s="144"/>
      <c r="AN66" s="144" t="s">
        <v>362</v>
      </c>
      <c r="AO66" s="144" t="s">
        <v>361</v>
      </c>
    </row>
    <row r="67" spans="1:47" ht="24" customHeight="1" x14ac:dyDescent="0.25">
      <c r="A67" s="142">
        <v>65</v>
      </c>
      <c r="B67" s="143">
        <v>43990</v>
      </c>
      <c r="C67" s="143" t="s">
        <v>3230</v>
      </c>
      <c r="D67" s="142" t="s">
        <v>3093</v>
      </c>
      <c r="E67" s="143" t="s">
        <v>3087</v>
      </c>
      <c r="F67" s="142" t="s">
        <v>99</v>
      </c>
      <c r="G67" s="142" t="s">
        <v>994</v>
      </c>
      <c r="H67" s="142" t="s">
        <v>996</v>
      </c>
      <c r="I67" s="142" t="s">
        <v>997</v>
      </c>
      <c r="J67" s="142" t="s">
        <v>3200</v>
      </c>
      <c r="K67" s="142" t="s">
        <v>3130</v>
      </c>
      <c r="L67" s="142" t="s">
        <v>3228</v>
      </c>
      <c r="M67" s="142" t="s">
        <v>992</v>
      </c>
      <c r="N67" s="142" t="s">
        <v>998</v>
      </c>
      <c r="O67" s="142" t="s">
        <v>284</v>
      </c>
      <c r="P67" s="142" t="s">
        <v>3212</v>
      </c>
      <c r="Q67" s="142">
        <v>12</v>
      </c>
      <c r="R67" s="142" t="s">
        <v>995</v>
      </c>
      <c r="S67" s="142">
        <v>12</v>
      </c>
      <c r="T67" s="142" t="s">
        <v>2991</v>
      </c>
      <c r="U67" s="142">
        <v>0</v>
      </c>
      <c r="V67" s="142" t="s">
        <v>2991</v>
      </c>
      <c r="W67" s="142">
        <v>0</v>
      </c>
      <c r="X67" s="142" t="s">
        <v>2991</v>
      </c>
      <c r="Y67" s="142" t="s">
        <v>2991</v>
      </c>
      <c r="Z67" s="142" t="s">
        <v>2991</v>
      </c>
      <c r="AA67" s="142">
        <v>0</v>
      </c>
      <c r="AB67" s="142" t="s">
        <v>2991</v>
      </c>
      <c r="AC67" s="142" t="s">
        <v>2991</v>
      </c>
      <c r="AD67" s="142" t="s">
        <v>284</v>
      </c>
      <c r="AE67" s="142" t="s">
        <v>991</v>
      </c>
      <c r="AF67" s="142" t="s">
        <v>990</v>
      </c>
      <c r="AG67" s="142" t="s">
        <v>284</v>
      </c>
      <c r="AH67" s="142" t="s">
        <v>3218</v>
      </c>
      <c r="AI67" s="142" t="s">
        <v>3218</v>
      </c>
      <c r="AJ67" s="142" t="s">
        <v>3145</v>
      </c>
      <c r="AK67" s="142" t="s">
        <v>3145</v>
      </c>
      <c r="AL67" s="142" t="s">
        <v>284</v>
      </c>
      <c r="AM67" s="144"/>
      <c r="AN67" s="144" t="s">
        <v>992</v>
      </c>
      <c r="AO67" s="144" t="s">
        <v>993</v>
      </c>
      <c r="AS67" s="137" t="s">
        <v>646</v>
      </c>
      <c r="AT67" s="137" t="s">
        <v>647</v>
      </c>
      <c r="AU67" s="137" t="s">
        <v>648</v>
      </c>
    </row>
    <row r="68" spans="1:47" ht="24" customHeight="1" x14ac:dyDescent="0.25">
      <c r="A68" s="142">
        <v>66</v>
      </c>
      <c r="B68" s="143">
        <v>43991</v>
      </c>
      <c r="C68" s="143" t="s">
        <v>3230</v>
      </c>
      <c r="D68" s="142" t="s">
        <v>3093</v>
      </c>
      <c r="E68" s="143" t="s">
        <v>3091</v>
      </c>
      <c r="F68" s="142" t="s">
        <v>122</v>
      </c>
      <c r="G68" s="142" t="s">
        <v>527</v>
      </c>
      <c r="H68" s="142" t="s">
        <v>284</v>
      </c>
      <c r="I68" s="142" t="s">
        <v>789</v>
      </c>
      <c r="J68" s="142" t="s">
        <v>3200</v>
      </c>
      <c r="K68" s="142" t="s">
        <v>1565</v>
      </c>
      <c r="L68" s="142" t="s">
        <v>3209</v>
      </c>
      <c r="M68" s="142" t="s">
        <v>790</v>
      </c>
      <c r="N68" s="142" t="s">
        <v>793</v>
      </c>
      <c r="O68" s="142" t="s">
        <v>284</v>
      </c>
      <c r="P68" s="142" t="s">
        <v>3212</v>
      </c>
      <c r="Q68" s="142">
        <v>1</v>
      </c>
      <c r="R68" s="142" t="s">
        <v>791</v>
      </c>
      <c r="S68" s="142">
        <v>1</v>
      </c>
      <c r="T68" s="142" t="s">
        <v>2991</v>
      </c>
      <c r="U68" s="142">
        <v>0</v>
      </c>
      <c r="V68" s="142" t="s">
        <v>2991</v>
      </c>
      <c r="W68" s="142">
        <v>0</v>
      </c>
      <c r="X68" s="142" t="s">
        <v>2991</v>
      </c>
      <c r="Y68" s="142" t="s">
        <v>2991</v>
      </c>
      <c r="Z68" s="142" t="s">
        <v>2991</v>
      </c>
      <c r="AA68" s="142">
        <v>0</v>
      </c>
      <c r="AB68" s="142" t="s">
        <v>2991</v>
      </c>
      <c r="AC68" s="142" t="s">
        <v>2991</v>
      </c>
      <c r="AD68" s="142" t="s">
        <v>764</v>
      </c>
      <c r="AE68" s="142" t="s">
        <v>792</v>
      </c>
      <c r="AF68" s="142" t="s">
        <v>284</v>
      </c>
      <c r="AG68" s="142" t="s">
        <v>284</v>
      </c>
      <c r="AH68" s="142" t="s">
        <v>284</v>
      </c>
      <c r="AI68" s="142" t="s">
        <v>284</v>
      </c>
      <c r="AJ68" s="142" t="s">
        <v>3145</v>
      </c>
      <c r="AK68" s="142" t="s">
        <v>3145</v>
      </c>
      <c r="AL68" s="142" t="s">
        <v>284</v>
      </c>
      <c r="AM68" s="144"/>
      <c r="AN68" s="144" t="s">
        <v>790</v>
      </c>
      <c r="AO68" s="144" t="s">
        <v>794</v>
      </c>
      <c r="AP68" s="137" t="s">
        <v>795</v>
      </c>
      <c r="AQ68" s="137" t="s">
        <v>796</v>
      </c>
      <c r="AR68" s="137" t="s">
        <v>797</v>
      </c>
    </row>
    <row r="69" spans="1:47" ht="24" customHeight="1" x14ac:dyDescent="0.25">
      <c r="A69" s="142">
        <v>67</v>
      </c>
      <c r="B69" s="143">
        <v>43991</v>
      </c>
      <c r="C69" s="143" t="s">
        <v>3230</v>
      </c>
      <c r="D69" s="142" t="s">
        <v>3093</v>
      </c>
      <c r="E69" s="143" t="s">
        <v>3090</v>
      </c>
      <c r="F69" s="142" t="s">
        <v>243</v>
      </c>
      <c r="G69" s="142" t="s">
        <v>3067</v>
      </c>
      <c r="H69" s="142" t="s">
        <v>284</v>
      </c>
      <c r="I69" s="142" t="s">
        <v>66</v>
      </c>
      <c r="J69" s="142" t="s">
        <v>3200</v>
      </c>
      <c r="K69" s="142" t="s">
        <v>544</v>
      </c>
      <c r="L69" s="142" t="s">
        <v>3209</v>
      </c>
      <c r="M69" s="142" t="s">
        <v>1111</v>
      </c>
      <c r="N69" s="142" t="s">
        <v>1110</v>
      </c>
      <c r="O69" s="142" t="s">
        <v>1114</v>
      </c>
      <c r="P69" s="142" t="s">
        <v>3211</v>
      </c>
      <c r="Q69" s="142">
        <v>1</v>
      </c>
      <c r="R69" s="142" t="s">
        <v>2991</v>
      </c>
      <c r="S69" s="142">
        <v>0</v>
      </c>
      <c r="T69" s="142" t="s">
        <v>3047</v>
      </c>
      <c r="U69" s="142">
        <v>1</v>
      </c>
      <c r="V69" s="142" t="s">
        <v>2991</v>
      </c>
      <c r="W69" s="142">
        <v>0</v>
      </c>
      <c r="X69" s="142" t="s">
        <v>2991</v>
      </c>
      <c r="Y69" s="142" t="s">
        <v>2991</v>
      </c>
      <c r="Z69" s="142" t="s">
        <v>2991</v>
      </c>
      <c r="AA69" s="142">
        <v>0</v>
      </c>
      <c r="AB69" s="142" t="s">
        <v>2991</v>
      </c>
      <c r="AC69" s="142" t="s">
        <v>2991</v>
      </c>
      <c r="AD69" s="142" t="s">
        <v>284</v>
      </c>
      <c r="AE69" s="142" t="s">
        <v>1112</v>
      </c>
      <c r="AF69" s="142" t="s">
        <v>284</v>
      </c>
      <c r="AG69" s="142" t="s">
        <v>284</v>
      </c>
      <c r="AH69" s="142" t="s">
        <v>284</v>
      </c>
      <c r="AI69" s="142" t="s">
        <v>284</v>
      </c>
      <c r="AJ69" s="142" t="s">
        <v>284</v>
      </c>
      <c r="AK69" s="142" t="s">
        <v>284</v>
      </c>
      <c r="AL69" s="142" t="s">
        <v>284</v>
      </c>
      <c r="AM69" s="144"/>
      <c r="AN69" s="144" t="s">
        <v>1111</v>
      </c>
      <c r="AO69" s="144" t="s">
        <v>1113</v>
      </c>
    </row>
    <row r="70" spans="1:47" ht="24" customHeight="1" x14ac:dyDescent="0.25">
      <c r="A70" s="142">
        <v>68</v>
      </c>
      <c r="B70" s="143">
        <v>44008</v>
      </c>
      <c r="C70" s="143" t="s">
        <v>3230</v>
      </c>
      <c r="D70" s="142" t="s">
        <v>3093</v>
      </c>
      <c r="E70" s="143" t="s">
        <v>3087</v>
      </c>
      <c r="F70" s="142" t="s">
        <v>37</v>
      </c>
      <c r="G70" s="142" t="s">
        <v>30</v>
      </c>
      <c r="H70" s="142" t="s">
        <v>38</v>
      </c>
      <c r="I70" s="142" t="s">
        <v>31</v>
      </c>
      <c r="J70" s="142" t="s">
        <v>3200</v>
      </c>
      <c r="K70" s="142" t="s">
        <v>41</v>
      </c>
      <c r="L70" s="142" t="s">
        <v>3209</v>
      </c>
      <c r="M70" s="142" t="s">
        <v>36</v>
      </c>
      <c r="N70" s="142" t="s">
        <v>284</v>
      </c>
      <c r="O70" s="142" t="s">
        <v>284</v>
      </c>
      <c r="P70" s="142" t="s">
        <v>3212</v>
      </c>
      <c r="Q70" s="142">
        <v>3</v>
      </c>
      <c r="R70" s="142" t="s">
        <v>48</v>
      </c>
      <c r="S70" s="142">
        <v>1</v>
      </c>
      <c r="T70" s="142" t="s">
        <v>2991</v>
      </c>
      <c r="U70" s="142">
        <v>0</v>
      </c>
      <c r="V70" s="142" t="s">
        <v>2991</v>
      </c>
      <c r="W70" s="142">
        <v>0</v>
      </c>
      <c r="X70" s="142" t="s">
        <v>2991</v>
      </c>
      <c r="Y70" s="142" t="s">
        <v>2991</v>
      </c>
      <c r="Z70" s="142" t="s">
        <v>33</v>
      </c>
      <c r="AA70" s="142">
        <v>2</v>
      </c>
      <c r="AB70" s="142" t="s">
        <v>32</v>
      </c>
      <c r="AC70" s="142" t="s">
        <v>3221</v>
      </c>
      <c r="AD70" s="142" t="s">
        <v>284</v>
      </c>
      <c r="AE70" s="142" t="s">
        <v>3080</v>
      </c>
      <c r="AF70" s="142" t="s">
        <v>284</v>
      </c>
      <c r="AG70" s="142" t="s">
        <v>39</v>
      </c>
      <c r="AH70" s="142" t="s">
        <v>284</v>
      </c>
      <c r="AI70" s="142" t="s">
        <v>284</v>
      </c>
      <c r="AJ70" s="142" t="s">
        <v>3145</v>
      </c>
      <c r="AK70" s="142" t="s">
        <v>3145</v>
      </c>
      <c r="AL70" s="142" t="s">
        <v>284</v>
      </c>
      <c r="AM70" s="144"/>
      <c r="AN70" s="144" t="s">
        <v>35</v>
      </c>
      <c r="AO70" s="144" t="s">
        <v>34</v>
      </c>
      <c r="AP70" s="137" t="s">
        <v>40</v>
      </c>
    </row>
    <row r="71" spans="1:47" ht="24" customHeight="1" x14ac:dyDescent="0.25">
      <c r="A71" s="142">
        <v>69</v>
      </c>
      <c r="B71" s="143">
        <v>44009</v>
      </c>
      <c r="C71" s="143" t="s">
        <v>3230</v>
      </c>
      <c r="D71" s="142" t="s">
        <v>3093</v>
      </c>
      <c r="E71" s="143" t="s">
        <v>3091</v>
      </c>
      <c r="F71" s="142" t="s">
        <v>46</v>
      </c>
      <c r="G71" s="142" t="s">
        <v>45</v>
      </c>
      <c r="H71" s="142" t="s">
        <v>44</v>
      </c>
      <c r="I71" s="142" t="s">
        <v>66</v>
      </c>
      <c r="J71" s="142" t="s">
        <v>3200</v>
      </c>
      <c r="K71" s="142" t="s">
        <v>3130</v>
      </c>
      <c r="L71" s="142" t="s">
        <v>3228</v>
      </c>
      <c r="M71" s="142" t="s">
        <v>36</v>
      </c>
      <c r="N71" s="142" t="s">
        <v>284</v>
      </c>
      <c r="O71" s="142" t="s">
        <v>284</v>
      </c>
      <c r="P71" s="142" t="s">
        <v>3212</v>
      </c>
      <c r="Q71" s="142">
        <v>2</v>
      </c>
      <c r="R71" s="142" t="s">
        <v>2991</v>
      </c>
      <c r="S71" s="142">
        <v>0</v>
      </c>
      <c r="T71" s="142" t="s">
        <v>2991</v>
      </c>
      <c r="U71" s="142">
        <v>0</v>
      </c>
      <c r="V71" s="142" t="s">
        <v>2991</v>
      </c>
      <c r="W71" s="142">
        <v>0</v>
      </c>
      <c r="X71" s="142" t="s">
        <v>2991</v>
      </c>
      <c r="Y71" s="142" t="s">
        <v>2991</v>
      </c>
      <c r="Z71" s="142" t="s">
        <v>42</v>
      </c>
      <c r="AA71" s="142">
        <v>2</v>
      </c>
      <c r="AB71" s="142" t="s">
        <v>43</v>
      </c>
      <c r="AC71" s="142" t="s">
        <v>3221</v>
      </c>
      <c r="AD71" s="142" t="s">
        <v>284</v>
      </c>
      <c r="AE71" s="142" t="s">
        <v>3080</v>
      </c>
      <c r="AF71" s="142" t="s">
        <v>284</v>
      </c>
      <c r="AG71" s="142" t="s">
        <v>47</v>
      </c>
      <c r="AH71" s="142" t="s">
        <v>3218</v>
      </c>
      <c r="AI71" s="142" t="s">
        <v>3218</v>
      </c>
      <c r="AJ71" s="142" t="s">
        <v>3145</v>
      </c>
      <c r="AK71" s="142" t="s">
        <v>3145</v>
      </c>
      <c r="AL71" s="142" t="s">
        <v>284</v>
      </c>
      <c r="AM71" s="144"/>
      <c r="AN71" s="144" t="s">
        <v>50</v>
      </c>
      <c r="AO71" s="144" t="s">
        <v>49</v>
      </c>
    </row>
    <row r="72" spans="1:47" ht="24" customHeight="1" x14ac:dyDescent="0.25">
      <c r="A72" s="142">
        <v>70</v>
      </c>
      <c r="B72" s="143">
        <v>44011</v>
      </c>
      <c r="C72" s="143" t="s">
        <v>3230</v>
      </c>
      <c r="D72" s="142" t="s">
        <v>3093</v>
      </c>
      <c r="E72" s="143" t="s">
        <v>3091</v>
      </c>
      <c r="F72" s="142" t="s">
        <v>276</v>
      </c>
      <c r="G72" s="142" t="s">
        <v>1117</v>
      </c>
      <c r="H72" s="142" t="s">
        <v>1116</v>
      </c>
      <c r="I72" s="142" t="s">
        <v>66</v>
      </c>
      <c r="J72" s="142" t="s">
        <v>3200</v>
      </c>
      <c r="K72" s="142" t="s">
        <v>544</v>
      </c>
      <c r="L72" s="142" t="s">
        <v>3209</v>
      </c>
      <c r="M72" s="142" t="s">
        <v>1118</v>
      </c>
      <c r="N72" s="142" t="s">
        <v>1119</v>
      </c>
      <c r="O72" s="142" t="s">
        <v>284</v>
      </c>
      <c r="P72" s="142" t="s">
        <v>3212</v>
      </c>
      <c r="Q72" s="142">
        <v>1</v>
      </c>
      <c r="R72" s="142" t="s">
        <v>1115</v>
      </c>
      <c r="S72" s="142">
        <v>1</v>
      </c>
      <c r="T72" s="142" t="s">
        <v>2991</v>
      </c>
      <c r="U72" s="142">
        <v>0</v>
      </c>
      <c r="V72" s="142" t="s">
        <v>2991</v>
      </c>
      <c r="W72" s="142">
        <v>0</v>
      </c>
      <c r="X72" s="142" t="s">
        <v>2991</v>
      </c>
      <c r="Y72" s="142" t="s">
        <v>2991</v>
      </c>
      <c r="Z72" s="142" t="s">
        <v>2991</v>
      </c>
      <c r="AA72" s="142">
        <v>0</v>
      </c>
      <c r="AB72" s="142" t="s">
        <v>2991</v>
      </c>
      <c r="AC72" s="142" t="s">
        <v>2991</v>
      </c>
      <c r="AD72" s="142" t="s">
        <v>1121</v>
      </c>
      <c r="AE72" s="142" t="s">
        <v>1122</v>
      </c>
      <c r="AF72" s="142" t="s">
        <v>1120</v>
      </c>
      <c r="AG72" s="142" t="s">
        <v>284</v>
      </c>
      <c r="AH72" s="142" t="s">
        <v>3218</v>
      </c>
      <c r="AI72" s="142" t="s">
        <v>3218</v>
      </c>
      <c r="AJ72" s="142" t="s">
        <v>3145</v>
      </c>
      <c r="AK72" s="142" t="s">
        <v>3145</v>
      </c>
      <c r="AL72" s="142" t="s">
        <v>284</v>
      </c>
      <c r="AM72" s="144"/>
      <c r="AN72" s="144" t="s">
        <v>1118</v>
      </c>
      <c r="AO72" s="144" t="s">
        <v>1123</v>
      </c>
    </row>
    <row r="73" spans="1:47" ht="24" customHeight="1" x14ac:dyDescent="0.25">
      <c r="A73" s="142">
        <v>71</v>
      </c>
      <c r="B73" s="143">
        <v>44014</v>
      </c>
      <c r="C73" s="143" t="s">
        <v>3231</v>
      </c>
      <c r="D73" s="142" t="s">
        <v>3094</v>
      </c>
      <c r="E73" s="143" t="s">
        <v>3090</v>
      </c>
      <c r="F73" s="142" t="s">
        <v>65</v>
      </c>
      <c r="G73" s="142" t="s">
        <v>70</v>
      </c>
      <c r="H73" s="142" t="s">
        <v>350</v>
      </c>
      <c r="I73" s="142" t="s">
        <v>3204</v>
      </c>
      <c r="J73" s="142" t="s">
        <v>3126</v>
      </c>
      <c r="K73" s="142" t="s">
        <v>3128</v>
      </c>
      <c r="L73" s="142" t="s">
        <v>3117</v>
      </c>
      <c r="M73" s="142" t="s">
        <v>355</v>
      </c>
      <c r="N73" s="142" t="s">
        <v>357</v>
      </c>
      <c r="O73" s="142" t="s">
        <v>284</v>
      </c>
      <c r="P73" s="142" t="s">
        <v>3212</v>
      </c>
      <c r="Q73" s="142">
        <v>9</v>
      </c>
      <c r="R73" s="142" t="s">
        <v>349</v>
      </c>
      <c r="S73" s="142">
        <v>7</v>
      </c>
      <c r="T73" s="142" t="s">
        <v>2991</v>
      </c>
      <c r="U73" s="142">
        <v>0</v>
      </c>
      <c r="V73" s="142" t="s">
        <v>2991</v>
      </c>
      <c r="W73" s="142">
        <v>0</v>
      </c>
      <c r="X73" s="142" t="s">
        <v>2991</v>
      </c>
      <c r="Y73" s="142" t="s">
        <v>2991</v>
      </c>
      <c r="Z73" s="142" t="s">
        <v>2992</v>
      </c>
      <c r="AA73" s="142">
        <v>2</v>
      </c>
      <c r="AB73" s="142" t="s">
        <v>354</v>
      </c>
      <c r="AC73" s="142" t="s">
        <v>3221</v>
      </c>
      <c r="AD73" s="142" t="s">
        <v>284</v>
      </c>
      <c r="AE73" s="142" t="s">
        <v>353</v>
      </c>
      <c r="AF73" s="142" t="s">
        <v>284</v>
      </c>
      <c r="AG73" s="142" t="s">
        <v>284</v>
      </c>
      <c r="AH73" s="142" t="s">
        <v>3218</v>
      </c>
      <c r="AI73" s="142" t="s">
        <v>3218</v>
      </c>
      <c r="AJ73" s="142" t="s">
        <v>3145</v>
      </c>
      <c r="AK73" s="142" t="s">
        <v>3145</v>
      </c>
      <c r="AL73" s="142" t="s">
        <v>284</v>
      </c>
      <c r="AM73" s="144"/>
      <c r="AN73" s="144" t="s">
        <v>352</v>
      </c>
      <c r="AO73" s="144" t="s">
        <v>351</v>
      </c>
      <c r="AP73" s="137" t="s">
        <v>356</v>
      </c>
    </row>
    <row r="74" spans="1:47" ht="24" customHeight="1" x14ac:dyDescent="0.25">
      <c r="A74" s="142">
        <v>72</v>
      </c>
      <c r="B74" s="143">
        <v>44021</v>
      </c>
      <c r="C74" s="143" t="s">
        <v>3231</v>
      </c>
      <c r="D74" s="142" t="s">
        <v>3094</v>
      </c>
      <c r="E74" s="143" t="s">
        <v>3091</v>
      </c>
      <c r="F74" s="142" t="s">
        <v>488</v>
      </c>
      <c r="G74" s="142" t="s">
        <v>3000</v>
      </c>
      <c r="H74" s="142" t="s">
        <v>776</v>
      </c>
      <c r="I74" s="142" t="s">
        <v>778</v>
      </c>
      <c r="J74" s="142" t="s">
        <v>3202</v>
      </c>
      <c r="K74" s="142" t="s">
        <v>3130</v>
      </c>
      <c r="L74" s="142" t="s">
        <v>3228</v>
      </c>
      <c r="M74" s="142" t="s">
        <v>777</v>
      </c>
      <c r="N74" s="142" t="s">
        <v>284</v>
      </c>
      <c r="O74" s="142" t="s">
        <v>284</v>
      </c>
      <c r="P74" s="142" t="s">
        <v>3212</v>
      </c>
      <c r="Q74" s="142">
        <v>5</v>
      </c>
      <c r="R74" s="142" t="s">
        <v>284</v>
      </c>
      <c r="S74" s="142">
        <v>4</v>
      </c>
      <c r="T74" s="142" t="s">
        <v>2991</v>
      </c>
      <c r="U74" s="142">
        <v>0</v>
      </c>
      <c r="V74" s="142" t="s">
        <v>2991</v>
      </c>
      <c r="W74" s="142">
        <v>0</v>
      </c>
      <c r="X74" s="142" t="s">
        <v>2991</v>
      </c>
      <c r="Y74" s="142" t="s">
        <v>2991</v>
      </c>
      <c r="Z74" s="142" t="s">
        <v>284</v>
      </c>
      <c r="AA74" s="142">
        <v>1</v>
      </c>
      <c r="AB74" s="142" t="s">
        <v>779</v>
      </c>
      <c r="AC74" s="142" t="s">
        <v>3221</v>
      </c>
      <c r="AD74" s="142" t="s">
        <v>284</v>
      </c>
      <c r="AE74" s="142" t="s">
        <v>775</v>
      </c>
      <c r="AF74" s="142" t="s">
        <v>284</v>
      </c>
      <c r="AG74" s="142" t="s">
        <v>284</v>
      </c>
      <c r="AH74" s="142" t="s">
        <v>284</v>
      </c>
      <c r="AI74" s="142" t="s">
        <v>284</v>
      </c>
      <c r="AJ74" s="142" t="s">
        <v>3254</v>
      </c>
      <c r="AK74" s="142" t="s">
        <v>3254</v>
      </c>
      <c r="AL74" s="142" t="s">
        <v>284</v>
      </c>
      <c r="AM74" s="144"/>
      <c r="AN74" s="144" t="s">
        <v>777</v>
      </c>
      <c r="AO74" s="144" t="s">
        <v>780</v>
      </c>
      <c r="AP74" s="137" t="s">
        <v>774</v>
      </c>
      <c r="AQ74" s="137" t="s">
        <v>781</v>
      </c>
      <c r="AR74" s="137" t="s">
        <v>782</v>
      </c>
      <c r="AS74" s="137" t="s">
        <v>654</v>
      </c>
      <c r="AT74" s="137" t="s">
        <v>655</v>
      </c>
      <c r="AU74" s="137" t="s">
        <v>660</v>
      </c>
    </row>
    <row r="75" spans="1:47" ht="24" customHeight="1" x14ac:dyDescent="0.25">
      <c r="A75" s="142">
        <v>73</v>
      </c>
      <c r="B75" s="143">
        <v>44023</v>
      </c>
      <c r="C75" s="143" t="s">
        <v>3231</v>
      </c>
      <c r="D75" s="142" t="s">
        <v>3094</v>
      </c>
      <c r="E75" s="143" t="s">
        <v>3091</v>
      </c>
      <c r="F75" s="142" t="s">
        <v>963</v>
      </c>
      <c r="G75" s="142" t="s">
        <v>591</v>
      </c>
      <c r="H75" s="142" t="s">
        <v>284</v>
      </c>
      <c r="I75" s="142" t="s">
        <v>590</v>
      </c>
      <c r="J75" s="142" t="s">
        <v>3202</v>
      </c>
      <c r="K75" s="142" t="s">
        <v>607</v>
      </c>
      <c r="L75" s="142" t="s">
        <v>3209</v>
      </c>
      <c r="M75" s="142" t="s">
        <v>593</v>
      </c>
      <c r="N75" s="142" t="s">
        <v>284</v>
      </c>
      <c r="O75" s="142" t="s">
        <v>284</v>
      </c>
      <c r="P75" s="142" t="s">
        <v>3212</v>
      </c>
      <c r="Q75" s="142">
        <v>4</v>
      </c>
      <c r="R75" s="142" t="s">
        <v>284</v>
      </c>
      <c r="S75" s="142">
        <v>3</v>
      </c>
      <c r="T75" s="142" t="s">
        <v>2991</v>
      </c>
      <c r="U75" s="142">
        <v>0</v>
      </c>
      <c r="V75" s="142" t="s">
        <v>2991</v>
      </c>
      <c r="W75" s="142">
        <v>0</v>
      </c>
      <c r="X75" s="142" t="s">
        <v>2991</v>
      </c>
      <c r="Y75" s="142" t="s">
        <v>2991</v>
      </c>
      <c r="Z75" s="142" t="s">
        <v>592</v>
      </c>
      <c r="AA75" s="142">
        <v>1</v>
      </c>
      <c r="AB75" s="142" t="s">
        <v>284</v>
      </c>
      <c r="AC75" s="142"/>
      <c r="AD75" s="142" t="s">
        <v>594</v>
      </c>
      <c r="AE75" s="142" t="s">
        <v>597</v>
      </c>
      <c r="AF75" s="142" t="s">
        <v>284</v>
      </c>
      <c r="AG75" s="142" t="s">
        <v>284</v>
      </c>
      <c r="AH75" s="142" t="s">
        <v>284</v>
      </c>
      <c r="AI75" s="142" t="s">
        <v>284</v>
      </c>
      <c r="AJ75" s="142" t="s">
        <v>3145</v>
      </c>
      <c r="AK75" s="142" t="s">
        <v>3145</v>
      </c>
      <c r="AL75" s="142" t="s">
        <v>284</v>
      </c>
      <c r="AM75" s="144"/>
      <c r="AN75" s="144" t="s">
        <v>593</v>
      </c>
      <c r="AO75" s="144" t="s">
        <v>595</v>
      </c>
      <c r="AP75" s="137" t="s">
        <v>598</v>
      </c>
      <c r="AQ75" s="137" t="s">
        <v>601</v>
      </c>
      <c r="AR75" s="137" t="s">
        <v>602</v>
      </c>
    </row>
    <row r="76" spans="1:47" ht="24" customHeight="1" x14ac:dyDescent="0.25">
      <c r="A76" s="142">
        <v>74</v>
      </c>
      <c r="B76" s="143">
        <v>44025</v>
      </c>
      <c r="C76" s="143" t="s">
        <v>3231</v>
      </c>
      <c r="D76" s="142" t="s">
        <v>3094</v>
      </c>
      <c r="E76" s="143" t="s">
        <v>3087</v>
      </c>
      <c r="F76" s="142" t="s">
        <v>82</v>
      </c>
      <c r="G76" s="142" t="s">
        <v>416</v>
      </c>
      <c r="H76" s="142" t="s">
        <v>284</v>
      </c>
      <c r="I76" s="142" t="s">
        <v>66</v>
      </c>
      <c r="J76" s="142" t="s">
        <v>3200</v>
      </c>
      <c r="K76" s="142" t="s">
        <v>3130</v>
      </c>
      <c r="L76" s="142" t="s">
        <v>3228</v>
      </c>
      <c r="M76" s="142" t="s">
        <v>1052</v>
      </c>
      <c r="N76" s="142" t="s">
        <v>1056</v>
      </c>
      <c r="O76" s="142" t="s">
        <v>284</v>
      </c>
      <c r="P76" s="142" t="s">
        <v>3212</v>
      </c>
      <c r="Q76" s="142">
        <v>15</v>
      </c>
      <c r="R76" s="142" t="s">
        <v>284</v>
      </c>
      <c r="S76" s="142">
        <v>15</v>
      </c>
      <c r="T76" s="142" t="s">
        <v>2991</v>
      </c>
      <c r="U76" s="142">
        <v>0</v>
      </c>
      <c r="V76" s="142" t="s">
        <v>2991</v>
      </c>
      <c r="W76" s="142">
        <v>0</v>
      </c>
      <c r="X76" s="142" t="s">
        <v>2991</v>
      </c>
      <c r="Y76" s="142" t="s">
        <v>2991</v>
      </c>
      <c r="Z76" s="142" t="s">
        <v>2991</v>
      </c>
      <c r="AA76" s="142">
        <v>0</v>
      </c>
      <c r="AB76" s="142" t="s">
        <v>2991</v>
      </c>
      <c r="AC76" s="142" t="s">
        <v>2991</v>
      </c>
      <c r="AD76" s="142" t="s">
        <v>284</v>
      </c>
      <c r="AE76" s="142" t="s">
        <v>3080</v>
      </c>
      <c r="AF76" s="142" t="s">
        <v>1054</v>
      </c>
      <c r="AG76" s="142" t="s">
        <v>1055</v>
      </c>
      <c r="AH76" s="142" t="s">
        <v>3084</v>
      </c>
      <c r="AI76" s="142" t="s">
        <v>3084</v>
      </c>
      <c r="AJ76" s="142" t="s">
        <v>3145</v>
      </c>
      <c r="AK76" s="142" t="s">
        <v>3145</v>
      </c>
      <c r="AL76" s="142" t="s">
        <v>284</v>
      </c>
      <c r="AM76" s="144"/>
      <c r="AN76" s="144" t="s">
        <v>1052</v>
      </c>
      <c r="AO76" s="144" t="s">
        <v>1053</v>
      </c>
    </row>
    <row r="77" spans="1:47" ht="24" customHeight="1" x14ac:dyDescent="0.25">
      <c r="A77" s="142">
        <v>75</v>
      </c>
      <c r="B77" s="143">
        <v>44027</v>
      </c>
      <c r="C77" s="143" t="s">
        <v>3231</v>
      </c>
      <c r="D77" s="142" t="s">
        <v>3094</v>
      </c>
      <c r="E77" s="143" t="s">
        <v>3087</v>
      </c>
      <c r="F77" s="142" t="s">
        <v>82</v>
      </c>
      <c r="G77" s="142" t="s">
        <v>289</v>
      </c>
      <c r="H77" s="142" t="s">
        <v>289</v>
      </c>
      <c r="I77" s="142" t="s">
        <v>1017</v>
      </c>
      <c r="J77" s="142" t="s">
        <v>3144</v>
      </c>
      <c r="K77" s="142" t="s">
        <v>3129</v>
      </c>
      <c r="L77" s="142" t="s">
        <v>3117</v>
      </c>
      <c r="M77" s="142" t="s">
        <v>1019</v>
      </c>
      <c r="N77" s="142" t="s">
        <v>1016</v>
      </c>
      <c r="O77" s="142" t="s">
        <v>284</v>
      </c>
      <c r="P77" s="142" t="s">
        <v>3212</v>
      </c>
      <c r="Q77" s="142">
        <v>3</v>
      </c>
      <c r="R77" s="142" t="s">
        <v>1018</v>
      </c>
      <c r="S77" s="142">
        <v>3</v>
      </c>
      <c r="T77" s="142" t="s">
        <v>2991</v>
      </c>
      <c r="U77" s="142">
        <v>0</v>
      </c>
      <c r="V77" s="142" t="s">
        <v>2991</v>
      </c>
      <c r="W77" s="142">
        <v>0</v>
      </c>
      <c r="X77" s="142" t="s">
        <v>2991</v>
      </c>
      <c r="Y77" s="142" t="s">
        <v>2991</v>
      </c>
      <c r="Z77" s="142" t="s">
        <v>2991</v>
      </c>
      <c r="AA77" s="142">
        <v>0</v>
      </c>
      <c r="AB77" s="142" t="s">
        <v>2991</v>
      </c>
      <c r="AC77" s="142" t="s">
        <v>2991</v>
      </c>
      <c r="AD77" s="142" t="s">
        <v>840</v>
      </c>
      <c r="AE77" s="142" t="s">
        <v>1022</v>
      </c>
      <c r="AF77" s="142" t="s">
        <v>284</v>
      </c>
      <c r="AG77" s="142" t="s">
        <v>1021</v>
      </c>
      <c r="AH77" s="142" t="s">
        <v>3084</v>
      </c>
      <c r="AI77" s="142" t="s">
        <v>3084</v>
      </c>
      <c r="AJ77" s="142" t="s">
        <v>3152</v>
      </c>
      <c r="AK77" s="142" t="s">
        <v>3197</v>
      </c>
      <c r="AL77" s="142" t="s">
        <v>284</v>
      </c>
      <c r="AM77" s="144"/>
      <c r="AN77" s="144" t="s">
        <v>1019</v>
      </c>
      <c r="AO77" s="144" t="s">
        <v>1020</v>
      </c>
      <c r="AP77" s="137" t="s">
        <v>1023</v>
      </c>
      <c r="AQ77" s="137" t="s">
        <v>1044</v>
      </c>
      <c r="AR77" s="137" t="s">
        <v>1045</v>
      </c>
      <c r="AS77" s="137" t="s">
        <v>603</v>
      </c>
    </row>
    <row r="78" spans="1:47" ht="24" customHeight="1" x14ac:dyDescent="0.25">
      <c r="A78" s="142">
        <v>76</v>
      </c>
      <c r="B78" s="143">
        <v>44027</v>
      </c>
      <c r="C78" s="143" t="s">
        <v>3231</v>
      </c>
      <c r="D78" s="142" t="s">
        <v>3094</v>
      </c>
      <c r="E78" s="143" t="s">
        <v>3091</v>
      </c>
      <c r="F78" s="142" t="s">
        <v>241</v>
      </c>
      <c r="G78" s="142" t="s">
        <v>379</v>
      </c>
      <c r="H78" s="142" t="s">
        <v>3052</v>
      </c>
      <c r="I78" s="142" t="s">
        <v>284</v>
      </c>
      <c r="J78" s="142" t="s">
        <v>3200</v>
      </c>
      <c r="K78" s="142" t="s">
        <v>284</v>
      </c>
      <c r="L78" s="142" t="s">
        <v>3228</v>
      </c>
      <c r="M78" s="142" t="s">
        <v>1046</v>
      </c>
      <c r="N78" s="142" t="s">
        <v>284</v>
      </c>
      <c r="O78" s="142" t="s">
        <v>284</v>
      </c>
      <c r="P78" s="142" t="s">
        <v>3212</v>
      </c>
      <c r="Q78" s="142">
        <v>1</v>
      </c>
      <c r="R78" s="142" t="s">
        <v>1047</v>
      </c>
      <c r="S78" s="142">
        <v>1</v>
      </c>
      <c r="T78" s="142" t="s">
        <v>2991</v>
      </c>
      <c r="U78" s="142">
        <v>0</v>
      </c>
      <c r="V78" s="142" t="s">
        <v>2991</v>
      </c>
      <c r="W78" s="142">
        <v>0</v>
      </c>
      <c r="X78" s="142" t="s">
        <v>2991</v>
      </c>
      <c r="Y78" s="142" t="s">
        <v>2991</v>
      </c>
      <c r="Z78" s="142" t="s">
        <v>2991</v>
      </c>
      <c r="AA78" s="142">
        <v>0</v>
      </c>
      <c r="AB78" s="142" t="s">
        <v>2991</v>
      </c>
      <c r="AC78" s="142" t="s">
        <v>2991</v>
      </c>
      <c r="AD78" s="142" t="s">
        <v>284</v>
      </c>
      <c r="AE78" s="142" t="s">
        <v>3080</v>
      </c>
      <c r="AF78" s="142" t="s">
        <v>284</v>
      </c>
      <c r="AG78" s="142" t="s">
        <v>1050</v>
      </c>
      <c r="AH78" s="142" t="s">
        <v>3178</v>
      </c>
      <c r="AI78" s="142" t="s">
        <v>3242</v>
      </c>
      <c r="AJ78" s="142" t="s">
        <v>3154</v>
      </c>
      <c r="AK78" s="142" t="s">
        <v>3197</v>
      </c>
      <c r="AL78" s="142" t="s">
        <v>1048</v>
      </c>
      <c r="AM78" s="144"/>
      <c r="AN78" s="144" t="s">
        <v>1046</v>
      </c>
      <c r="AO78" s="144" t="s">
        <v>1049</v>
      </c>
      <c r="AP78" s="137" t="s">
        <v>1051</v>
      </c>
    </row>
    <row r="79" spans="1:47" ht="24" customHeight="1" x14ac:dyDescent="0.25">
      <c r="A79" s="142">
        <v>77</v>
      </c>
      <c r="B79" s="143">
        <v>44029</v>
      </c>
      <c r="C79" s="143" t="s">
        <v>3231</v>
      </c>
      <c r="D79" s="142" t="s">
        <v>3094</v>
      </c>
      <c r="E79" s="143" t="s">
        <v>3090</v>
      </c>
      <c r="F79" s="142" t="s">
        <v>196</v>
      </c>
      <c r="G79" s="142" t="s">
        <v>1041</v>
      </c>
      <c r="H79" s="142" t="s">
        <v>284</v>
      </c>
      <c r="I79" s="142" t="s">
        <v>66</v>
      </c>
      <c r="J79" s="142" t="s">
        <v>3200</v>
      </c>
      <c r="K79" s="142" t="s">
        <v>1034</v>
      </c>
      <c r="L79" s="142" t="s">
        <v>3209</v>
      </c>
      <c r="M79" s="142" t="s">
        <v>1037</v>
      </c>
      <c r="N79" s="142" t="s">
        <v>1039</v>
      </c>
      <c r="O79" s="142" t="s">
        <v>284</v>
      </c>
      <c r="P79" s="142" t="s">
        <v>3212</v>
      </c>
      <c r="Q79" s="142">
        <v>4</v>
      </c>
      <c r="R79" s="142" t="s">
        <v>2991</v>
      </c>
      <c r="S79" s="142">
        <v>1</v>
      </c>
      <c r="T79" s="142" t="s">
        <v>1031</v>
      </c>
      <c r="U79" s="142">
        <v>1</v>
      </c>
      <c r="V79" s="142" t="s">
        <v>284</v>
      </c>
      <c r="W79" s="142">
        <v>1</v>
      </c>
      <c r="X79" s="142" t="s">
        <v>1032</v>
      </c>
      <c r="Y79" s="142" t="s">
        <v>3223</v>
      </c>
      <c r="Z79" s="142" t="s">
        <v>284</v>
      </c>
      <c r="AA79" s="142">
        <v>2</v>
      </c>
      <c r="AB79" s="142" t="s">
        <v>1033</v>
      </c>
      <c r="AC79" s="142" t="s">
        <v>3221</v>
      </c>
      <c r="AD79" s="142" t="s">
        <v>1036</v>
      </c>
      <c r="AE79" s="142" t="s">
        <v>1035</v>
      </c>
      <c r="AF79" s="142" t="s">
        <v>284</v>
      </c>
      <c r="AG79" s="142" t="s">
        <v>284</v>
      </c>
      <c r="AH79" s="142" t="s">
        <v>284</v>
      </c>
      <c r="AI79" s="142" t="s">
        <v>284</v>
      </c>
      <c r="AJ79" s="142" t="s">
        <v>3254</v>
      </c>
      <c r="AK79" s="142" t="s">
        <v>3254</v>
      </c>
      <c r="AL79" s="142" t="s">
        <v>284</v>
      </c>
      <c r="AM79" s="144"/>
      <c r="AN79" s="144" t="s">
        <v>1037</v>
      </c>
      <c r="AO79" s="144" t="s">
        <v>1038</v>
      </c>
      <c r="AP79" s="137" t="s">
        <v>1040</v>
      </c>
      <c r="AQ79" s="137" t="s">
        <v>1042</v>
      </c>
      <c r="AR79" s="137" t="s">
        <v>1043</v>
      </c>
    </row>
    <row r="80" spans="1:47" ht="24" customHeight="1" x14ac:dyDescent="0.25">
      <c r="A80" s="142">
        <v>78</v>
      </c>
      <c r="B80" s="143">
        <v>44031</v>
      </c>
      <c r="C80" s="143" t="s">
        <v>3231</v>
      </c>
      <c r="D80" s="142" t="s">
        <v>3094</v>
      </c>
      <c r="E80" s="143" t="s">
        <v>3090</v>
      </c>
      <c r="F80" s="142" t="s">
        <v>72</v>
      </c>
      <c r="G80" s="142" t="s">
        <v>406</v>
      </c>
      <c r="H80" s="142" t="s">
        <v>1024</v>
      </c>
      <c r="I80" s="142" t="s">
        <v>66</v>
      </c>
      <c r="J80" s="142" t="s">
        <v>3200</v>
      </c>
      <c r="K80" s="142" t="s">
        <v>1027</v>
      </c>
      <c r="L80" s="142" t="s">
        <v>3209</v>
      </c>
      <c r="M80" s="142" t="s">
        <v>1025</v>
      </c>
      <c r="N80" s="142" t="s">
        <v>1026</v>
      </c>
      <c r="O80" s="142" t="s">
        <v>284</v>
      </c>
      <c r="P80" s="142" t="s">
        <v>3212</v>
      </c>
      <c r="Q80" s="142">
        <v>5</v>
      </c>
      <c r="R80" s="142" t="s">
        <v>3046</v>
      </c>
      <c r="S80" s="142">
        <v>5</v>
      </c>
      <c r="T80" s="142" t="s">
        <v>2991</v>
      </c>
      <c r="U80" s="142">
        <v>0</v>
      </c>
      <c r="V80" s="142" t="s">
        <v>2991</v>
      </c>
      <c r="W80" s="142">
        <v>0</v>
      </c>
      <c r="X80" s="142" t="s">
        <v>2991</v>
      </c>
      <c r="Y80" s="142" t="s">
        <v>2991</v>
      </c>
      <c r="Z80" s="142" t="s">
        <v>2991</v>
      </c>
      <c r="AA80" s="142">
        <v>0</v>
      </c>
      <c r="AB80" s="142" t="s">
        <v>2991</v>
      </c>
      <c r="AC80" s="142" t="s">
        <v>2991</v>
      </c>
      <c r="AD80" s="142" t="s">
        <v>284</v>
      </c>
      <c r="AE80" s="142" t="s">
        <v>1028</v>
      </c>
      <c r="AF80" s="142" t="s">
        <v>284</v>
      </c>
      <c r="AG80" s="142" t="s">
        <v>284</v>
      </c>
      <c r="AH80" s="142" t="s">
        <v>3218</v>
      </c>
      <c r="AI80" s="142" t="s">
        <v>3218</v>
      </c>
      <c r="AJ80" s="142" t="s">
        <v>3145</v>
      </c>
      <c r="AK80" s="142" t="s">
        <v>3145</v>
      </c>
      <c r="AL80" s="142" t="s">
        <v>284</v>
      </c>
      <c r="AM80" s="144"/>
      <c r="AN80" s="144" t="s">
        <v>1029</v>
      </c>
      <c r="AO80" s="144" t="s">
        <v>1030</v>
      </c>
    </row>
    <row r="81" spans="1:46" ht="24" customHeight="1" x14ac:dyDescent="0.25">
      <c r="A81" s="142">
        <v>79</v>
      </c>
      <c r="B81" s="143">
        <v>44032</v>
      </c>
      <c r="C81" s="143" t="s">
        <v>3231</v>
      </c>
      <c r="D81" s="142" t="s">
        <v>3094</v>
      </c>
      <c r="E81" s="143" t="s">
        <v>3091</v>
      </c>
      <c r="F81" s="142" t="s">
        <v>241</v>
      </c>
      <c r="G81" s="142" t="s">
        <v>868</v>
      </c>
      <c r="H81" s="142" t="s">
        <v>284</v>
      </c>
      <c r="I81" s="142" t="s">
        <v>1009</v>
      </c>
      <c r="J81" s="142" t="s">
        <v>3126</v>
      </c>
      <c r="K81" s="142" t="s">
        <v>3128</v>
      </c>
      <c r="L81" s="142" t="s">
        <v>3117</v>
      </c>
      <c r="M81" s="142" t="s">
        <v>1010</v>
      </c>
      <c r="N81" s="142" t="s">
        <v>284</v>
      </c>
      <c r="O81" s="142" t="s">
        <v>284</v>
      </c>
      <c r="P81" s="142" t="s">
        <v>3212</v>
      </c>
      <c r="Q81" s="142">
        <v>3</v>
      </c>
      <c r="R81" s="142" t="s">
        <v>1011</v>
      </c>
      <c r="S81" s="142">
        <v>3</v>
      </c>
      <c r="T81" s="142" t="s">
        <v>2991</v>
      </c>
      <c r="U81" s="142">
        <v>0</v>
      </c>
      <c r="V81" s="142" t="s">
        <v>2991</v>
      </c>
      <c r="W81" s="142">
        <v>0</v>
      </c>
      <c r="X81" s="142" t="s">
        <v>2991</v>
      </c>
      <c r="Y81" s="142" t="s">
        <v>2991</v>
      </c>
      <c r="Z81" s="142" t="s">
        <v>2991</v>
      </c>
      <c r="AA81" s="142">
        <v>0</v>
      </c>
      <c r="AB81" s="142" t="s">
        <v>2991</v>
      </c>
      <c r="AC81" s="142" t="s">
        <v>2991</v>
      </c>
      <c r="AD81" s="142" t="s">
        <v>284</v>
      </c>
      <c r="AE81" s="142" t="s">
        <v>3080</v>
      </c>
      <c r="AF81" s="142" t="s">
        <v>284</v>
      </c>
      <c r="AG81" s="142" t="s">
        <v>1013</v>
      </c>
      <c r="AH81" s="142" t="s">
        <v>3177</v>
      </c>
      <c r="AI81" s="142" t="s">
        <v>3241</v>
      </c>
      <c r="AJ81" s="142" t="s">
        <v>3154</v>
      </c>
      <c r="AK81" s="142" t="s">
        <v>3197</v>
      </c>
      <c r="AL81" s="142" t="s">
        <v>1012</v>
      </c>
      <c r="AM81" s="144"/>
      <c r="AN81" s="144" t="s">
        <v>1010</v>
      </c>
      <c r="AO81" s="144" t="s">
        <v>1014</v>
      </c>
      <c r="AP81" s="137" t="s">
        <v>1015</v>
      </c>
      <c r="AS81" s="137" t="s">
        <v>659</v>
      </c>
    </row>
    <row r="82" spans="1:46" ht="24" customHeight="1" x14ac:dyDescent="0.25">
      <c r="A82" s="142">
        <v>80</v>
      </c>
      <c r="B82" s="143">
        <v>44037</v>
      </c>
      <c r="C82" s="143" t="s">
        <v>3231</v>
      </c>
      <c r="D82" s="142" t="s">
        <v>3094</v>
      </c>
      <c r="E82" s="143" t="s">
        <v>3091</v>
      </c>
      <c r="F82" s="142" t="s">
        <v>241</v>
      </c>
      <c r="G82" s="142" t="s">
        <v>667</v>
      </c>
      <c r="H82" s="142" t="s">
        <v>1003</v>
      </c>
      <c r="I82" s="142" t="s">
        <v>3206</v>
      </c>
      <c r="J82" s="142" t="s">
        <v>3202</v>
      </c>
      <c r="K82" s="142" t="s">
        <v>1357</v>
      </c>
      <c r="L82" s="142" t="s">
        <v>3209</v>
      </c>
      <c r="M82" s="142" t="s">
        <v>1002</v>
      </c>
      <c r="N82" s="142" t="s">
        <v>284</v>
      </c>
      <c r="O82" s="142" t="s">
        <v>284</v>
      </c>
      <c r="P82" s="142" t="s">
        <v>3212</v>
      </c>
      <c r="Q82" s="142">
        <v>3</v>
      </c>
      <c r="R82" s="142" t="s">
        <v>1004</v>
      </c>
      <c r="S82" s="142">
        <v>2</v>
      </c>
      <c r="T82" s="142" t="s">
        <v>2991</v>
      </c>
      <c r="U82" s="142">
        <v>0</v>
      </c>
      <c r="V82" s="142" t="s">
        <v>2991</v>
      </c>
      <c r="W82" s="142">
        <v>0</v>
      </c>
      <c r="X82" s="142" t="s">
        <v>2991</v>
      </c>
      <c r="Y82" s="142" t="s">
        <v>2991</v>
      </c>
      <c r="Z82" s="142" t="s">
        <v>1002</v>
      </c>
      <c r="AA82" s="142">
        <v>1</v>
      </c>
      <c r="AB82" s="142" t="s">
        <v>1006</v>
      </c>
      <c r="AC82" s="142" t="s">
        <v>3221</v>
      </c>
      <c r="AD82" s="142" t="s">
        <v>284</v>
      </c>
      <c r="AE82" s="142" t="s">
        <v>1005</v>
      </c>
      <c r="AF82" s="142" t="s">
        <v>284</v>
      </c>
      <c r="AG82" s="142" t="s">
        <v>284</v>
      </c>
      <c r="AH82" s="142" t="s">
        <v>284</v>
      </c>
      <c r="AI82" s="142" t="s">
        <v>284</v>
      </c>
      <c r="AJ82" s="142" t="s">
        <v>3145</v>
      </c>
      <c r="AK82" s="142" t="s">
        <v>3145</v>
      </c>
      <c r="AL82" s="142" t="s">
        <v>284</v>
      </c>
      <c r="AM82" s="144"/>
      <c r="AN82" s="144" t="s">
        <v>1002</v>
      </c>
      <c r="AO82" s="144" t="s">
        <v>1001</v>
      </c>
      <c r="AP82" s="137" t="s">
        <v>1007</v>
      </c>
      <c r="AQ82" s="137" t="s">
        <v>1008</v>
      </c>
    </row>
    <row r="83" spans="1:46" ht="24" customHeight="1" x14ac:dyDescent="0.25">
      <c r="A83" s="142">
        <v>81</v>
      </c>
      <c r="B83" s="143">
        <v>44043</v>
      </c>
      <c r="C83" s="143" t="s">
        <v>3231</v>
      </c>
      <c r="D83" s="142" t="s">
        <v>3094</v>
      </c>
      <c r="E83" s="143" t="s">
        <v>3090</v>
      </c>
      <c r="F83" s="142" t="s">
        <v>811</v>
      </c>
      <c r="G83" s="142" t="s">
        <v>2398</v>
      </c>
      <c r="H83" s="142" t="s">
        <v>829</v>
      </c>
      <c r="I83" s="142" t="s">
        <v>66</v>
      </c>
      <c r="J83" s="142" t="s">
        <v>3200</v>
      </c>
      <c r="K83" s="142" t="s">
        <v>3130</v>
      </c>
      <c r="L83" s="142" t="s">
        <v>3228</v>
      </c>
      <c r="M83" s="142" t="s">
        <v>832</v>
      </c>
      <c r="N83" s="142" t="s">
        <v>830</v>
      </c>
      <c r="O83" s="142" t="s">
        <v>284</v>
      </c>
      <c r="P83" s="142" t="s">
        <v>3212</v>
      </c>
      <c r="Q83" s="142">
        <v>4</v>
      </c>
      <c r="R83" s="142" t="s">
        <v>2991</v>
      </c>
      <c r="S83" s="142">
        <v>1</v>
      </c>
      <c r="T83" s="142" t="s">
        <v>2991</v>
      </c>
      <c r="U83" s="142">
        <v>0</v>
      </c>
      <c r="V83" s="142" t="s">
        <v>857</v>
      </c>
      <c r="W83" s="142">
        <v>1</v>
      </c>
      <c r="X83" s="142" t="s">
        <v>858</v>
      </c>
      <c r="Y83" s="142" t="s">
        <v>3221</v>
      </c>
      <c r="Z83" s="142" t="s">
        <v>834</v>
      </c>
      <c r="AA83" s="142">
        <v>3</v>
      </c>
      <c r="AB83" s="142" t="s">
        <v>831</v>
      </c>
      <c r="AC83" s="142" t="s">
        <v>3221</v>
      </c>
      <c r="AD83" s="142" t="s">
        <v>284</v>
      </c>
      <c r="AE83" s="142" t="s">
        <v>3227</v>
      </c>
      <c r="AF83" s="142" t="s">
        <v>284</v>
      </c>
      <c r="AG83" s="142" t="s">
        <v>284</v>
      </c>
      <c r="AH83" s="142" t="s">
        <v>284</v>
      </c>
      <c r="AI83" s="142" t="s">
        <v>284</v>
      </c>
      <c r="AJ83" s="142" t="s">
        <v>3145</v>
      </c>
      <c r="AK83" s="142" t="s">
        <v>3145</v>
      </c>
      <c r="AL83" s="142" t="s">
        <v>284</v>
      </c>
      <c r="AM83" s="144"/>
      <c r="AN83" s="144" t="s">
        <v>832</v>
      </c>
      <c r="AO83" s="144" t="s">
        <v>833</v>
      </c>
      <c r="AP83" s="137" t="s">
        <v>859</v>
      </c>
      <c r="AQ83" s="137" t="s">
        <v>860</v>
      </c>
      <c r="AR83" s="137" t="s">
        <v>999</v>
      </c>
      <c r="AS83" s="137" t="s">
        <v>696</v>
      </c>
      <c r="AT83" s="137" t="s">
        <v>697</v>
      </c>
    </row>
    <row r="84" spans="1:46" ht="24" customHeight="1" x14ac:dyDescent="0.25">
      <c r="A84" s="142">
        <v>82</v>
      </c>
      <c r="B84" s="143">
        <v>44047</v>
      </c>
      <c r="C84" s="143" t="s">
        <v>3231</v>
      </c>
      <c r="D84" s="142" t="s">
        <v>3094</v>
      </c>
      <c r="E84" s="143" t="s">
        <v>3090</v>
      </c>
      <c r="F84" s="142" t="s">
        <v>196</v>
      </c>
      <c r="G84" s="142" t="s">
        <v>195</v>
      </c>
      <c r="H84" s="142" t="s">
        <v>284</v>
      </c>
      <c r="I84" s="142" t="s">
        <v>198</v>
      </c>
      <c r="J84" s="142" t="s">
        <v>3200</v>
      </c>
      <c r="K84" s="142" t="s">
        <v>197</v>
      </c>
      <c r="L84" s="142" t="s">
        <v>3209</v>
      </c>
      <c r="M84" s="142" t="s">
        <v>194</v>
      </c>
      <c r="N84" s="142" t="s">
        <v>2989</v>
      </c>
      <c r="O84" s="142" t="s">
        <v>191</v>
      </c>
      <c r="P84" s="142" t="s">
        <v>3211</v>
      </c>
      <c r="Q84" s="142">
        <v>1</v>
      </c>
      <c r="R84" s="142" t="s">
        <v>197</v>
      </c>
      <c r="S84" s="142">
        <v>1</v>
      </c>
      <c r="T84" s="142" t="s">
        <v>2991</v>
      </c>
      <c r="U84" s="142">
        <v>0</v>
      </c>
      <c r="V84" s="142" t="s">
        <v>2991</v>
      </c>
      <c r="W84" s="142">
        <v>0</v>
      </c>
      <c r="X84" s="142" t="s">
        <v>2991</v>
      </c>
      <c r="Y84" s="142" t="s">
        <v>2991</v>
      </c>
      <c r="Z84" s="142" t="s">
        <v>2991</v>
      </c>
      <c r="AA84" s="142">
        <v>0</v>
      </c>
      <c r="AB84" s="142" t="s">
        <v>2991</v>
      </c>
      <c r="AC84" s="142" t="s">
        <v>2991</v>
      </c>
      <c r="AD84" s="142" t="s">
        <v>284</v>
      </c>
      <c r="AE84" s="142" t="s">
        <v>192</v>
      </c>
      <c r="AF84" s="142" t="s">
        <v>284</v>
      </c>
      <c r="AG84" s="142" t="s">
        <v>284</v>
      </c>
      <c r="AH84" s="142" t="s">
        <v>3218</v>
      </c>
      <c r="AI84" s="142" t="s">
        <v>3218</v>
      </c>
      <c r="AJ84" s="142" t="s">
        <v>3145</v>
      </c>
      <c r="AK84" s="142" t="s">
        <v>3145</v>
      </c>
      <c r="AL84" s="142" t="s">
        <v>284</v>
      </c>
      <c r="AM84" s="144"/>
      <c r="AN84" s="144" t="s">
        <v>194</v>
      </c>
      <c r="AO84" s="144" t="s">
        <v>193</v>
      </c>
    </row>
    <row r="85" spans="1:46" ht="24" customHeight="1" x14ac:dyDescent="0.25">
      <c r="A85" s="142">
        <v>83</v>
      </c>
      <c r="B85" s="143">
        <v>44047</v>
      </c>
      <c r="C85" s="143" t="s">
        <v>3231</v>
      </c>
      <c r="D85" s="142" t="s">
        <v>3094</v>
      </c>
      <c r="E85" s="143" t="s">
        <v>3090</v>
      </c>
      <c r="F85" s="142" t="s">
        <v>201</v>
      </c>
      <c r="G85" s="142" t="s">
        <v>200</v>
      </c>
      <c r="H85" s="142" t="s">
        <v>206</v>
      </c>
      <c r="I85" s="142" t="s">
        <v>199</v>
      </c>
      <c r="J85" s="142" t="s">
        <v>3200</v>
      </c>
      <c r="K85" s="142" t="s">
        <v>205</v>
      </c>
      <c r="L85" s="142" t="s">
        <v>3209</v>
      </c>
      <c r="M85" s="142" t="s">
        <v>203</v>
      </c>
      <c r="N85" s="142" t="s">
        <v>2990</v>
      </c>
      <c r="O85" s="142" t="s">
        <v>284</v>
      </c>
      <c r="P85" s="142" t="s">
        <v>3212</v>
      </c>
      <c r="Q85" s="142">
        <v>5</v>
      </c>
      <c r="R85" s="142" t="s">
        <v>207</v>
      </c>
      <c r="S85" s="142">
        <v>5</v>
      </c>
      <c r="T85" s="142" t="s">
        <v>2991</v>
      </c>
      <c r="U85" s="142">
        <v>0</v>
      </c>
      <c r="V85" s="142" t="s">
        <v>2991</v>
      </c>
      <c r="W85" s="142">
        <v>0</v>
      </c>
      <c r="X85" s="142" t="s">
        <v>2991</v>
      </c>
      <c r="Y85" s="142" t="s">
        <v>2991</v>
      </c>
      <c r="Z85" s="142" t="s">
        <v>2991</v>
      </c>
      <c r="AA85" s="142">
        <v>0</v>
      </c>
      <c r="AB85" s="142" t="s">
        <v>2991</v>
      </c>
      <c r="AC85" s="142" t="s">
        <v>2991</v>
      </c>
      <c r="AD85" s="142" t="s">
        <v>208</v>
      </c>
      <c r="AE85" s="142" t="s">
        <v>284</v>
      </c>
      <c r="AF85" s="142" t="s">
        <v>204</v>
      </c>
      <c r="AG85" s="142" t="s">
        <v>284</v>
      </c>
      <c r="AH85" s="142" t="s">
        <v>3218</v>
      </c>
      <c r="AI85" s="142" t="s">
        <v>3218</v>
      </c>
      <c r="AJ85" s="142" t="s">
        <v>3254</v>
      </c>
      <c r="AK85" s="142" t="s">
        <v>3254</v>
      </c>
      <c r="AL85" s="142" t="s">
        <v>284</v>
      </c>
      <c r="AM85" s="144"/>
      <c r="AN85" s="144" t="s">
        <v>203</v>
      </c>
      <c r="AO85" s="144" t="s">
        <v>202</v>
      </c>
    </row>
    <row r="86" spans="1:46" ht="24" customHeight="1" x14ac:dyDescent="0.25">
      <c r="A86" s="142">
        <v>84</v>
      </c>
      <c r="B86" s="143">
        <v>44047</v>
      </c>
      <c r="C86" s="143" t="s">
        <v>3231</v>
      </c>
      <c r="D86" s="142" t="s">
        <v>3094</v>
      </c>
      <c r="E86" s="143" t="s">
        <v>3087</v>
      </c>
      <c r="F86" s="142" t="s">
        <v>82</v>
      </c>
      <c r="G86" s="142" t="s">
        <v>7</v>
      </c>
      <c r="H86" s="142" t="s">
        <v>14</v>
      </c>
      <c r="I86" s="142" t="s">
        <v>221</v>
      </c>
      <c r="J86" s="142" t="s">
        <v>3200</v>
      </c>
      <c r="K86" s="142" t="s">
        <v>3130</v>
      </c>
      <c r="L86" s="142" t="s">
        <v>3228</v>
      </c>
      <c r="M86" s="142" t="s">
        <v>717</v>
      </c>
      <c r="N86" s="142" t="s">
        <v>222</v>
      </c>
      <c r="O86" s="142" t="s">
        <v>284</v>
      </c>
      <c r="P86" s="142" t="s">
        <v>3212</v>
      </c>
      <c r="Q86" s="142">
        <v>3</v>
      </c>
      <c r="R86" s="142" t="s">
        <v>89</v>
      </c>
      <c r="S86" s="142">
        <v>3</v>
      </c>
      <c r="T86" s="142" t="s">
        <v>2991</v>
      </c>
      <c r="U86" s="142">
        <v>0</v>
      </c>
      <c r="V86" s="142" t="s">
        <v>2991</v>
      </c>
      <c r="W86" s="142">
        <v>0</v>
      </c>
      <c r="X86" s="142" t="s">
        <v>2991</v>
      </c>
      <c r="Y86" s="142" t="s">
        <v>2991</v>
      </c>
      <c r="Z86" s="142" t="s">
        <v>2991</v>
      </c>
      <c r="AA86" s="142">
        <v>0</v>
      </c>
      <c r="AB86" s="142" t="s">
        <v>2991</v>
      </c>
      <c r="AC86" s="142" t="s">
        <v>2991</v>
      </c>
      <c r="AD86" s="142" t="s">
        <v>284</v>
      </c>
      <c r="AE86" s="142" t="s">
        <v>157</v>
      </c>
      <c r="AF86" s="142" t="s">
        <v>284</v>
      </c>
      <c r="AG86" s="142" t="s">
        <v>223</v>
      </c>
      <c r="AH86" s="142" t="s">
        <v>3084</v>
      </c>
      <c r="AI86" s="142" t="s">
        <v>3084</v>
      </c>
      <c r="AJ86" s="142" t="s">
        <v>3145</v>
      </c>
      <c r="AK86" s="142" t="s">
        <v>3145</v>
      </c>
      <c r="AL86" s="142" t="s">
        <v>284</v>
      </c>
      <c r="AM86" s="144"/>
      <c r="AN86" s="144" t="s">
        <v>220</v>
      </c>
      <c r="AO86" s="144" t="s">
        <v>219</v>
      </c>
      <c r="AP86" s="137" t="s">
        <v>224</v>
      </c>
    </row>
    <row r="87" spans="1:46" ht="24" customHeight="1" x14ac:dyDescent="0.25">
      <c r="A87" s="142">
        <v>85</v>
      </c>
      <c r="B87" s="143">
        <v>44049</v>
      </c>
      <c r="C87" s="143" t="s">
        <v>3231</v>
      </c>
      <c r="D87" s="142" t="s">
        <v>3094</v>
      </c>
      <c r="E87" s="143" t="s">
        <v>3087</v>
      </c>
      <c r="F87" s="142" t="s">
        <v>82</v>
      </c>
      <c r="G87" s="142" t="s">
        <v>84</v>
      </c>
      <c r="H87" s="142" t="s">
        <v>284</v>
      </c>
      <c r="I87" s="142" t="s">
        <v>81</v>
      </c>
      <c r="J87" s="142" t="s">
        <v>3200</v>
      </c>
      <c r="K87" s="142" t="s">
        <v>2597</v>
      </c>
      <c r="L87" s="142" t="s">
        <v>3209</v>
      </c>
      <c r="M87" s="142" t="s">
        <v>85</v>
      </c>
      <c r="N87" s="142" t="s">
        <v>24</v>
      </c>
      <c r="O87" s="142" t="s">
        <v>284</v>
      </c>
      <c r="P87" s="142" t="s">
        <v>3212</v>
      </c>
      <c r="Q87" s="142">
        <v>5</v>
      </c>
      <c r="R87" s="142" t="s">
        <v>83</v>
      </c>
      <c r="S87" s="142">
        <v>2</v>
      </c>
      <c r="T87" s="142" t="s">
        <v>2991</v>
      </c>
      <c r="U87" s="142">
        <v>0</v>
      </c>
      <c r="V87" s="142" t="s">
        <v>2991</v>
      </c>
      <c r="W87" s="142">
        <v>0</v>
      </c>
      <c r="X87" s="142" t="s">
        <v>2991</v>
      </c>
      <c r="Y87" s="142" t="s">
        <v>2991</v>
      </c>
      <c r="Z87" s="142" t="s">
        <v>89</v>
      </c>
      <c r="AA87" s="142">
        <v>3</v>
      </c>
      <c r="AB87" s="142" t="s">
        <v>284</v>
      </c>
      <c r="AC87" s="142"/>
      <c r="AD87" s="142" t="s">
        <v>284</v>
      </c>
      <c r="AE87" s="142" t="s">
        <v>3080</v>
      </c>
      <c r="AF87" s="142" t="s">
        <v>284</v>
      </c>
      <c r="AG87" s="142" t="s">
        <v>88</v>
      </c>
      <c r="AH87" s="142" t="s">
        <v>3084</v>
      </c>
      <c r="AI87" s="142" t="s">
        <v>3084</v>
      </c>
      <c r="AJ87" s="142" t="s">
        <v>3146</v>
      </c>
      <c r="AK87" s="142" t="s">
        <v>3197</v>
      </c>
      <c r="AL87" s="142" t="s">
        <v>284</v>
      </c>
      <c r="AM87" s="144"/>
      <c r="AN87" s="144" t="s">
        <v>87</v>
      </c>
      <c r="AO87" s="144" t="s">
        <v>86</v>
      </c>
      <c r="AS87" s="137" t="s">
        <v>723</v>
      </c>
    </row>
    <row r="88" spans="1:46" ht="24" customHeight="1" x14ac:dyDescent="0.25">
      <c r="A88" s="142">
        <v>86</v>
      </c>
      <c r="B88" s="143">
        <v>44052</v>
      </c>
      <c r="C88" s="143" t="s">
        <v>3231</v>
      </c>
      <c r="D88" s="142" t="s">
        <v>3094</v>
      </c>
      <c r="E88" s="143" t="s">
        <v>3087</v>
      </c>
      <c r="F88" s="142" t="s">
        <v>99</v>
      </c>
      <c r="G88" s="142" t="s">
        <v>749</v>
      </c>
      <c r="H88" s="142" t="s">
        <v>750</v>
      </c>
      <c r="I88" s="142" t="s">
        <v>66</v>
      </c>
      <c r="J88" s="142" t="s">
        <v>3200</v>
      </c>
      <c r="K88" s="142" t="s">
        <v>1357</v>
      </c>
      <c r="L88" s="142" t="s">
        <v>3209</v>
      </c>
      <c r="M88" s="142" t="s">
        <v>741</v>
      </c>
      <c r="N88" s="142" t="s">
        <v>748</v>
      </c>
      <c r="O88" s="142" t="s">
        <v>284</v>
      </c>
      <c r="P88" s="142" t="s">
        <v>3212</v>
      </c>
      <c r="Q88" s="142">
        <v>9</v>
      </c>
      <c r="R88" s="142" t="s">
        <v>745</v>
      </c>
      <c r="S88" s="142">
        <v>8</v>
      </c>
      <c r="T88" s="142" t="s">
        <v>2991</v>
      </c>
      <c r="U88" s="142">
        <v>0</v>
      </c>
      <c r="V88" s="142" t="s">
        <v>2991</v>
      </c>
      <c r="W88" s="142">
        <v>0</v>
      </c>
      <c r="X88" s="142" t="s">
        <v>2991</v>
      </c>
      <c r="Y88" s="142" t="s">
        <v>2991</v>
      </c>
      <c r="Z88" s="142" t="s">
        <v>746</v>
      </c>
      <c r="AA88" s="142">
        <v>1</v>
      </c>
      <c r="AB88" s="142" t="s">
        <v>747</v>
      </c>
      <c r="AC88" s="142" t="s">
        <v>3221</v>
      </c>
      <c r="AD88" s="142" t="s">
        <v>743</v>
      </c>
      <c r="AE88" s="142" t="s">
        <v>744</v>
      </c>
      <c r="AF88" s="142" t="s">
        <v>284</v>
      </c>
      <c r="AG88" s="142" t="s">
        <v>742</v>
      </c>
      <c r="AH88" s="142" t="s">
        <v>3084</v>
      </c>
      <c r="AI88" s="142" t="s">
        <v>3084</v>
      </c>
      <c r="AJ88" s="142" t="s">
        <v>3145</v>
      </c>
      <c r="AK88" s="142" t="s">
        <v>3145</v>
      </c>
      <c r="AL88" s="142" t="s">
        <v>284</v>
      </c>
      <c r="AM88" s="144"/>
      <c r="AN88" s="144" t="s">
        <v>741</v>
      </c>
      <c r="AO88" s="144" t="s">
        <v>740</v>
      </c>
      <c r="AP88" s="137" t="s">
        <v>759</v>
      </c>
      <c r="AQ88" s="137" t="s">
        <v>760</v>
      </c>
      <c r="AR88" s="137" t="s">
        <v>761</v>
      </c>
    </row>
    <row r="89" spans="1:46" ht="24" customHeight="1" x14ac:dyDescent="0.25">
      <c r="A89" s="142">
        <v>87</v>
      </c>
      <c r="B89" s="143">
        <v>44052</v>
      </c>
      <c r="C89" s="143" t="s">
        <v>3231</v>
      </c>
      <c r="D89" s="142" t="s">
        <v>3094</v>
      </c>
      <c r="E89" s="143" t="s">
        <v>3090</v>
      </c>
      <c r="F89" s="142" t="s">
        <v>768</v>
      </c>
      <c r="G89" s="142" t="s">
        <v>3072</v>
      </c>
      <c r="H89" s="142" t="s">
        <v>284</v>
      </c>
      <c r="I89" s="142" t="s">
        <v>66</v>
      </c>
      <c r="J89" s="142" t="s">
        <v>3200</v>
      </c>
      <c r="K89" s="142" t="s">
        <v>769</v>
      </c>
      <c r="L89" s="142" t="s">
        <v>3209</v>
      </c>
      <c r="M89" s="142" t="s">
        <v>762</v>
      </c>
      <c r="N89" s="142" t="s">
        <v>770</v>
      </c>
      <c r="O89" s="142" t="s">
        <v>284</v>
      </c>
      <c r="P89" s="142" t="s">
        <v>3212</v>
      </c>
      <c r="Q89" s="142">
        <v>1</v>
      </c>
      <c r="R89" s="142" t="s">
        <v>766</v>
      </c>
      <c r="S89" s="142">
        <v>1</v>
      </c>
      <c r="T89" s="142" t="s">
        <v>2991</v>
      </c>
      <c r="U89" s="142">
        <v>0</v>
      </c>
      <c r="V89" s="142" t="s">
        <v>2991</v>
      </c>
      <c r="W89" s="142">
        <v>0</v>
      </c>
      <c r="X89" s="142" t="s">
        <v>2991</v>
      </c>
      <c r="Y89" s="142" t="s">
        <v>2991</v>
      </c>
      <c r="Z89" s="142" t="s">
        <v>2991</v>
      </c>
      <c r="AA89" s="142">
        <v>0</v>
      </c>
      <c r="AB89" s="142" t="s">
        <v>2991</v>
      </c>
      <c r="AC89" s="142" t="s">
        <v>2991</v>
      </c>
      <c r="AD89" s="142" t="s">
        <v>764</v>
      </c>
      <c r="AE89" s="142" t="s">
        <v>765</v>
      </c>
      <c r="AF89" s="142" t="s">
        <v>284</v>
      </c>
      <c r="AG89" s="142" t="s">
        <v>284</v>
      </c>
      <c r="AH89" s="142" t="s">
        <v>284</v>
      </c>
      <c r="AI89" s="142" t="s">
        <v>284</v>
      </c>
      <c r="AJ89" s="142" t="s">
        <v>3145</v>
      </c>
      <c r="AK89" s="142" t="s">
        <v>3145</v>
      </c>
      <c r="AL89" s="142" t="s">
        <v>284</v>
      </c>
      <c r="AM89" s="144"/>
      <c r="AN89" s="144" t="s">
        <v>762</v>
      </c>
      <c r="AO89" s="144" t="s">
        <v>763</v>
      </c>
      <c r="AP89" s="137" t="s">
        <v>767</v>
      </c>
      <c r="AQ89" s="137" t="s">
        <v>773</v>
      </c>
    </row>
    <row r="90" spans="1:46" ht="24" customHeight="1" x14ac:dyDescent="0.25">
      <c r="A90" s="142">
        <v>88</v>
      </c>
      <c r="B90" s="143">
        <v>44054</v>
      </c>
      <c r="C90" s="143" t="s">
        <v>3231</v>
      </c>
      <c r="D90" s="142" t="s">
        <v>3094</v>
      </c>
      <c r="E90" s="143" t="s">
        <v>3090</v>
      </c>
      <c r="F90" s="142" t="s">
        <v>201</v>
      </c>
      <c r="G90" s="142" t="s">
        <v>577</v>
      </c>
      <c r="H90" s="142" t="s">
        <v>580</v>
      </c>
      <c r="I90" s="142" t="s">
        <v>578</v>
      </c>
      <c r="J90" s="142" t="s">
        <v>3126</v>
      </c>
      <c r="K90" s="142" t="s">
        <v>3128</v>
      </c>
      <c r="L90" s="142" t="s">
        <v>3117</v>
      </c>
      <c r="M90" s="142" t="s">
        <v>582</v>
      </c>
      <c r="N90" s="142" t="s">
        <v>581</v>
      </c>
      <c r="O90" s="142" t="s">
        <v>284</v>
      </c>
      <c r="P90" s="142" t="s">
        <v>3212</v>
      </c>
      <c r="Q90" s="142">
        <v>6</v>
      </c>
      <c r="R90" s="142" t="s">
        <v>579</v>
      </c>
      <c r="S90" s="142">
        <v>6</v>
      </c>
      <c r="T90" s="142" t="s">
        <v>2991</v>
      </c>
      <c r="U90" s="142">
        <v>0</v>
      </c>
      <c r="V90" s="142" t="s">
        <v>2991</v>
      </c>
      <c r="W90" s="142">
        <v>0</v>
      </c>
      <c r="X90" s="142" t="s">
        <v>2991</v>
      </c>
      <c r="Y90" s="142" t="s">
        <v>2991</v>
      </c>
      <c r="Z90" s="142" t="s">
        <v>2991</v>
      </c>
      <c r="AA90" s="142">
        <v>0</v>
      </c>
      <c r="AB90" s="142" t="s">
        <v>2991</v>
      </c>
      <c r="AC90" s="142" t="s">
        <v>2991</v>
      </c>
      <c r="AD90" s="142" t="s">
        <v>584</v>
      </c>
      <c r="AE90" s="142" t="s">
        <v>284</v>
      </c>
      <c r="AF90" s="142" t="s">
        <v>585</v>
      </c>
      <c r="AG90" s="142" t="s">
        <v>284</v>
      </c>
      <c r="AH90" s="142" t="s">
        <v>3218</v>
      </c>
      <c r="AI90" s="142" t="s">
        <v>3218</v>
      </c>
      <c r="AJ90" s="142" t="s">
        <v>3254</v>
      </c>
      <c r="AK90" s="142" t="s">
        <v>3254</v>
      </c>
      <c r="AL90" s="142" t="s">
        <v>284</v>
      </c>
      <c r="AM90" s="144"/>
      <c r="AN90" s="144" t="s">
        <v>582</v>
      </c>
      <c r="AO90" s="144" t="s">
        <v>583</v>
      </c>
      <c r="AP90" s="137" t="s">
        <v>586</v>
      </c>
      <c r="AQ90" s="137" t="s">
        <v>587</v>
      </c>
      <c r="AR90" s="137" t="s">
        <v>588</v>
      </c>
    </row>
    <row r="91" spans="1:46" ht="24" customHeight="1" x14ac:dyDescent="0.25">
      <c r="A91" s="142">
        <v>89</v>
      </c>
      <c r="B91" s="143">
        <v>44057</v>
      </c>
      <c r="C91" s="143" t="s">
        <v>3231</v>
      </c>
      <c r="D91" s="142" t="s">
        <v>3094</v>
      </c>
      <c r="E91" s="143" t="s">
        <v>3087</v>
      </c>
      <c r="F91" s="142" t="s">
        <v>99</v>
      </c>
      <c r="G91" s="142" t="s">
        <v>2961</v>
      </c>
      <c r="H91" s="142" t="s">
        <v>912</v>
      </c>
      <c r="I91" s="142" t="s">
        <v>913</v>
      </c>
      <c r="J91" s="142" t="s">
        <v>3200</v>
      </c>
      <c r="K91" s="142" t="s">
        <v>544</v>
      </c>
      <c r="L91" s="142" t="s">
        <v>3209</v>
      </c>
      <c r="M91" s="142" t="s">
        <v>907</v>
      </c>
      <c r="N91" s="142" t="s">
        <v>284</v>
      </c>
      <c r="O91" s="142" t="s">
        <v>284</v>
      </c>
      <c r="P91" s="142" t="s">
        <v>3212</v>
      </c>
      <c r="Q91" s="142">
        <v>1</v>
      </c>
      <c r="R91" s="142" t="s">
        <v>509</v>
      </c>
      <c r="S91" s="142">
        <v>1</v>
      </c>
      <c r="T91" s="142" t="s">
        <v>2991</v>
      </c>
      <c r="U91" s="142">
        <v>0</v>
      </c>
      <c r="V91" s="142" t="s">
        <v>2991</v>
      </c>
      <c r="W91" s="142">
        <v>0</v>
      </c>
      <c r="X91" s="142" t="s">
        <v>2991</v>
      </c>
      <c r="Y91" s="142" t="s">
        <v>2991</v>
      </c>
      <c r="Z91" s="142" t="s">
        <v>2991</v>
      </c>
      <c r="AA91" s="142">
        <v>0</v>
      </c>
      <c r="AB91" s="142" t="s">
        <v>2991</v>
      </c>
      <c r="AC91" s="142" t="s">
        <v>2991</v>
      </c>
      <c r="AD91" s="142" t="s">
        <v>284</v>
      </c>
      <c r="AE91" s="142" t="s">
        <v>910</v>
      </c>
      <c r="AF91" s="142" t="s">
        <v>284</v>
      </c>
      <c r="AG91" s="142" t="s">
        <v>284</v>
      </c>
      <c r="AH91" s="142" t="s">
        <v>3084</v>
      </c>
      <c r="AI91" s="142" t="s">
        <v>3084</v>
      </c>
      <c r="AJ91" s="142" t="s">
        <v>3145</v>
      </c>
      <c r="AK91" s="142" t="s">
        <v>3145</v>
      </c>
      <c r="AL91" s="142" t="s">
        <v>284</v>
      </c>
      <c r="AM91" s="144"/>
      <c r="AN91" s="144" t="s">
        <v>907</v>
      </c>
      <c r="AO91" s="144" t="s">
        <v>909</v>
      </c>
    </row>
    <row r="92" spans="1:46" ht="24" customHeight="1" x14ac:dyDescent="0.25">
      <c r="A92" s="142">
        <v>90</v>
      </c>
      <c r="B92" s="143">
        <v>44059</v>
      </c>
      <c r="C92" s="143" t="s">
        <v>3231</v>
      </c>
      <c r="D92" s="142" t="s">
        <v>3094</v>
      </c>
      <c r="E92" s="143" t="s">
        <v>3087</v>
      </c>
      <c r="F92" s="142" t="s">
        <v>82</v>
      </c>
      <c r="G92" s="142" t="s">
        <v>732</v>
      </c>
      <c r="H92" s="142" t="s">
        <v>732</v>
      </c>
      <c r="I92" s="142" t="s">
        <v>3134</v>
      </c>
      <c r="J92" s="142" t="s">
        <v>3200</v>
      </c>
      <c r="K92" s="142" t="s">
        <v>3124</v>
      </c>
      <c r="L92" s="142" t="s">
        <v>3209</v>
      </c>
      <c r="M92" s="142" t="s">
        <v>733</v>
      </c>
      <c r="N92" s="142" t="s">
        <v>734</v>
      </c>
      <c r="O92" s="142" t="s">
        <v>284</v>
      </c>
      <c r="P92" s="142" t="s">
        <v>3212</v>
      </c>
      <c r="Q92" s="142">
        <v>2</v>
      </c>
      <c r="R92" s="142" t="s">
        <v>735</v>
      </c>
      <c r="S92" s="142">
        <v>2</v>
      </c>
      <c r="T92" s="142" t="s">
        <v>2991</v>
      </c>
      <c r="U92" s="142">
        <v>0</v>
      </c>
      <c r="V92" s="142" t="s">
        <v>2991</v>
      </c>
      <c r="W92" s="142">
        <v>0</v>
      </c>
      <c r="X92" s="142" t="s">
        <v>2991</v>
      </c>
      <c r="Y92" s="142" t="s">
        <v>2991</v>
      </c>
      <c r="Z92" s="142" t="s">
        <v>2991</v>
      </c>
      <c r="AA92" s="142">
        <v>0</v>
      </c>
      <c r="AB92" s="142" t="s">
        <v>2991</v>
      </c>
      <c r="AC92" s="142" t="s">
        <v>2991</v>
      </c>
      <c r="AD92" s="142" t="s">
        <v>736</v>
      </c>
      <c r="AE92" s="142" t="s">
        <v>737</v>
      </c>
      <c r="AF92" s="142" t="s">
        <v>284</v>
      </c>
      <c r="AG92" s="142" t="s">
        <v>739</v>
      </c>
      <c r="AH92" s="142" t="s">
        <v>3176</v>
      </c>
      <c r="AI92" s="142" t="s">
        <v>3176</v>
      </c>
      <c r="AJ92" s="142" t="s">
        <v>3197</v>
      </c>
      <c r="AK92" s="142" t="s">
        <v>3197</v>
      </c>
      <c r="AL92" s="142" t="s">
        <v>284</v>
      </c>
      <c r="AM92" s="144"/>
      <c r="AN92" s="144" t="s">
        <v>733</v>
      </c>
      <c r="AO92" s="144" t="s">
        <v>738</v>
      </c>
      <c r="AP92" s="137" t="s">
        <v>751</v>
      </c>
      <c r="AQ92" s="137" t="s">
        <v>771</v>
      </c>
      <c r="AR92" s="137" t="s">
        <v>845</v>
      </c>
      <c r="AS92" s="137" t="s">
        <v>921</v>
      </c>
    </row>
    <row r="93" spans="1:46" ht="24" customHeight="1" x14ac:dyDescent="0.25">
      <c r="A93" s="142">
        <v>91</v>
      </c>
      <c r="B93" s="143">
        <v>44060</v>
      </c>
      <c r="C93" s="143" t="s">
        <v>3231</v>
      </c>
      <c r="D93" s="142" t="s">
        <v>3094</v>
      </c>
      <c r="E93" s="143" t="s">
        <v>3087</v>
      </c>
      <c r="F93" s="142" t="s">
        <v>37</v>
      </c>
      <c r="G93" s="142" t="s">
        <v>919</v>
      </c>
      <c r="H93" s="142" t="s">
        <v>853</v>
      </c>
      <c r="I93" s="142" t="s">
        <v>66</v>
      </c>
      <c r="J93" s="142" t="s">
        <v>3200</v>
      </c>
      <c r="K93" s="142" t="s">
        <v>3130</v>
      </c>
      <c r="L93" s="142" t="s">
        <v>3228</v>
      </c>
      <c r="M93" s="142" t="s">
        <v>854</v>
      </c>
      <c r="N93" s="142" t="s">
        <v>141</v>
      </c>
      <c r="O93" s="142" t="s">
        <v>284</v>
      </c>
      <c r="P93" s="142" t="s">
        <v>3212</v>
      </c>
      <c r="Q93" s="142">
        <v>3</v>
      </c>
      <c r="R93" s="142" t="s">
        <v>284</v>
      </c>
      <c r="S93" s="142">
        <v>3</v>
      </c>
      <c r="T93" s="142" t="s">
        <v>2991</v>
      </c>
      <c r="U93" s="142">
        <v>0</v>
      </c>
      <c r="V93" s="142" t="s">
        <v>2991</v>
      </c>
      <c r="W93" s="142">
        <v>0</v>
      </c>
      <c r="X93" s="142" t="s">
        <v>2991</v>
      </c>
      <c r="Y93" s="142" t="s">
        <v>2991</v>
      </c>
      <c r="Z93" s="142" t="s">
        <v>2991</v>
      </c>
      <c r="AA93" s="142">
        <v>0</v>
      </c>
      <c r="AB93" s="142" t="s">
        <v>2991</v>
      </c>
      <c r="AC93" s="142" t="s">
        <v>2991</v>
      </c>
      <c r="AD93" s="142" t="s">
        <v>284</v>
      </c>
      <c r="AE93" s="142" t="s">
        <v>856</v>
      </c>
      <c r="AF93" s="142" t="s">
        <v>284</v>
      </c>
      <c r="AG93" s="142" t="s">
        <v>284</v>
      </c>
      <c r="AH93" s="142" t="s">
        <v>284</v>
      </c>
      <c r="AI93" s="142" t="s">
        <v>284</v>
      </c>
      <c r="AJ93" s="142" t="s">
        <v>3254</v>
      </c>
      <c r="AK93" s="142" t="s">
        <v>3254</v>
      </c>
      <c r="AL93" s="142" t="s">
        <v>284</v>
      </c>
      <c r="AM93" s="144"/>
      <c r="AN93" s="144" t="s">
        <v>854</v>
      </c>
      <c r="AO93" s="144" t="s">
        <v>855</v>
      </c>
      <c r="AP93" s="137" t="s">
        <v>920</v>
      </c>
      <c r="AS93" s="137" t="s">
        <v>772</v>
      </c>
    </row>
    <row r="94" spans="1:46" ht="24" customHeight="1" x14ac:dyDescent="0.25">
      <c r="A94" s="142">
        <v>92</v>
      </c>
      <c r="B94" s="143">
        <v>44061</v>
      </c>
      <c r="C94" s="143" t="s">
        <v>3231</v>
      </c>
      <c r="D94" s="142" t="s">
        <v>3094</v>
      </c>
      <c r="E94" s="143" t="s">
        <v>3091</v>
      </c>
      <c r="F94" s="142" t="s">
        <v>241</v>
      </c>
      <c r="G94" s="142" t="s">
        <v>868</v>
      </c>
      <c r="H94" s="142" t="s">
        <v>284</v>
      </c>
      <c r="I94" s="142" t="s">
        <v>66</v>
      </c>
      <c r="J94" s="142" t="s">
        <v>3200</v>
      </c>
      <c r="K94" s="142" t="s">
        <v>607</v>
      </c>
      <c r="L94" s="142" t="s">
        <v>3209</v>
      </c>
      <c r="M94" s="142" t="s">
        <v>870</v>
      </c>
      <c r="N94" s="142" t="s">
        <v>869</v>
      </c>
      <c r="O94" s="142" t="s">
        <v>284</v>
      </c>
      <c r="P94" s="142" t="s">
        <v>3212</v>
      </c>
      <c r="Q94" s="142">
        <v>8</v>
      </c>
      <c r="R94" s="142" t="s">
        <v>284</v>
      </c>
      <c r="S94" s="142">
        <v>8</v>
      </c>
      <c r="T94" s="142" t="s">
        <v>2991</v>
      </c>
      <c r="U94" s="142">
        <v>0</v>
      </c>
      <c r="V94" s="142" t="s">
        <v>2991</v>
      </c>
      <c r="W94" s="142">
        <v>0</v>
      </c>
      <c r="X94" s="142" t="s">
        <v>2991</v>
      </c>
      <c r="Y94" s="142" t="s">
        <v>2991</v>
      </c>
      <c r="Z94" s="142" t="s">
        <v>2991</v>
      </c>
      <c r="AA94" s="142">
        <v>0</v>
      </c>
      <c r="AB94" s="142" t="s">
        <v>2991</v>
      </c>
      <c r="AC94" s="142" t="s">
        <v>2991</v>
      </c>
      <c r="AD94" s="142" t="s">
        <v>871</v>
      </c>
      <c r="AE94" s="142" t="s">
        <v>872</v>
      </c>
      <c r="AF94" s="142" t="s">
        <v>284</v>
      </c>
      <c r="AG94" s="142" t="s">
        <v>284</v>
      </c>
      <c r="AH94" s="142" t="s">
        <v>284</v>
      </c>
      <c r="AI94" s="142" t="s">
        <v>284</v>
      </c>
      <c r="AJ94" s="142" t="s">
        <v>3145</v>
      </c>
      <c r="AK94" s="142" t="s">
        <v>3145</v>
      </c>
      <c r="AL94" s="142" t="s">
        <v>284</v>
      </c>
      <c r="AM94" s="144"/>
      <c r="AN94" s="144" t="s">
        <v>870</v>
      </c>
      <c r="AO94" s="144" t="s">
        <v>873</v>
      </c>
      <c r="AP94" s="137" t="s">
        <v>874</v>
      </c>
      <c r="AQ94" s="137" t="s">
        <v>875</v>
      </c>
      <c r="AR94" s="137" t="s">
        <v>876</v>
      </c>
    </row>
    <row r="95" spans="1:46" ht="24" customHeight="1" x14ac:dyDescent="0.25">
      <c r="A95" s="142">
        <v>93</v>
      </c>
      <c r="B95" s="143">
        <v>44061</v>
      </c>
      <c r="C95" s="143" t="s">
        <v>3231</v>
      </c>
      <c r="D95" s="142" t="s">
        <v>3094</v>
      </c>
      <c r="E95" s="143" t="s">
        <v>3090</v>
      </c>
      <c r="F95" s="142" t="s">
        <v>768</v>
      </c>
      <c r="G95" s="142" t="s">
        <v>892</v>
      </c>
      <c r="H95" s="142" t="s">
        <v>284</v>
      </c>
      <c r="I95" s="142" t="s">
        <v>66</v>
      </c>
      <c r="J95" s="142" t="s">
        <v>3200</v>
      </c>
      <c r="K95" s="142" t="s">
        <v>893</v>
      </c>
      <c r="L95" s="142" t="s">
        <v>3209</v>
      </c>
      <c r="M95" s="142" t="s">
        <v>895</v>
      </c>
      <c r="N95" s="142" t="s">
        <v>894</v>
      </c>
      <c r="O95" s="142" t="s">
        <v>284</v>
      </c>
      <c r="P95" s="142" t="s">
        <v>3212</v>
      </c>
      <c r="Q95" s="142">
        <v>16</v>
      </c>
      <c r="R95" s="142" t="s">
        <v>284</v>
      </c>
      <c r="S95" s="142">
        <v>16</v>
      </c>
      <c r="T95" s="142" t="s">
        <v>2991</v>
      </c>
      <c r="U95" s="142">
        <v>0</v>
      </c>
      <c r="V95" s="142" t="s">
        <v>2991</v>
      </c>
      <c r="W95" s="142">
        <v>0</v>
      </c>
      <c r="X95" s="142" t="s">
        <v>2991</v>
      </c>
      <c r="Y95" s="142" t="s">
        <v>2991</v>
      </c>
      <c r="Z95" s="142" t="s">
        <v>2991</v>
      </c>
      <c r="AA95" s="142">
        <v>0</v>
      </c>
      <c r="AB95" s="142" t="s">
        <v>2991</v>
      </c>
      <c r="AC95" s="142" t="s">
        <v>2991</v>
      </c>
      <c r="AD95" s="142" t="s">
        <v>896</v>
      </c>
      <c r="AE95" s="142" t="s">
        <v>673</v>
      </c>
      <c r="AF95" s="142" t="s">
        <v>284</v>
      </c>
      <c r="AG95" s="142" t="s">
        <v>284</v>
      </c>
      <c r="AH95" s="142" t="s">
        <v>284</v>
      </c>
      <c r="AI95" s="142" t="s">
        <v>284</v>
      </c>
      <c r="AJ95" s="142" t="s">
        <v>284</v>
      </c>
      <c r="AK95" s="142" t="s">
        <v>284</v>
      </c>
      <c r="AL95" s="142" t="s">
        <v>284</v>
      </c>
      <c r="AM95" s="144"/>
      <c r="AN95" s="144" t="s">
        <v>895</v>
      </c>
      <c r="AO95" s="144" t="s">
        <v>897</v>
      </c>
      <c r="AP95" s="137" t="s">
        <v>898</v>
      </c>
      <c r="AQ95" s="137" t="s">
        <v>899</v>
      </c>
    </row>
    <row r="96" spans="1:46" ht="24" customHeight="1" x14ac:dyDescent="0.25">
      <c r="A96" s="142">
        <v>94</v>
      </c>
      <c r="B96" s="143">
        <v>44061</v>
      </c>
      <c r="C96" s="143" t="s">
        <v>3231</v>
      </c>
      <c r="D96" s="142" t="s">
        <v>3094</v>
      </c>
      <c r="E96" s="143" t="s">
        <v>3087</v>
      </c>
      <c r="F96" s="142" t="s">
        <v>99</v>
      </c>
      <c r="G96" s="142" t="s">
        <v>2961</v>
      </c>
      <c r="H96" s="142" t="s">
        <v>916</v>
      </c>
      <c r="I96" s="142" t="s">
        <v>66</v>
      </c>
      <c r="J96" s="142" t="s">
        <v>3200</v>
      </c>
      <c r="K96" s="142" t="s">
        <v>544</v>
      </c>
      <c r="L96" s="142" t="s">
        <v>3209</v>
      </c>
      <c r="M96" s="142" t="s">
        <v>908</v>
      </c>
      <c r="N96" s="142" t="s">
        <v>915</v>
      </c>
      <c r="O96" s="142" t="s">
        <v>915</v>
      </c>
      <c r="P96" s="142" t="s">
        <v>3211</v>
      </c>
      <c r="Q96" s="142">
        <v>1</v>
      </c>
      <c r="R96" s="142" t="s">
        <v>914</v>
      </c>
      <c r="S96" s="142">
        <v>1</v>
      </c>
      <c r="T96" s="142" t="s">
        <v>2991</v>
      </c>
      <c r="U96" s="142">
        <v>0</v>
      </c>
      <c r="V96" s="142" t="s">
        <v>2991</v>
      </c>
      <c r="W96" s="142">
        <v>0</v>
      </c>
      <c r="X96" s="142" t="s">
        <v>2991</v>
      </c>
      <c r="Y96" s="142" t="s">
        <v>2991</v>
      </c>
      <c r="Z96" s="142" t="s">
        <v>2991</v>
      </c>
      <c r="AA96" s="142">
        <v>0</v>
      </c>
      <c r="AB96" s="142" t="s">
        <v>2991</v>
      </c>
      <c r="AC96" s="142" t="s">
        <v>2991</v>
      </c>
      <c r="AD96" s="142" t="s">
        <v>911</v>
      </c>
      <c r="AE96" s="142" t="s">
        <v>737</v>
      </c>
      <c r="AF96" s="142" t="s">
        <v>284</v>
      </c>
      <c r="AG96" s="142" t="s">
        <v>284</v>
      </c>
      <c r="AH96" s="142" t="s">
        <v>284</v>
      </c>
      <c r="AI96" s="142" t="s">
        <v>284</v>
      </c>
      <c r="AJ96" s="142" t="s">
        <v>284</v>
      </c>
      <c r="AK96" s="142" t="s">
        <v>284</v>
      </c>
      <c r="AL96" s="142" t="s">
        <v>284</v>
      </c>
      <c r="AM96" s="144"/>
      <c r="AN96" s="144" t="s">
        <v>908</v>
      </c>
      <c r="AO96" s="144" t="s">
        <v>909</v>
      </c>
      <c r="AP96" s="137" t="s">
        <v>917</v>
      </c>
      <c r="AQ96" s="137" t="s">
        <v>918</v>
      </c>
    </row>
    <row r="97" spans="1:45" ht="24" customHeight="1" x14ac:dyDescent="0.25">
      <c r="A97" s="142">
        <v>95</v>
      </c>
      <c r="B97" s="143">
        <v>44062</v>
      </c>
      <c r="C97" s="143" t="s">
        <v>3231</v>
      </c>
      <c r="D97" s="142" t="s">
        <v>3094</v>
      </c>
      <c r="E97" s="143" t="s">
        <v>3091</v>
      </c>
      <c r="F97" s="142" t="s">
        <v>241</v>
      </c>
      <c r="G97" s="142" t="s">
        <v>877</v>
      </c>
      <c r="H97" s="142" t="s">
        <v>284</v>
      </c>
      <c r="I97" s="142" t="s">
        <v>66</v>
      </c>
      <c r="J97" s="142" t="s">
        <v>3200</v>
      </c>
      <c r="K97" s="142" t="s">
        <v>878</v>
      </c>
      <c r="L97" s="142" t="s">
        <v>3209</v>
      </c>
      <c r="M97" s="142" t="s">
        <v>884</v>
      </c>
      <c r="N97" s="142" t="s">
        <v>883</v>
      </c>
      <c r="O97" s="142" t="s">
        <v>284</v>
      </c>
      <c r="P97" s="142" t="s">
        <v>3212</v>
      </c>
      <c r="Q97" s="142">
        <v>9</v>
      </c>
      <c r="R97" s="142" t="s">
        <v>885</v>
      </c>
      <c r="S97" s="142">
        <v>9</v>
      </c>
      <c r="T97" s="142" t="s">
        <v>2991</v>
      </c>
      <c r="U97" s="142">
        <v>0</v>
      </c>
      <c r="V97" s="142" t="s">
        <v>2991</v>
      </c>
      <c r="W97" s="142">
        <v>0</v>
      </c>
      <c r="X97" s="142" t="s">
        <v>2991</v>
      </c>
      <c r="Y97" s="142" t="s">
        <v>2991</v>
      </c>
      <c r="Z97" s="142" t="s">
        <v>2991</v>
      </c>
      <c r="AA97" s="142">
        <v>0</v>
      </c>
      <c r="AB97" s="142" t="s">
        <v>2991</v>
      </c>
      <c r="AC97" s="142" t="s">
        <v>2991</v>
      </c>
      <c r="AD97" s="142" t="s">
        <v>879</v>
      </c>
      <c r="AE97" s="142" t="s">
        <v>68</v>
      </c>
      <c r="AF97" s="142" t="s">
        <v>284</v>
      </c>
      <c r="AG97" s="142" t="s">
        <v>284</v>
      </c>
      <c r="AH97" s="142" t="s">
        <v>284</v>
      </c>
      <c r="AI97" s="142" t="s">
        <v>284</v>
      </c>
      <c r="AJ97" s="142" t="s">
        <v>284</v>
      </c>
      <c r="AK97" s="142" t="s">
        <v>284</v>
      </c>
      <c r="AL97" s="142" t="s">
        <v>284</v>
      </c>
      <c r="AM97" s="144"/>
      <c r="AN97" s="144" t="s">
        <v>880</v>
      </c>
      <c r="AO97" s="144" t="s">
        <v>881</v>
      </c>
      <c r="AP97" s="137" t="s">
        <v>882</v>
      </c>
      <c r="AQ97" s="137" t="s">
        <v>886</v>
      </c>
      <c r="AS97" s="137" t="s">
        <v>798</v>
      </c>
    </row>
    <row r="98" spans="1:45" ht="24" customHeight="1" x14ac:dyDescent="0.25">
      <c r="A98" s="142">
        <v>96</v>
      </c>
      <c r="B98" s="143">
        <v>44064</v>
      </c>
      <c r="C98" s="143" t="s">
        <v>3231</v>
      </c>
      <c r="D98" s="142" t="s">
        <v>3094</v>
      </c>
      <c r="E98" s="143" t="s">
        <v>3090</v>
      </c>
      <c r="F98" s="142" t="s">
        <v>811</v>
      </c>
      <c r="G98" s="142" t="s">
        <v>900</v>
      </c>
      <c r="H98" s="142" t="s">
        <v>901</v>
      </c>
      <c r="I98" s="142" t="s">
        <v>66</v>
      </c>
      <c r="J98" s="142" t="s">
        <v>3200</v>
      </c>
      <c r="K98" s="142" t="s">
        <v>3130</v>
      </c>
      <c r="L98" s="142" t="s">
        <v>3228</v>
      </c>
      <c r="M98" s="142" t="s">
        <v>903</v>
      </c>
      <c r="N98" s="142" t="s">
        <v>902</v>
      </c>
      <c r="O98" s="142" t="s">
        <v>284</v>
      </c>
      <c r="P98" s="142" t="s">
        <v>3212</v>
      </c>
      <c r="Q98" s="142">
        <v>1</v>
      </c>
      <c r="R98" s="142" t="s">
        <v>509</v>
      </c>
      <c r="S98" s="142">
        <v>1</v>
      </c>
      <c r="T98" s="142" t="s">
        <v>2991</v>
      </c>
      <c r="U98" s="142">
        <v>0</v>
      </c>
      <c r="V98" s="142" t="s">
        <v>2991</v>
      </c>
      <c r="W98" s="142">
        <v>0</v>
      </c>
      <c r="X98" s="142" t="s">
        <v>2991</v>
      </c>
      <c r="Y98" s="142" t="s">
        <v>2991</v>
      </c>
      <c r="Z98" s="142" t="s">
        <v>2991</v>
      </c>
      <c r="AA98" s="142">
        <v>0</v>
      </c>
      <c r="AB98" s="142" t="s">
        <v>2991</v>
      </c>
      <c r="AC98" s="142" t="s">
        <v>2991</v>
      </c>
      <c r="AD98" s="142" t="s">
        <v>284</v>
      </c>
      <c r="AE98" s="142" t="s">
        <v>905</v>
      </c>
      <c r="AF98" s="142" t="s">
        <v>284</v>
      </c>
      <c r="AG98" s="142" t="s">
        <v>284</v>
      </c>
      <c r="AH98" s="142" t="s">
        <v>284</v>
      </c>
      <c r="AI98" s="142" t="s">
        <v>284</v>
      </c>
      <c r="AJ98" s="142" t="s">
        <v>3145</v>
      </c>
      <c r="AK98" s="142" t="s">
        <v>3145</v>
      </c>
      <c r="AL98" s="142" t="s">
        <v>284</v>
      </c>
      <c r="AM98" s="144"/>
      <c r="AN98" s="144" t="s">
        <v>903</v>
      </c>
      <c r="AO98" s="144" t="s">
        <v>904</v>
      </c>
      <c r="AP98" s="137" t="s">
        <v>906</v>
      </c>
    </row>
    <row r="99" spans="1:45" ht="24" customHeight="1" x14ac:dyDescent="0.25">
      <c r="A99" s="142">
        <v>97</v>
      </c>
      <c r="B99" s="143">
        <v>44064</v>
      </c>
      <c r="C99" s="143" t="s">
        <v>3231</v>
      </c>
      <c r="D99" s="142" t="s">
        <v>3094</v>
      </c>
      <c r="E99" s="143" t="s">
        <v>3090</v>
      </c>
      <c r="F99" s="142" t="s">
        <v>811</v>
      </c>
      <c r="G99" s="142" t="s">
        <v>900</v>
      </c>
      <c r="H99" s="142" t="s">
        <v>901</v>
      </c>
      <c r="I99" s="142" t="s">
        <v>66</v>
      </c>
      <c r="J99" s="142" t="s">
        <v>3200</v>
      </c>
      <c r="K99" s="142" t="s">
        <v>3130</v>
      </c>
      <c r="L99" s="142" t="s">
        <v>3228</v>
      </c>
      <c r="M99" s="142" t="s">
        <v>903</v>
      </c>
      <c r="N99" s="142" t="s">
        <v>902</v>
      </c>
      <c r="O99" s="142" t="s">
        <v>284</v>
      </c>
      <c r="P99" s="142" t="s">
        <v>3212</v>
      </c>
      <c r="Q99" s="142">
        <v>1</v>
      </c>
      <c r="R99" s="142" t="s">
        <v>3051</v>
      </c>
      <c r="S99" s="142">
        <v>1</v>
      </c>
      <c r="T99" s="142" t="s">
        <v>2991</v>
      </c>
      <c r="U99" s="142">
        <v>0</v>
      </c>
      <c r="V99" s="142" t="s">
        <v>2991</v>
      </c>
      <c r="W99" s="142">
        <v>0</v>
      </c>
      <c r="X99" s="142" t="s">
        <v>2991</v>
      </c>
      <c r="Y99" s="142" t="s">
        <v>2991</v>
      </c>
      <c r="Z99" s="142" t="s">
        <v>2991</v>
      </c>
      <c r="AA99" s="142">
        <v>0</v>
      </c>
      <c r="AB99" s="142" t="s">
        <v>2991</v>
      </c>
      <c r="AC99" s="142" t="s">
        <v>2991</v>
      </c>
      <c r="AD99" s="142" t="s">
        <v>284</v>
      </c>
      <c r="AE99" s="142" t="s">
        <v>905</v>
      </c>
      <c r="AF99" s="142" t="s">
        <v>284</v>
      </c>
      <c r="AG99" s="142" t="s">
        <v>284</v>
      </c>
      <c r="AH99" s="142" t="s">
        <v>284</v>
      </c>
      <c r="AI99" s="142" t="s">
        <v>284</v>
      </c>
      <c r="AJ99" s="142" t="s">
        <v>3145</v>
      </c>
      <c r="AK99" s="142" t="s">
        <v>3145</v>
      </c>
      <c r="AL99" s="142" t="s">
        <v>284</v>
      </c>
      <c r="AM99" s="144"/>
      <c r="AN99" s="144" t="s">
        <v>903</v>
      </c>
      <c r="AO99" s="144" t="s">
        <v>904</v>
      </c>
      <c r="AP99" s="137" t="s">
        <v>906</v>
      </c>
    </row>
    <row r="100" spans="1:45" ht="24" customHeight="1" x14ac:dyDescent="0.25">
      <c r="A100" s="142">
        <v>98</v>
      </c>
      <c r="B100" s="143">
        <v>44065</v>
      </c>
      <c r="C100" s="143" t="s">
        <v>3231</v>
      </c>
      <c r="D100" s="142" t="s">
        <v>3094</v>
      </c>
      <c r="E100" s="143" t="s">
        <v>3087</v>
      </c>
      <c r="F100" s="142" t="s">
        <v>82</v>
      </c>
      <c r="G100" s="142" t="s">
        <v>270</v>
      </c>
      <c r="H100" s="142" t="s">
        <v>836</v>
      </c>
      <c r="I100" s="142" t="s">
        <v>835</v>
      </c>
      <c r="J100" s="142" t="s">
        <v>3207</v>
      </c>
      <c r="K100" s="142" t="s">
        <v>838</v>
      </c>
      <c r="L100" s="142" t="s">
        <v>3209</v>
      </c>
      <c r="M100" s="142" t="s">
        <v>843</v>
      </c>
      <c r="N100" s="142" t="s">
        <v>839</v>
      </c>
      <c r="O100" s="142" t="s">
        <v>284</v>
      </c>
      <c r="P100" s="142" t="s">
        <v>3212</v>
      </c>
      <c r="Q100" s="142">
        <v>7</v>
      </c>
      <c r="R100" s="142" t="s">
        <v>837</v>
      </c>
      <c r="S100" s="142">
        <v>6</v>
      </c>
      <c r="T100" s="142" t="s">
        <v>842</v>
      </c>
      <c r="U100" s="142">
        <v>1</v>
      </c>
      <c r="V100" s="142" t="s">
        <v>2991</v>
      </c>
      <c r="W100" s="142">
        <v>0</v>
      </c>
      <c r="X100" s="142" t="s">
        <v>2991</v>
      </c>
      <c r="Y100" s="142" t="s">
        <v>2991</v>
      </c>
      <c r="Z100" s="142" t="s">
        <v>2991</v>
      </c>
      <c r="AA100" s="142">
        <v>0</v>
      </c>
      <c r="AB100" s="142" t="s">
        <v>2991</v>
      </c>
      <c r="AC100" s="142" t="s">
        <v>2991</v>
      </c>
      <c r="AD100" s="142" t="s">
        <v>840</v>
      </c>
      <c r="AE100" s="142" t="s">
        <v>841</v>
      </c>
      <c r="AF100" s="142" t="s">
        <v>284</v>
      </c>
      <c r="AG100" s="142" t="s">
        <v>284</v>
      </c>
      <c r="AH100" s="142" t="s">
        <v>284</v>
      </c>
      <c r="AI100" s="142" t="s">
        <v>284</v>
      </c>
      <c r="AJ100" s="142" t="s">
        <v>3145</v>
      </c>
      <c r="AK100" s="142" t="s">
        <v>3145</v>
      </c>
      <c r="AL100" s="142" t="s">
        <v>284</v>
      </c>
      <c r="AM100" s="144"/>
      <c r="AN100" s="144" t="s">
        <v>843</v>
      </c>
      <c r="AO100" s="144" t="s">
        <v>844</v>
      </c>
      <c r="AP100" s="137" t="s">
        <v>865</v>
      </c>
      <c r="AQ100" s="137" t="s">
        <v>866</v>
      </c>
      <c r="AR100" s="137" t="s">
        <v>867</v>
      </c>
    </row>
    <row r="101" spans="1:45" ht="24" customHeight="1" x14ac:dyDescent="0.25">
      <c r="A101" s="142">
        <v>99</v>
      </c>
      <c r="B101" s="143">
        <v>44065</v>
      </c>
      <c r="C101" s="143" t="s">
        <v>3231</v>
      </c>
      <c r="D101" s="142" t="s">
        <v>3094</v>
      </c>
      <c r="E101" s="143" t="s">
        <v>3090</v>
      </c>
      <c r="F101" s="142" t="s">
        <v>243</v>
      </c>
      <c r="G101" s="142" t="s">
        <v>3067</v>
      </c>
      <c r="H101" s="142" t="s">
        <v>887</v>
      </c>
      <c r="I101" s="142" t="s">
        <v>66</v>
      </c>
      <c r="J101" s="142" t="s">
        <v>3200</v>
      </c>
      <c r="K101" s="142" t="s">
        <v>3130</v>
      </c>
      <c r="L101" s="142" t="s">
        <v>3228</v>
      </c>
      <c r="M101" s="142" t="s">
        <v>889</v>
      </c>
      <c r="N101" s="142" t="s">
        <v>888</v>
      </c>
      <c r="O101" s="142" t="s">
        <v>284</v>
      </c>
      <c r="P101" s="142" t="s">
        <v>3212</v>
      </c>
      <c r="Q101" s="142">
        <v>1</v>
      </c>
      <c r="R101" s="142" t="s">
        <v>3050</v>
      </c>
      <c r="S101" s="142">
        <v>1</v>
      </c>
      <c r="T101" s="142" t="s">
        <v>2991</v>
      </c>
      <c r="U101" s="142">
        <v>0</v>
      </c>
      <c r="V101" s="142" t="s">
        <v>2991</v>
      </c>
      <c r="W101" s="142">
        <v>0</v>
      </c>
      <c r="X101" s="142" t="s">
        <v>2991</v>
      </c>
      <c r="Y101" s="142" t="s">
        <v>2991</v>
      </c>
      <c r="Z101" s="142" t="s">
        <v>2991</v>
      </c>
      <c r="AA101" s="142">
        <v>0</v>
      </c>
      <c r="AB101" s="142" t="s">
        <v>2991</v>
      </c>
      <c r="AC101" s="142" t="s">
        <v>2991</v>
      </c>
      <c r="AD101" s="142" t="s">
        <v>284</v>
      </c>
      <c r="AE101" s="142" t="s">
        <v>890</v>
      </c>
      <c r="AF101" s="142" t="s">
        <v>284</v>
      </c>
      <c r="AG101" s="142" t="s">
        <v>284</v>
      </c>
      <c r="AH101" s="142" t="s">
        <v>3218</v>
      </c>
      <c r="AI101" s="142" t="s">
        <v>3218</v>
      </c>
      <c r="AJ101" s="142" t="s">
        <v>3145</v>
      </c>
      <c r="AK101" s="142" t="s">
        <v>3145</v>
      </c>
      <c r="AL101" s="142" t="s">
        <v>284</v>
      </c>
      <c r="AM101" s="144"/>
      <c r="AN101" s="144" t="s">
        <v>889</v>
      </c>
      <c r="AO101" s="144" t="s">
        <v>891</v>
      </c>
    </row>
    <row r="102" spans="1:45" ht="24" customHeight="1" x14ac:dyDescent="0.25">
      <c r="A102" s="142">
        <v>100</v>
      </c>
      <c r="B102" s="143">
        <v>44067</v>
      </c>
      <c r="C102" s="143" t="s">
        <v>3231</v>
      </c>
      <c r="D102" s="142" t="s">
        <v>3094</v>
      </c>
      <c r="E102" s="143" t="s">
        <v>3091</v>
      </c>
      <c r="F102" s="142" t="s">
        <v>276</v>
      </c>
      <c r="G102" s="142" t="s">
        <v>606</v>
      </c>
      <c r="H102" s="142" t="s">
        <v>846</v>
      </c>
      <c r="I102" s="142" t="s">
        <v>66</v>
      </c>
      <c r="J102" s="142" t="s">
        <v>3200</v>
      </c>
      <c r="K102" s="142" t="s">
        <v>3130</v>
      </c>
      <c r="L102" s="142" t="s">
        <v>3228</v>
      </c>
      <c r="M102" s="142" t="s">
        <v>848</v>
      </c>
      <c r="N102" s="142" t="s">
        <v>847</v>
      </c>
      <c r="O102" s="142" t="s">
        <v>284</v>
      </c>
      <c r="P102" s="142" t="s">
        <v>3212</v>
      </c>
      <c r="Q102" s="142">
        <v>4</v>
      </c>
      <c r="R102" s="142" t="s">
        <v>284</v>
      </c>
      <c r="S102" s="142">
        <v>4</v>
      </c>
      <c r="T102" s="142" t="s">
        <v>2991</v>
      </c>
      <c r="U102" s="142">
        <v>0</v>
      </c>
      <c r="V102" s="142" t="s">
        <v>2991</v>
      </c>
      <c r="W102" s="142">
        <v>0</v>
      </c>
      <c r="X102" s="142" t="s">
        <v>2991</v>
      </c>
      <c r="Y102" s="142" t="s">
        <v>2991</v>
      </c>
      <c r="Z102" s="142" t="s">
        <v>2991</v>
      </c>
      <c r="AA102" s="142">
        <v>0</v>
      </c>
      <c r="AB102" s="142" t="s">
        <v>2991</v>
      </c>
      <c r="AC102" s="142" t="s">
        <v>2991</v>
      </c>
      <c r="AD102" s="142" t="s">
        <v>284</v>
      </c>
      <c r="AE102" s="142" t="s">
        <v>849</v>
      </c>
      <c r="AF102" s="142" t="s">
        <v>284</v>
      </c>
      <c r="AG102" s="142" t="s">
        <v>284</v>
      </c>
      <c r="AH102" s="142" t="s">
        <v>284</v>
      </c>
      <c r="AI102" s="142" t="s">
        <v>284</v>
      </c>
      <c r="AJ102" s="142" t="s">
        <v>3192</v>
      </c>
      <c r="AK102" s="142" t="s">
        <v>3145</v>
      </c>
      <c r="AL102" s="142" t="s">
        <v>284</v>
      </c>
      <c r="AM102" s="144"/>
      <c r="AN102" s="144" t="s">
        <v>848</v>
      </c>
      <c r="AO102" s="144" t="s">
        <v>850</v>
      </c>
      <c r="AP102" s="137" t="s">
        <v>851</v>
      </c>
      <c r="AS102" s="137" t="s">
        <v>1000</v>
      </c>
    </row>
    <row r="103" spans="1:45" ht="24" customHeight="1" x14ac:dyDescent="0.25">
      <c r="A103" s="142">
        <v>101</v>
      </c>
      <c r="B103" s="143">
        <v>44070</v>
      </c>
      <c r="C103" s="143" t="s">
        <v>3231</v>
      </c>
      <c r="D103" s="142" t="s">
        <v>3094</v>
      </c>
      <c r="E103" s="143" t="s">
        <v>3087</v>
      </c>
      <c r="F103" s="142" t="s">
        <v>37</v>
      </c>
      <c r="G103" s="142" t="s">
        <v>1638</v>
      </c>
      <c r="H103" s="142" t="s">
        <v>816</v>
      </c>
      <c r="I103" s="142" t="s">
        <v>188</v>
      </c>
      <c r="J103" s="142" t="s">
        <v>3200</v>
      </c>
      <c r="K103" s="142" t="s">
        <v>1565</v>
      </c>
      <c r="L103" s="142" t="s">
        <v>3209</v>
      </c>
      <c r="M103" s="142" t="s">
        <v>818</v>
      </c>
      <c r="N103" s="142" t="s">
        <v>817</v>
      </c>
      <c r="O103" s="142" t="s">
        <v>284</v>
      </c>
      <c r="P103" s="142" t="s">
        <v>3212</v>
      </c>
      <c r="Q103" s="142">
        <v>1</v>
      </c>
      <c r="R103" s="142" t="s">
        <v>509</v>
      </c>
      <c r="S103" s="142">
        <v>1</v>
      </c>
      <c r="T103" s="142" t="s">
        <v>2991</v>
      </c>
      <c r="U103" s="142">
        <v>0</v>
      </c>
      <c r="V103" s="142" t="s">
        <v>2991</v>
      </c>
      <c r="W103" s="142">
        <v>0</v>
      </c>
      <c r="X103" s="142" t="s">
        <v>2991</v>
      </c>
      <c r="Y103" s="142" t="s">
        <v>2991</v>
      </c>
      <c r="Z103" s="142" t="s">
        <v>2991</v>
      </c>
      <c r="AA103" s="142">
        <v>0</v>
      </c>
      <c r="AB103" s="142" t="s">
        <v>2991</v>
      </c>
      <c r="AC103" s="142" t="s">
        <v>2991</v>
      </c>
      <c r="AD103" s="142" t="s">
        <v>284</v>
      </c>
      <c r="AE103" s="142" t="s">
        <v>819</v>
      </c>
      <c r="AF103" s="142" t="s">
        <v>284</v>
      </c>
      <c r="AG103" s="142" t="s">
        <v>284</v>
      </c>
      <c r="AH103" s="142" t="s">
        <v>284</v>
      </c>
      <c r="AI103" s="142" t="s">
        <v>284</v>
      </c>
      <c r="AJ103" s="142" t="s">
        <v>3145</v>
      </c>
      <c r="AK103" s="142" t="s">
        <v>3145</v>
      </c>
      <c r="AL103" s="142" t="s">
        <v>284</v>
      </c>
      <c r="AM103" s="144"/>
      <c r="AN103" s="144" t="s">
        <v>818</v>
      </c>
      <c r="AO103" s="144" t="s">
        <v>820</v>
      </c>
      <c r="AP103" s="137" t="s">
        <v>852</v>
      </c>
    </row>
    <row r="104" spans="1:45" ht="24" customHeight="1" x14ac:dyDescent="0.25">
      <c r="A104" s="142">
        <v>102</v>
      </c>
      <c r="B104" s="143">
        <v>44074</v>
      </c>
      <c r="C104" s="143" t="s">
        <v>3231</v>
      </c>
      <c r="D104" s="142" t="s">
        <v>3094</v>
      </c>
      <c r="E104" s="143" t="s">
        <v>3087</v>
      </c>
      <c r="F104" s="142" t="s">
        <v>82</v>
      </c>
      <c r="G104" s="142" t="s">
        <v>7</v>
      </c>
      <c r="H104" s="142" t="s">
        <v>7</v>
      </c>
      <c r="I104" s="142" t="s">
        <v>569</v>
      </c>
      <c r="J104" s="142" t="s">
        <v>3200</v>
      </c>
      <c r="K104" s="142" t="s">
        <v>607</v>
      </c>
      <c r="L104" s="142" t="s">
        <v>3209</v>
      </c>
      <c r="M104" s="142" t="s">
        <v>718</v>
      </c>
      <c r="N104" s="142" t="s">
        <v>719</v>
      </c>
      <c r="O104" s="142" t="s">
        <v>284</v>
      </c>
      <c r="P104" s="142" t="s">
        <v>3212</v>
      </c>
      <c r="Q104" s="142">
        <v>5</v>
      </c>
      <c r="R104" s="142" t="s">
        <v>720</v>
      </c>
      <c r="S104" s="142">
        <v>5</v>
      </c>
      <c r="T104" s="142" t="s">
        <v>2991</v>
      </c>
      <c r="U104" s="142">
        <v>0</v>
      </c>
      <c r="V104" s="142" t="s">
        <v>2991</v>
      </c>
      <c r="W104" s="142">
        <v>0</v>
      </c>
      <c r="X104" s="142" t="s">
        <v>2991</v>
      </c>
      <c r="Y104" s="142" t="s">
        <v>2991</v>
      </c>
      <c r="Z104" s="142" t="s">
        <v>2991</v>
      </c>
      <c r="AA104" s="142">
        <v>0</v>
      </c>
      <c r="AB104" s="142" t="s">
        <v>2991</v>
      </c>
      <c r="AC104" s="142" t="s">
        <v>2991</v>
      </c>
      <c r="AD104" s="142" t="s">
        <v>861</v>
      </c>
      <c r="AE104" s="142" t="s">
        <v>665</v>
      </c>
      <c r="AF104" s="142" t="s">
        <v>284</v>
      </c>
      <c r="AG104" s="142" t="s">
        <v>284</v>
      </c>
      <c r="AH104" s="142" t="s">
        <v>3218</v>
      </c>
      <c r="AI104" s="142" t="s">
        <v>3218</v>
      </c>
      <c r="AJ104" s="142" t="s">
        <v>3145</v>
      </c>
      <c r="AK104" s="142" t="s">
        <v>3145</v>
      </c>
      <c r="AL104" s="142" t="s">
        <v>284</v>
      </c>
      <c r="AM104" s="144"/>
      <c r="AN104" s="144" t="s">
        <v>718</v>
      </c>
      <c r="AO104" s="144" t="s">
        <v>721</v>
      </c>
      <c r="AP104" s="137" t="s">
        <v>862</v>
      </c>
      <c r="AQ104" s="137" t="s">
        <v>863</v>
      </c>
      <c r="AR104" s="137" t="s">
        <v>864</v>
      </c>
    </row>
    <row r="105" spans="1:45" ht="24" customHeight="1" x14ac:dyDescent="0.25">
      <c r="A105" s="142">
        <v>103</v>
      </c>
      <c r="B105" s="143">
        <v>44075</v>
      </c>
      <c r="C105" s="143" t="s">
        <v>3231</v>
      </c>
      <c r="D105" s="142" t="s">
        <v>3094</v>
      </c>
      <c r="E105" s="143" t="s">
        <v>3087</v>
      </c>
      <c r="F105" s="142" t="s">
        <v>82</v>
      </c>
      <c r="G105" s="142" t="s">
        <v>232</v>
      </c>
      <c r="H105" s="142" t="s">
        <v>284</v>
      </c>
      <c r="I105" s="142" t="s">
        <v>188</v>
      </c>
      <c r="J105" s="142" t="s">
        <v>3200</v>
      </c>
      <c r="K105" s="142" t="s">
        <v>441</v>
      </c>
      <c r="L105" s="142" t="s">
        <v>3209</v>
      </c>
      <c r="M105" s="142" t="s">
        <v>442</v>
      </c>
      <c r="N105" s="142" t="s">
        <v>446</v>
      </c>
      <c r="O105" s="142" t="s">
        <v>284</v>
      </c>
      <c r="P105" s="142" t="s">
        <v>3212</v>
      </c>
      <c r="Q105" s="142">
        <v>1</v>
      </c>
      <c r="R105" s="142" t="s">
        <v>445</v>
      </c>
      <c r="S105" s="142">
        <v>1</v>
      </c>
      <c r="T105" s="142" t="s">
        <v>2991</v>
      </c>
      <c r="U105" s="142">
        <v>0</v>
      </c>
      <c r="V105" s="142" t="s">
        <v>2991</v>
      </c>
      <c r="W105" s="142">
        <v>0</v>
      </c>
      <c r="X105" s="142" t="s">
        <v>2991</v>
      </c>
      <c r="Y105" s="142" t="s">
        <v>2991</v>
      </c>
      <c r="Z105" s="142" t="s">
        <v>2991</v>
      </c>
      <c r="AA105" s="142">
        <v>0</v>
      </c>
      <c r="AB105" s="142" t="s">
        <v>2991</v>
      </c>
      <c r="AC105" s="142" t="s">
        <v>2991</v>
      </c>
      <c r="AD105" s="142" t="s">
        <v>284</v>
      </c>
      <c r="AE105" s="142" t="s">
        <v>447</v>
      </c>
      <c r="AF105" s="142" t="s">
        <v>284</v>
      </c>
      <c r="AG105" s="142" t="s">
        <v>448</v>
      </c>
      <c r="AH105" s="142" t="s">
        <v>3084</v>
      </c>
      <c r="AI105" s="142" t="s">
        <v>3084</v>
      </c>
      <c r="AJ105" s="142" t="s">
        <v>3145</v>
      </c>
      <c r="AK105" s="142" t="s">
        <v>3145</v>
      </c>
      <c r="AL105" s="142" t="s">
        <v>284</v>
      </c>
      <c r="AM105" s="144"/>
      <c r="AN105" s="144" t="s">
        <v>443</v>
      </c>
      <c r="AO105" s="144" t="s">
        <v>444</v>
      </c>
      <c r="AP105" s="137" t="s">
        <v>456</v>
      </c>
    </row>
    <row r="106" spans="1:45" ht="24" customHeight="1" x14ac:dyDescent="0.25">
      <c r="A106" s="142">
        <v>104</v>
      </c>
      <c r="B106" s="143">
        <v>44075</v>
      </c>
      <c r="C106" s="143" t="s">
        <v>3231</v>
      </c>
      <c r="D106" s="142" t="s">
        <v>3094</v>
      </c>
      <c r="E106" s="143" t="s">
        <v>3087</v>
      </c>
      <c r="F106" s="142" t="s">
        <v>82</v>
      </c>
      <c r="G106" s="142" t="s">
        <v>2951</v>
      </c>
      <c r="H106" s="142" t="s">
        <v>455</v>
      </c>
      <c r="I106" s="142" t="s">
        <v>188</v>
      </c>
      <c r="J106" s="142" t="s">
        <v>3200</v>
      </c>
      <c r="K106" s="142" t="s">
        <v>1628</v>
      </c>
      <c r="L106" s="142" t="s">
        <v>3209</v>
      </c>
      <c r="M106" s="142" t="s">
        <v>449</v>
      </c>
      <c r="N106" s="142" t="s">
        <v>453</v>
      </c>
      <c r="O106" s="142" t="s">
        <v>284</v>
      </c>
      <c r="P106" s="142" t="s">
        <v>3212</v>
      </c>
      <c r="Q106" s="142">
        <v>2</v>
      </c>
      <c r="R106" s="142" t="s">
        <v>454</v>
      </c>
      <c r="S106" s="142">
        <v>2</v>
      </c>
      <c r="T106" s="142" t="s">
        <v>2991</v>
      </c>
      <c r="U106" s="142">
        <v>0</v>
      </c>
      <c r="V106" s="142" t="s">
        <v>2991</v>
      </c>
      <c r="W106" s="142">
        <v>0</v>
      </c>
      <c r="X106" s="142" t="s">
        <v>2991</v>
      </c>
      <c r="Y106" s="142" t="s">
        <v>2991</v>
      </c>
      <c r="Z106" s="142" t="s">
        <v>2991</v>
      </c>
      <c r="AA106" s="142">
        <v>0</v>
      </c>
      <c r="AB106" s="142" t="s">
        <v>2991</v>
      </c>
      <c r="AC106" s="142" t="s">
        <v>2991</v>
      </c>
      <c r="AD106" s="142" t="s">
        <v>284</v>
      </c>
      <c r="AE106" s="142" t="s">
        <v>452</v>
      </c>
      <c r="AF106" s="142" t="s">
        <v>284</v>
      </c>
      <c r="AG106" s="142" t="s">
        <v>451</v>
      </c>
      <c r="AH106" s="142" t="s">
        <v>3084</v>
      </c>
      <c r="AI106" s="142" t="s">
        <v>3084</v>
      </c>
      <c r="AJ106" s="142" t="s">
        <v>3145</v>
      </c>
      <c r="AK106" s="142" t="s">
        <v>3145</v>
      </c>
      <c r="AL106" s="142" t="s">
        <v>284</v>
      </c>
      <c r="AM106" s="144"/>
      <c r="AN106" s="144" t="s">
        <v>449</v>
      </c>
      <c r="AO106" s="144" t="s">
        <v>450</v>
      </c>
    </row>
    <row r="107" spans="1:45" ht="24" customHeight="1" x14ac:dyDescent="0.25">
      <c r="A107" s="142">
        <v>105</v>
      </c>
      <c r="B107" s="143">
        <v>44082</v>
      </c>
      <c r="C107" s="143" t="s">
        <v>3231</v>
      </c>
      <c r="D107" s="142" t="s">
        <v>3094</v>
      </c>
      <c r="E107" s="143" t="s">
        <v>3090</v>
      </c>
      <c r="F107" s="142" t="s">
        <v>65</v>
      </c>
      <c r="G107" s="142" t="s">
        <v>2962</v>
      </c>
      <c r="H107" s="142" t="s">
        <v>951</v>
      </c>
      <c r="I107" s="142" t="s">
        <v>3055</v>
      </c>
      <c r="J107" s="142" t="s">
        <v>3126</v>
      </c>
      <c r="K107" s="142" t="s">
        <v>953</v>
      </c>
      <c r="L107" s="142" t="s">
        <v>3055</v>
      </c>
      <c r="M107" s="142" t="s">
        <v>947</v>
      </c>
      <c r="N107" s="142" t="s">
        <v>952</v>
      </c>
      <c r="O107" s="142" t="s">
        <v>284</v>
      </c>
      <c r="P107" s="142" t="s">
        <v>3212</v>
      </c>
      <c r="Q107" s="142">
        <v>4</v>
      </c>
      <c r="R107" s="142" t="s">
        <v>950</v>
      </c>
      <c r="S107" s="142">
        <v>4</v>
      </c>
      <c r="T107" s="142" t="s">
        <v>2991</v>
      </c>
      <c r="U107" s="142">
        <v>0</v>
      </c>
      <c r="V107" s="142" t="s">
        <v>2991</v>
      </c>
      <c r="W107" s="142">
        <v>0</v>
      </c>
      <c r="X107" s="142" t="s">
        <v>2991</v>
      </c>
      <c r="Y107" s="142" t="s">
        <v>2991</v>
      </c>
      <c r="Z107" s="142" t="s">
        <v>2991</v>
      </c>
      <c r="AA107" s="142">
        <v>0</v>
      </c>
      <c r="AB107" s="142" t="s">
        <v>2991</v>
      </c>
      <c r="AC107" s="142" t="s">
        <v>2991</v>
      </c>
      <c r="AD107" s="142" t="s">
        <v>284</v>
      </c>
      <c r="AE107" s="142" t="s">
        <v>284</v>
      </c>
      <c r="AF107" s="142" t="s">
        <v>949</v>
      </c>
      <c r="AG107" s="142" t="s">
        <v>284</v>
      </c>
      <c r="AH107" s="142" t="s">
        <v>3218</v>
      </c>
      <c r="AI107" s="142" t="s">
        <v>3218</v>
      </c>
      <c r="AJ107" s="142" t="s">
        <v>3145</v>
      </c>
      <c r="AK107" s="142" t="s">
        <v>3145</v>
      </c>
      <c r="AL107" s="142" t="s">
        <v>284</v>
      </c>
      <c r="AM107" s="144"/>
      <c r="AN107" s="144" t="s">
        <v>947</v>
      </c>
      <c r="AO107" s="144" t="s">
        <v>948</v>
      </c>
    </row>
    <row r="108" spans="1:45" ht="24" customHeight="1" x14ac:dyDescent="0.25">
      <c r="A108" s="142">
        <v>106</v>
      </c>
      <c r="B108" s="143">
        <v>44082</v>
      </c>
      <c r="C108" s="143" t="s">
        <v>3231</v>
      </c>
      <c r="D108" s="142" t="s">
        <v>3094</v>
      </c>
      <c r="E108" s="143" t="s">
        <v>3090</v>
      </c>
      <c r="F108" s="142" t="s">
        <v>72</v>
      </c>
      <c r="G108" s="142" t="s">
        <v>698</v>
      </c>
      <c r="H108" s="142" t="s">
        <v>954</v>
      </c>
      <c r="I108" s="142" t="s">
        <v>66</v>
      </c>
      <c r="J108" s="142" t="s">
        <v>3200</v>
      </c>
      <c r="K108" s="142" t="s">
        <v>3130</v>
      </c>
      <c r="L108" s="142" t="s">
        <v>3228</v>
      </c>
      <c r="M108" s="142" t="s">
        <v>957</v>
      </c>
      <c r="N108" s="142" t="s">
        <v>956</v>
      </c>
      <c r="O108" s="142" t="s">
        <v>284</v>
      </c>
      <c r="P108" s="142" t="s">
        <v>3212</v>
      </c>
      <c r="Q108" s="142">
        <v>9</v>
      </c>
      <c r="R108" s="142" t="s">
        <v>955</v>
      </c>
      <c r="S108" s="142">
        <v>9</v>
      </c>
      <c r="T108" s="142" t="s">
        <v>2991</v>
      </c>
      <c r="U108" s="142">
        <v>0</v>
      </c>
      <c r="V108" s="142" t="s">
        <v>2991</v>
      </c>
      <c r="W108" s="142">
        <v>0</v>
      </c>
      <c r="X108" s="142" t="s">
        <v>2991</v>
      </c>
      <c r="Y108" s="142" t="s">
        <v>2991</v>
      </c>
      <c r="Z108" s="142" t="s">
        <v>2991</v>
      </c>
      <c r="AA108" s="142">
        <v>0</v>
      </c>
      <c r="AB108" s="142" t="s">
        <v>2991</v>
      </c>
      <c r="AC108" s="142" t="s">
        <v>2991</v>
      </c>
      <c r="AD108" s="142" t="s">
        <v>960</v>
      </c>
      <c r="AE108" s="142" t="s">
        <v>959</v>
      </c>
      <c r="AF108" s="142" t="s">
        <v>959</v>
      </c>
      <c r="AG108" s="142" t="s">
        <v>284</v>
      </c>
      <c r="AH108" s="142" t="s">
        <v>3218</v>
      </c>
      <c r="AI108" s="142" t="s">
        <v>3218</v>
      </c>
      <c r="AJ108" s="142" t="s">
        <v>3145</v>
      </c>
      <c r="AK108" s="142" t="s">
        <v>3145</v>
      </c>
      <c r="AL108" s="142" t="s">
        <v>284</v>
      </c>
      <c r="AM108" s="144"/>
      <c r="AN108" s="144" t="s">
        <v>957</v>
      </c>
      <c r="AO108" s="144" t="s">
        <v>958</v>
      </c>
      <c r="AP108" s="137" t="s">
        <v>961</v>
      </c>
      <c r="AQ108" s="137" t="s">
        <v>962</v>
      </c>
    </row>
    <row r="109" spans="1:45" ht="24" customHeight="1" x14ac:dyDescent="0.25">
      <c r="A109" s="142">
        <v>107</v>
      </c>
      <c r="B109" s="143">
        <v>44082</v>
      </c>
      <c r="C109" s="143" t="s">
        <v>3231</v>
      </c>
      <c r="D109" s="142" t="s">
        <v>3094</v>
      </c>
      <c r="E109" s="143" t="s">
        <v>3091</v>
      </c>
      <c r="F109" s="142" t="s">
        <v>241</v>
      </c>
      <c r="G109" s="142" t="s">
        <v>868</v>
      </c>
      <c r="H109" s="142" t="s">
        <v>284</v>
      </c>
      <c r="I109" s="142" t="s">
        <v>3008</v>
      </c>
      <c r="J109" s="142" t="s">
        <v>3207</v>
      </c>
      <c r="K109" s="142" t="s">
        <v>3011</v>
      </c>
      <c r="L109" s="142" t="s">
        <v>3209</v>
      </c>
      <c r="M109" s="142" t="s">
        <v>3006</v>
      </c>
      <c r="N109" s="142" t="s">
        <v>284</v>
      </c>
      <c r="O109" s="142" t="s">
        <v>284</v>
      </c>
      <c r="P109" s="142" t="s">
        <v>3212</v>
      </c>
      <c r="Q109" s="142">
        <v>3</v>
      </c>
      <c r="R109" s="142" t="s">
        <v>3010</v>
      </c>
      <c r="S109" s="142">
        <v>2</v>
      </c>
      <c r="T109" s="142" t="s">
        <v>2991</v>
      </c>
      <c r="U109" s="142">
        <v>0</v>
      </c>
      <c r="V109" s="142" t="s">
        <v>2991</v>
      </c>
      <c r="W109" s="142">
        <v>0</v>
      </c>
      <c r="X109" s="142" t="s">
        <v>2991</v>
      </c>
      <c r="Y109" s="142" t="s">
        <v>2991</v>
      </c>
      <c r="Z109" s="142" t="s">
        <v>284</v>
      </c>
      <c r="AA109" s="142">
        <v>1</v>
      </c>
      <c r="AB109" s="142" t="s">
        <v>3009</v>
      </c>
      <c r="AC109" s="142" t="s">
        <v>3221</v>
      </c>
      <c r="AD109" s="142" t="s">
        <v>284</v>
      </c>
      <c r="AE109" s="142" t="s">
        <v>284</v>
      </c>
      <c r="AF109" s="142" t="s">
        <v>284</v>
      </c>
      <c r="AG109" s="142" t="s">
        <v>284</v>
      </c>
      <c r="AH109" s="142" t="s">
        <v>284</v>
      </c>
      <c r="AI109" s="142" t="s">
        <v>284</v>
      </c>
      <c r="AJ109" s="142" t="s">
        <v>284</v>
      </c>
      <c r="AK109" s="142" t="s">
        <v>284</v>
      </c>
      <c r="AL109" s="142" t="s">
        <v>284</v>
      </c>
      <c r="AM109" s="144"/>
      <c r="AN109" s="144" t="s">
        <v>3006</v>
      </c>
      <c r="AO109" s="144" t="s">
        <v>3007</v>
      </c>
      <c r="AP109" s="137" t="s">
        <v>3012</v>
      </c>
    </row>
    <row r="110" spans="1:45" ht="24" customHeight="1" x14ac:dyDescent="0.25">
      <c r="A110" s="142">
        <v>108</v>
      </c>
      <c r="B110" s="143">
        <v>44083</v>
      </c>
      <c r="C110" s="143" t="s">
        <v>3231</v>
      </c>
      <c r="D110" s="142" t="s">
        <v>3094</v>
      </c>
      <c r="E110" s="143" t="s">
        <v>3091</v>
      </c>
      <c r="F110" s="142" t="s">
        <v>241</v>
      </c>
      <c r="G110" s="142" t="s">
        <v>724</v>
      </c>
      <c r="H110" s="142" t="s">
        <v>284</v>
      </c>
      <c r="I110" s="142" t="s">
        <v>66</v>
      </c>
      <c r="J110" s="142" t="s">
        <v>3200</v>
      </c>
      <c r="K110" s="142" t="s">
        <v>752</v>
      </c>
      <c r="L110" s="142" t="s">
        <v>3209</v>
      </c>
      <c r="M110" s="142" t="s">
        <v>755</v>
      </c>
      <c r="N110" s="142" t="s">
        <v>754</v>
      </c>
      <c r="O110" s="142" t="s">
        <v>284</v>
      </c>
      <c r="P110" s="142" t="s">
        <v>3212</v>
      </c>
      <c r="Q110" s="142">
        <v>4</v>
      </c>
      <c r="R110" s="142" t="s">
        <v>3049</v>
      </c>
      <c r="S110" s="142">
        <v>3</v>
      </c>
      <c r="T110" s="142" t="s">
        <v>753</v>
      </c>
      <c r="U110" s="142">
        <v>1</v>
      </c>
      <c r="V110" s="142" t="s">
        <v>2991</v>
      </c>
      <c r="W110" s="142">
        <v>0</v>
      </c>
      <c r="X110" s="142" t="s">
        <v>2991</v>
      </c>
      <c r="Y110" s="142" t="s">
        <v>2991</v>
      </c>
      <c r="Z110" s="142" t="s">
        <v>2991</v>
      </c>
      <c r="AA110" s="142">
        <v>0</v>
      </c>
      <c r="AB110" s="142" t="s">
        <v>2991</v>
      </c>
      <c r="AC110" s="142" t="s">
        <v>2991</v>
      </c>
      <c r="AD110" s="142" t="s">
        <v>284</v>
      </c>
      <c r="AE110" s="142" t="s">
        <v>744</v>
      </c>
      <c r="AF110" s="142" t="s">
        <v>757</v>
      </c>
      <c r="AG110" s="142" t="s">
        <v>758</v>
      </c>
      <c r="AH110" s="142" t="s">
        <v>3084</v>
      </c>
      <c r="AI110" s="142" t="s">
        <v>3084</v>
      </c>
      <c r="AJ110" s="142" t="s">
        <v>3145</v>
      </c>
      <c r="AK110" s="142" t="s">
        <v>3145</v>
      </c>
      <c r="AL110" s="142" t="s">
        <v>284</v>
      </c>
      <c r="AM110" s="144"/>
      <c r="AN110" s="144" t="s">
        <v>755</v>
      </c>
      <c r="AO110" s="144" t="s">
        <v>756</v>
      </c>
    </row>
    <row r="111" spans="1:45" ht="24" customHeight="1" x14ac:dyDescent="0.25">
      <c r="A111" s="142">
        <v>109</v>
      </c>
      <c r="B111" s="143">
        <v>44095</v>
      </c>
      <c r="C111" s="143" t="s">
        <v>3231</v>
      </c>
      <c r="D111" s="142" t="s">
        <v>3094</v>
      </c>
      <c r="E111" s="143" t="s">
        <v>3087</v>
      </c>
      <c r="F111" s="142" t="s">
        <v>82</v>
      </c>
      <c r="G111" s="142" t="s">
        <v>661</v>
      </c>
      <c r="H111" s="142" t="s">
        <v>284</v>
      </c>
      <c r="I111" s="142" t="s">
        <v>188</v>
      </c>
      <c r="J111" s="142" t="s">
        <v>3200</v>
      </c>
      <c r="K111" s="142" t="s">
        <v>662</v>
      </c>
      <c r="L111" s="142" t="s">
        <v>3209</v>
      </c>
      <c r="M111" s="142" t="s">
        <v>691</v>
      </c>
      <c r="N111" s="142" t="s">
        <v>692</v>
      </c>
      <c r="O111" s="142" t="s">
        <v>284</v>
      </c>
      <c r="P111" s="142" t="s">
        <v>3212</v>
      </c>
      <c r="Q111" s="142">
        <v>3</v>
      </c>
      <c r="R111" s="142" t="s">
        <v>89</v>
      </c>
      <c r="S111" s="142">
        <v>3</v>
      </c>
      <c r="T111" s="142" t="s">
        <v>2991</v>
      </c>
      <c r="U111" s="142">
        <v>0</v>
      </c>
      <c r="V111" s="142" t="s">
        <v>2991</v>
      </c>
      <c r="W111" s="142">
        <v>0</v>
      </c>
      <c r="X111" s="142" t="s">
        <v>2991</v>
      </c>
      <c r="Y111" s="142" t="s">
        <v>2991</v>
      </c>
      <c r="Z111" s="142" t="s">
        <v>2991</v>
      </c>
      <c r="AA111" s="142">
        <v>0</v>
      </c>
      <c r="AB111" s="142" t="s">
        <v>2991</v>
      </c>
      <c r="AC111" s="142" t="s">
        <v>2991</v>
      </c>
      <c r="AD111" s="142" t="s">
        <v>666</v>
      </c>
      <c r="AE111" s="142" t="s">
        <v>665</v>
      </c>
      <c r="AF111" s="142" t="s">
        <v>284</v>
      </c>
      <c r="AG111" s="142" t="s">
        <v>284</v>
      </c>
      <c r="AH111" s="142" t="s">
        <v>284</v>
      </c>
      <c r="AI111" s="142" t="s">
        <v>284</v>
      </c>
      <c r="AJ111" s="142" t="s">
        <v>3145</v>
      </c>
      <c r="AK111" s="142" t="s">
        <v>3145</v>
      </c>
      <c r="AL111" s="142" t="s">
        <v>284</v>
      </c>
      <c r="AM111" s="144"/>
      <c r="AN111" s="144" t="s">
        <v>663</v>
      </c>
      <c r="AO111" s="144" t="s">
        <v>664</v>
      </c>
      <c r="AP111" s="137" t="s">
        <v>693</v>
      </c>
      <c r="AQ111" s="137" t="s">
        <v>694</v>
      </c>
      <c r="AR111" s="137" t="s">
        <v>695</v>
      </c>
    </row>
    <row r="112" spans="1:45" ht="24" customHeight="1" x14ac:dyDescent="0.25">
      <c r="A112" s="142">
        <v>110</v>
      </c>
      <c r="B112" s="143">
        <v>44096</v>
      </c>
      <c r="C112" s="143" t="s">
        <v>3231</v>
      </c>
      <c r="D112" s="142" t="s">
        <v>3094</v>
      </c>
      <c r="E112" s="143" t="s">
        <v>3090</v>
      </c>
      <c r="F112" s="142" t="s">
        <v>72</v>
      </c>
      <c r="G112" s="142" t="s">
        <v>698</v>
      </c>
      <c r="H112" s="142" t="s">
        <v>284</v>
      </c>
      <c r="I112" s="142" t="s">
        <v>66</v>
      </c>
      <c r="J112" s="142" t="s">
        <v>3200</v>
      </c>
      <c r="K112" s="142" t="s">
        <v>461</v>
      </c>
      <c r="L112" s="142" t="s">
        <v>3209</v>
      </c>
      <c r="M112" s="142" t="s">
        <v>699</v>
      </c>
      <c r="N112" s="142" t="s">
        <v>284</v>
      </c>
      <c r="O112" s="142" t="s">
        <v>284</v>
      </c>
      <c r="P112" s="142" t="s">
        <v>3212</v>
      </c>
      <c r="Q112" s="142">
        <v>8</v>
      </c>
      <c r="R112" s="142" t="s">
        <v>284</v>
      </c>
      <c r="S112" s="142">
        <v>8</v>
      </c>
      <c r="T112" s="142" t="s">
        <v>2991</v>
      </c>
      <c r="U112" s="142">
        <v>0</v>
      </c>
      <c r="V112" s="142" t="s">
        <v>2991</v>
      </c>
      <c r="W112" s="142">
        <v>0</v>
      </c>
      <c r="X112" s="142" t="s">
        <v>2991</v>
      </c>
      <c r="Y112" s="142" t="s">
        <v>2991</v>
      </c>
      <c r="Z112" s="142" t="s">
        <v>2991</v>
      </c>
      <c r="AA112" s="142">
        <v>0</v>
      </c>
      <c r="AB112" s="142" t="s">
        <v>2991</v>
      </c>
      <c r="AC112" s="142" t="s">
        <v>2991</v>
      </c>
      <c r="AD112" s="142" t="s">
        <v>284</v>
      </c>
      <c r="AE112" s="142" t="s">
        <v>3080</v>
      </c>
      <c r="AF112" s="142" t="s">
        <v>284</v>
      </c>
      <c r="AG112" s="142" t="s">
        <v>700</v>
      </c>
      <c r="AH112" s="142" t="s">
        <v>3259</v>
      </c>
      <c r="AI112" s="142" t="s">
        <v>3176</v>
      </c>
      <c r="AJ112" s="142" t="s">
        <v>3149</v>
      </c>
      <c r="AK112" s="142" t="s">
        <v>3197</v>
      </c>
      <c r="AL112" s="142" t="s">
        <v>284</v>
      </c>
      <c r="AM112" s="144"/>
      <c r="AN112" s="144" t="s">
        <v>699</v>
      </c>
      <c r="AO112" s="144" t="s">
        <v>701</v>
      </c>
    </row>
    <row r="113" spans="1:45" ht="24" customHeight="1" x14ac:dyDescent="0.25">
      <c r="A113" s="142">
        <v>111</v>
      </c>
      <c r="B113" s="143">
        <v>44097</v>
      </c>
      <c r="C113" s="143" t="s">
        <v>3231</v>
      </c>
      <c r="D113" s="142" t="s">
        <v>3094</v>
      </c>
      <c r="E113" s="143" t="s">
        <v>3087</v>
      </c>
      <c r="F113" s="142" t="s">
        <v>82</v>
      </c>
      <c r="G113" s="142" t="s">
        <v>2178</v>
      </c>
      <c r="H113" s="142" t="s">
        <v>284</v>
      </c>
      <c r="I113" s="142" t="s">
        <v>3135</v>
      </c>
      <c r="J113" s="142" t="s">
        <v>3200</v>
      </c>
      <c r="K113" s="142" t="s">
        <v>703</v>
      </c>
      <c r="L113" s="142" t="s">
        <v>3209</v>
      </c>
      <c r="M113" s="142" t="s">
        <v>704</v>
      </c>
      <c r="N113" s="142" t="s">
        <v>702</v>
      </c>
      <c r="O113" s="142" t="s">
        <v>284</v>
      </c>
      <c r="P113" s="142" t="s">
        <v>3212</v>
      </c>
      <c r="Q113" s="142">
        <v>2</v>
      </c>
      <c r="R113" s="142" t="s">
        <v>705</v>
      </c>
      <c r="S113" s="142">
        <v>2</v>
      </c>
      <c r="T113" s="142" t="s">
        <v>2991</v>
      </c>
      <c r="U113" s="142">
        <v>0</v>
      </c>
      <c r="V113" s="142" t="s">
        <v>2991</v>
      </c>
      <c r="W113" s="142">
        <v>0</v>
      </c>
      <c r="X113" s="142" t="s">
        <v>2991</v>
      </c>
      <c r="Y113" s="142" t="s">
        <v>2991</v>
      </c>
      <c r="Z113" s="142" t="s">
        <v>2991</v>
      </c>
      <c r="AA113" s="142">
        <v>0</v>
      </c>
      <c r="AB113" s="142" t="s">
        <v>2991</v>
      </c>
      <c r="AC113" s="142" t="s">
        <v>2991</v>
      </c>
      <c r="AD113" s="142" t="s">
        <v>706</v>
      </c>
      <c r="AE113" s="142" t="s">
        <v>665</v>
      </c>
      <c r="AF113" s="142" t="s">
        <v>284</v>
      </c>
      <c r="AG113" s="142" t="s">
        <v>284</v>
      </c>
      <c r="AH113" s="142" t="s">
        <v>284</v>
      </c>
      <c r="AI113" s="142" t="s">
        <v>284</v>
      </c>
      <c r="AJ113" s="142" t="s">
        <v>3145</v>
      </c>
      <c r="AK113" s="142" t="s">
        <v>3145</v>
      </c>
      <c r="AL113" s="142" t="s">
        <v>284</v>
      </c>
      <c r="AM113" s="144"/>
      <c r="AN113" s="144" t="s">
        <v>704</v>
      </c>
      <c r="AO113" s="144" t="s">
        <v>707</v>
      </c>
      <c r="AP113" s="137" t="s">
        <v>708</v>
      </c>
      <c r="AQ113" s="137" t="s">
        <v>709</v>
      </c>
      <c r="AR113" s="137" t="s">
        <v>710</v>
      </c>
    </row>
    <row r="114" spans="1:45" ht="24" customHeight="1" x14ac:dyDescent="0.25">
      <c r="A114" s="142">
        <v>112</v>
      </c>
      <c r="B114" s="143">
        <v>44098</v>
      </c>
      <c r="C114" s="143" t="s">
        <v>3231</v>
      </c>
      <c r="D114" s="142" t="s">
        <v>3094</v>
      </c>
      <c r="E114" s="143" t="s">
        <v>3087</v>
      </c>
      <c r="F114" s="142" t="s">
        <v>82</v>
      </c>
      <c r="G114" s="142" t="s">
        <v>184</v>
      </c>
      <c r="H114" s="142" t="s">
        <v>284</v>
      </c>
      <c r="I114" s="142" t="s">
        <v>3136</v>
      </c>
      <c r="J114" s="142" t="s">
        <v>3200</v>
      </c>
      <c r="K114" s="142" t="s">
        <v>198</v>
      </c>
      <c r="L114" s="142" t="s">
        <v>3209</v>
      </c>
      <c r="M114" s="142" t="s">
        <v>711</v>
      </c>
      <c r="N114" s="142" t="s">
        <v>715</v>
      </c>
      <c r="O114" s="142" t="s">
        <v>284</v>
      </c>
      <c r="P114" s="142" t="s">
        <v>3212</v>
      </c>
      <c r="Q114" s="142">
        <v>1</v>
      </c>
      <c r="R114" s="142" t="s">
        <v>714</v>
      </c>
      <c r="S114" s="142">
        <v>1</v>
      </c>
      <c r="T114" s="142" t="s">
        <v>2991</v>
      </c>
      <c r="U114" s="142">
        <v>0</v>
      </c>
      <c r="V114" s="142" t="s">
        <v>2991</v>
      </c>
      <c r="W114" s="142">
        <v>0</v>
      </c>
      <c r="X114" s="142" t="s">
        <v>2991</v>
      </c>
      <c r="Y114" s="142" t="s">
        <v>2991</v>
      </c>
      <c r="Z114" s="142" t="s">
        <v>2991</v>
      </c>
      <c r="AA114" s="142">
        <v>0</v>
      </c>
      <c r="AB114" s="142" t="s">
        <v>2991</v>
      </c>
      <c r="AC114" s="142" t="s">
        <v>2991</v>
      </c>
      <c r="AD114" s="142" t="s">
        <v>713</v>
      </c>
      <c r="AE114" s="142" t="s">
        <v>665</v>
      </c>
      <c r="AF114" s="142" t="s">
        <v>284</v>
      </c>
      <c r="AG114" s="142" t="s">
        <v>284</v>
      </c>
      <c r="AH114" s="142" t="s">
        <v>284</v>
      </c>
      <c r="AI114" s="142" t="s">
        <v>284</v>
      </c>
      <c r="AJ114" s="142" t="s">
        <v>3145</v>
      </c>
      <c r="AK114" s="142" t="s">
        <v>3145</v>
      </c>
      <c r="AL114" s="142" t="s">
        <v>284</v>
      </c>
      <c r="AM114" s="144"/>
      <c r="AN114" s="144" t="s">
        <v>711</v>
      </c>
      <c r="AO114" s="144" t="s">
        <v>712</v>
      </c>
      <c r="AP114" s="137" t="s">
        <v>716</v>
      </c>
      <c r="AQ114" s="137" t="s">
        <v>722</v>
      </c>
    </row>
    <row r="115" spans="1:45" ht="24" customHeight="1" x14ac:dyDescent="0.25">
      <c r="A115" s="142">
        <v>113</v>
      </c>
      <c r="B115" s="143">
        <v>44111</v>
      </c>
      <c r="C115" s="143" t="s">
        <v>3231</v>
      </c>
      <c r="D115" s="142" t="s">
        <v>3095</v>
      </c>
      <c r="E115" s="143" t="s">
        <v>3087</v>
      </c>
      <c r="F115" s="142" t="s">
        <v>82</v>
      </c>
      <c r="G115" s="142" t="s">
        <v>232</v>
      </c>
      <c r="H115" s="142" t="s">
        <v>1071</v>
      </c>
      <c r="I115" s="142" t="s">
        <v>188</v>
      </c>
      <c r="J115" s="142" t="s">
        <v>3200</v>
      </c>
      <c r="K115" s="142" t="s">
        <v>3130</v>
      </c>
      <c r="L115" s="142" t="s">
        <v>3228</v>
      </c>
      <c r="M115" s="142" t="s">
        <v>1066</v>
      </c>
      <c r="N115" s="142" t="s">
        <v>284</v>
      </c>
      <c r="O115" s="142" t="s">
        <v>284</v>
      </c>
      <c r="P115" s="142" t="s">
        <v>3212</v>
      </c>
      <c r="Q115" s="142">
        <v>1</v>
      </c>
      <c r="R115" s="142" t="s">
        <v>1065</v>
      </c>
      <c r="S115" s="142">
        <v>1</v>
      </c>
      <c r="T115" s="142" t="s">
        <v>2991</v>
      </c>
      <c r="U115" s="142">
        <v>0</v>
      </c>
      <c r="V115" s="142" t="s">
        <v>2991</v>
      </c>
      <c r="W115" s="142">
        <v>0</v>
      </c>
      <c r="X115" s="142" t="s">
        <v>2991</v>
      </c>
      <c r="Y115" s="142" t="s">
        <v>2991</v>
      </c>
      <c r="Z115" s="142" t="s">
        <v>2991</v>
      </c>
      <c r="AA115" s="142">
        <v>0</v>
      </c>
      <c r="AB115" s="142" t="s">
        <v>2991</v>
      </c>
      <c r="AC115" s="142" t="s">
        <v>2991</v>
      </c>
      <c r="AD115" s="142" t="s">
        <v>284</v>
      </c>
      <c r="AE115" s="142" t="s">
        <v>1072</v>
      </c>
      <c r="AF115" s="142" t="s">
        <v>284</v>
      </c>
      <c r="AG115" s="142" t="s">
        <v>284</v>
      </c>
      <c r="AH115" s="142" t="s">
        <v>284</v>
      </c>
      <c r="AI115" s="142" t="s">
        <v>284</v>
      </c>
      <c r="AJ115" s="142" t="s">
        <v>3254</v>
      </c>
      <c r="AK115" s="142" t="s">
        <v>3254</v>
      </c>
      <c r="AL115" s="142" t="s">
        <v>284</v>
      </c>
      <c r="AM115" s="144"/>
      <c r="AN115" s="144" t="s">
        <v>1066</v>
      </c>
      <c r="AO115" s="144" t="s">
        <v>1067</v>
      </c>
      <c r="AP115" s="137" t="s">
        <v>1068</v>
      </c>
      <c r="AQ115" s="137" t="s">
        <v>1069</v>
      </c>
      <c r="AR115" s="137" t="s">
        <v>1070</v>
      </c>
    </row>
    <row r="116" spans="1:45" ht="24" customHeight="1" x14ac:dyDescent="0.25">
      <c r="A116" s="142">
        <v>114</v>
      </c>
      <c r="B116" s="143">
        <v>44112</v>
      </c>
      <c r="C116" s="143" t="s">
        <v>3231</v>
      </c>
      <c r="D116" s="142" t="s">
        <v>3095</v>
      </c>
      <c r="E116" s="143" t="s">
        <v>3090</v>
      </c>
      <c r="F116" s="142" t="s">
        <v>811</v>
      </c>
      <c r="G116" s="142" t="s">
        <v>1765</v>
      </c>
      <c r="H116" s="142" t="s">
        <v>932</v>
      </c>
      <c r="I116" s="142" t="s">
        <v>935</v>
      </c>
      <c r="J116" s="142" t="s">
        <v>3200</v>
      </c>
      <c r="K116" s="142" t="s">
        <v>933</v>
      </c>
      <c r="L116" s="142" t="s">
        <v>3209</v>
      </c>
      <c r="M116" s="142" t="s">
        <v>936</v>
      </c>
      <c r="N116" s="142" t="s">
        <v>938</v>
      </c>
      <c r="O116" s="142" t="s">
        <v>939</v>
      </c>
      <c r="P116" s="142" t="s">
        <v>3211</v>
      </c>
      <c r="Q116" s="142">
        <v>3</v>
      </c>
      <c r="R116" s="142" t="s">
        <v>945</v>
      </c>
      <c r="S116" s="142">
        <v>2</v>
      </c>
      <c r="T116" s="142" t="s">
        <v>942</v>
      </c>
      <c r="U116" s="142">
        <v>1</v>
      </c>
      <c r="V116" s="142" t="s">
        <v>2991</v>
      </c>
      <c r="W116" s="142">
        <v>0</v>
      </c>
      <c r="X116" s="142" t="s">
        <v>2991</v>
      </c>
      <c r="Y116" s="142" t="s">
        <v>2991</v>
      </c>
      <c r="Z116" s="142" t="s">
        <v>2991</v>
      </c>
      <c r="AA116" s="142">
        <v>0</v>
      </c>
      <c r="AB116" s="142" t="s">
        <v>2991</v>
      </c>
      <c r="AC116" s="142" t="s">
        <v>2991</v>
      </c>
      <c r="AD116" s="142" t="s">
        <v>943</v>
      </c>
      <c r="AE116" s="142" t="s">
        <v>284</v>
      </c>
      <c r="AF116" s="142" t="s">
        <v>284</v>
      </c>
      <c r="AG116" s="142" t="s">
        <v>284</v>
      </c>
      <c r="AH116" s="142" t="s">
        <v>284</v>
      </c>
      <c r="AI116" s="142" t="s">
        <v>284</v>
      </c>
      <c r="AJ116" s="142" t="s">
        <v>284</v>
      </c>
      <c r="AK116" s="142" t="s">
        <v>284</v>
      </c>
      <c r="AL116" s="142" t="s">
        <v>284</v>
      </c>
      <c r="AM116" s="144"/>
      <c r="AN116" s="144" t="s">
        <v>936</v>
      </c>
      <c r="AO116" s="144" t="s">
        <v>937</v>
      </c>
      <c r="AP116" s="137" t="s">
        <v>946</v>
      </c>
    </row>
    <row r="117" spans="1:45" ht="24" customHeight="1" x14ac:dyDescent="0.25">
      <c r="A117" s="142">
        <v>115</v>
      </c>
      <c r="B117" s="143">
        <v>44112</v>
      </c>
      <c r="C117" s="143" t="s">
        <v>3231</v>
      </c>
      <c r="D117" s="142" t="s">
        <v>3095</v>
      </c>
      <c r="E117" s="143" t="s">
        <v>3090</v>
      </c>
      <c r="F117" s="142" t="s">
        <v>811</v>
      </c>
      <c r="G117" s="142" t="s">
        <v>1765</v>
      </c>
      <c r="H117" s="142" t="s">
        <v>932</v>
      </c>
      <c r="I117" s="142" t="s">
        <v>935</v>
      </c>
      <c r="J117" s="142" t="s">
        <v>3200</v>
      </c>
      <c r="K117" s="142" t="s">
        <v>934</v>
      </c>
      <c r="L117" s="142" t="s">
        <v>3209</v>
      </c>
      <c r="M117" s="142" t="s">
        <v>936</v>
      </c>
      <c r="N117" s="142" t="s">
        <v>940</v>
      </c>
      <c r="O117" s="142" t="s">
        <v>284</v>
      </c>
      <c r="P117" s="142" t="s">
        <v>3212</v>
      </c>
      <c r="Q117" s="142">
        <v>1</v>
      </c>
      <c r="R117" s="142" t="s">
        <v>941</v>
      </c>
      <c r="S117" s="142">
        <v>1</v>
      </c>
      <c r="T117" s="142" t="s">
        <v>2991</v>
      </c>
      <c r="U117" s="142">
        <v>0</v>
      </c>
      <c r="V117" s="142" t="s">
        <v>2991</v>
      </c>
      <c r="W117" s="142">
        <v>0</v>
      </c>
      <c r="X117" s="142" t="s">
        <v>2991</v>
      </c>
      <c r="Y117" s="142" t="s">
        <v>2991</v>
      </c>
      <c r="Z117" s="142" t="s">
        <v>2991</v>
      </c>
      <c r="AA117" s="142">
        <v>0</v>
      </c>
      <c r="AB117" s="142" t="s">
        <v>2991</v>
      </c>
      <c r="AC117" s="142" t="s">
        <v>2991</v>
      </c>
      <c r="AD117" s="142" t="s">
        <v>944</v>
      </c>
      <c r="AE117" s="142" t="s">
        <v>284</v>
      </c>
      <c r="AF117" s="142" t="s">
        <v>284</v>
      </c>
      <c r="AG117" s="142" t="s">
        <v>284</v>
      </c>
      <c r="AH117" s="142" t="s">
        <v>284</v>
      </c>
      <c r="AI117" s="142" t="s">
        <v>284</v>
      </c>
      <c r="AJ117" s="142" t="s">
        <v>284</v>
      </c>
      <c r="AK117" s="142" t="s">
        <v>284</v>
      </c>
      <c r="AL117" s="142" t="s">
        <v>284</v>
      </c>
      <c r="AM117" s="144"/>
      <c r="AN117" s="144" t="s">
        <v>936</v>
      </c>
      <c r="AO117" s="144" t="s">
        <v>937</v>
      </c>
      <c r="AP117" s="137" t="s">
        <v>946</v>
      </c>
    </row>
    <row r="118" spans="1:45" ht="24" customHeight="1" x14ac:dyDescent="0.25">
      <c r="A118" s="142">
        <v>116</v>
      </c>
      <c r="B118" s="143">
        <v>44113</v>
      </c>
      <c r="C118" s="143" t="s">
        <v>3231</v>
      </c>
      <c r="D118" s="142" t="s">
        <v>3095</v>
      </c>
      <c r="E118" s="143" t="s">
        <v>3090</v>
      </c>
      <c r="F118" s="142" t="s">
        <v>243</v>
      </c>
      <c r="G118" s="142" t="s">
        <v>3067</v>
      </c>
      <c r="H118" s="142" t="s">
        <v>727</v>
      </c>
      <c r="I118" s="142" t="s">
        <v>66</v>
      </c>
      <c r="J118" s="142" t="s">
        <v>3200</v>
      </c>
      <c r="K118" s="142" t="s">
        <v>3120</v>
      </c>
      <c r="L118" s="142" t="s">
        <v>3209</v>
      </c>
      <c r="M118" s="142" t="s">
        <v>728</v>
      </c>
      <c r="N118" s="142" t="s">
        <v>726</v>
      </c>
      <c r="O118" s="142" t="s">
        <v>284</v>
      </c>
      <c r="P118" s="142" t="s">
        <v>3212</v>
      </c>
      <c r="Q118" s="142">
        <v>2</v>
      </c>
      <c r="R118" s="142" t="s">
        <v>729</v>
      </c>
      <c r="S118" s="142">
        <v>2</v>
      </c>
      <c r="T118" s="142" t="s">
        <v>2991</v>
      </c>
      <c r="U118" s="142">
        <v>0</v>
      </c>
      <c r="V118" s="142" t="s">
        <v>2991</v>
      </c>
      <c r="W118" s="142">
        <v>0</v>
      </c>
      <c r="X118" s="142" t="s">
        <v>2991</v>
      </c>
      <c r="Y118" s="142" t="s">
        <v>2991</v>
      </c>
      <c r="Z118" s="142" t="s">
        <v>2991</v>
      </c>
      <c r="AA118" s="142">
        <v>0</v>
      </c>
      <c r="AB118" s="142" t="s">
        <v>2991</v>
      </c>
      <c r="AC118" s="142" t="s">
        <v>2991</v>
      </c>
      <c r="AD118" s="142" t="s">
        <v>284</v>
      </c>
      <c r="AE118" s="142" t="s">
        <v>731</v>
      </c>
      <c r="AF118" s="142" t="s">
        <v>284</v>
      </c>
      <c r="AG118" s="142" t="s">
        <v>284</v>
      </c>
      <c r="AH118" s="142" t="s">
        <v>3218</v>
      </c>
      <c r="AI118" s="142" t="s">
        <v>3218</v>
      </c>
      <c r="AJ118" s="142" t="s">
        <v>3145</v>
      </c>
      <c r="AK118" s="142" t="s">
        <v>3145</v>
      </c>
      <c r="AL118" s="142" t="s">
        <v>284</v>
      </c>
      <c r="AM118" s="144"/>
      <c r="AN118" s="144" t="s">
        <v>728</v>
      </c>
      <c r="AO118" s="144" t="s">
        <v>730</v>
      </c>
    </row>
    <row r="119" spans="1:45" ht="24" customHeight="1" x14ac:dyDescent="0.25">
      <c r="A119" s="142">
        <v>117</v>
      </c>
      <c r="B119" s="143">
        <v>44117</v>
      </c>
      <c r="C119" s="143" t="s">
        <v>3231</v>
      </c>
      <c r="D119" s="142" t="s">
        <v>3095</v>
      </c>
      <c r="E119" s="143" t="s">
        <v>3087</v>
      </c>
      <c r="F119" s="142" t="s">
        <v>82</v>
      </c>
      <c r="G119" s="142" t="s">
        <v>111</v>
      </c>
      <c r="H119" s="142" t="s">
        <v>562</v>
      </c>
      <c r="I119" s="142" t="s">
        <v>561</v>
      </c>
      <c r="J119" s="142" t="s">
        <v>3201</v>
      </c>
      <c r="K119" s="142" t="s">
        <v>607</v>
      </c>
      <c r="L119" s="142" t="s">
        <v>3209</v>
      </c>
      <c r="M119" s="142" t="s">
        <v>563</v>
      </c>
      <c r="N119" s="142" t="s">
        <v>564</v>
      </c>
      <c r="O119" s="142" t="s">
        <v>284</v>
      </c>
      <c r="P119" s="142" t="s">
        <v>3212</v>
      </c>
      <c r="Q119" s="142">
        <v>8</v>
      </c>
      <c r="R119" s="142" t="s">
        <v>3048</v>
      </c>
      <c r="S119" s="142">
        <v>8</v>
      </c>
      <c r="T119" s="142" t="s">
        <v>2991</v>
      </c>
      <c r="U119" s="142">
        <v>0</v>
      </c>
      <c r="V119" s="142" t="s">
        <v>2991</v>
      </c>
      <c r="W119" s="142">
        <v>0</v>
      </c>
      <c r="X119" s="142" t="s">
        <v>2991</v>
      </c>
      <c r="Y119" s="142" t="s">
        <v>2991</v>
      </c>
      <c r="Z119" s="142" t="s">
        <v>2991</v>
      </c>
      <c r="AA119" s="142">
        <v>0</v>
      </c>
      <c r="AB119" s="142" t="s">
        <v>2991</v>
      </c>
      <c r="AC119" s="142" t="s">
        <v>2991</v>
      </c>
      <c r="AD119" s="142" t="s">
        <v>599</v>
      </c>
      <c r="AE119" s="142" t="s">
        <v>3080</v>
      </c>
      <c r="AF119" s="142" t="s">
        <v>284</v>
      </c>
      <c r="AG119" s="142" t="s">
        <v>567</v>
      </c>
      <c r="AH119" s="142" t="s">
        <v>284</v>
      </c>
      <c r="AI119" s="142" t="s">
        <v>284</v>
      </c>
      <c r="AJ119" s="142" t="s">
        <v>3145</v>
      </c>
      <c r="AK119" s="142" t="s">
        <v>3145</v>
      </c>
      <c r="AL119" s="142" t="s">
        <v>284</v>
      </c>
      <c r="AM119" s="144"/>
      <c r="AN119" s="144" t="s">
        <v>566</v>
      </c>
      <c r="AO119" s="144" t="s">
        <v>565</v>
      </c>
      <c r="AP119" s="137" t="s">
        <v>600</v>
      </c>
      <c r="AQ119" s="137" t="s">
        <v>652</v>
      </c>
      <c r="AR119" s="137" t="s">
        <v>653</v>
      </c>
    </row>
    <row r="120" spans="1:45" ht="24" customHeight="1" x14ac:dyDescent="0.25">
      <c r="A120" s="142">
        <v>118</v>
      </c>
      <c r="B120" s="143">
        <v>44117</v>
      </c>
      <c r="C120" s="143" t="s">
        <v>3231</v>
      </c>
      <c r="D120" s="142" t="s">
        <v>3095</v>
      </c>
      <c r="E120" s="143" t="s">
        <v>3091</v>
      </c>
      <c r="F120" s="142" t="s">
        <v>241</v>
      </c>
      <c r="G120" s="142" t="s">
        <v>667</v>
      </c>
      <c r="H120" s="142" t="s">
        <v>682</v>
      </c>
      <c r="I120" s="142" t="s">
        <v>284</v>
      </c>
      <c r="J120" s="142" t="s">
        <v>3200</v>
      </c>
      <c r="K120" s="142" t="s">
        <v>284</v>
      </c>
      <c r="L120" s="142" t="s">
        <v>3228</v>
      </c>
      <c r="M120" s="142" t="s">
        <v>677</v>
      </c>
      <c r="N120" s="142" t="s">
        <v>284</v>
      </c>
      <c r="O120" s="142" t="s">
        <v>284</v>
      </c>
      <c r="P120" s="142" t="s">
        <v>3212</v>
      </c>
      <c r="Q120" s="142">
        <v>4</v>
      </c>
      <c r="R120" s="142" t="s">
        <v>3005</v>
      </c>
      <c r="S120" s="142">
        <v>3</v>
      </c>
      <c r="T120" s="142" t="s">
        <v>2991</v>
      </c>
      <c r="U120" s="142">
        <v>0</v>
      </c>
      <c r="V120" s="142" t="s">
        <v>2991</v>
      </c>
      <c r="W120" s="142">
        <v>0</v>
      </c>
      <c r="X120" s="142" t="s">
        <v>2991</v>
      </c>
      <c r="Y120" s="142" t="s">
        <v>2991</v>
      </c>
      <c r="Z120" s="142" t="s">
        <v>686</v>
      </c>
      <c r="AA120" s="142">
        <v>1</v>
      </c>
      <c r="AB120" s="142" t="s">
        <v>680</v>
      </c>
      <c r="AC120" s="142" t="s">
        <v>3221</v>
      </c>
      <c r="AD120" s="142" t="s">
        <v>284</v>
      </c>
      <c r="AE120" s="142" t="s">
        <v>676</v>
      </c>
      <c r="AF120" s="142" t="s">
        <v>284</v>
      </c>
      <c r="AG120" s="142" t="s">
        <v>679</v>
      </c>
      <c r="AH120" s="142" t="s">
        <v>3084</v>
      </c>
      <c r="AI120" s="142" t="s">
        <v>3084</v>
      </c>
      <c r="AJ120" s="142" t="s">
        <v>3145</v>
      </c>
      <c r="AK120" s="142" t="s">
        <v>3145</v>
      </c>
      <c r="AL120" s="142" t="s">
        <v>284</v>
      </c>
      <c r="AM120" s="144"/>
      <c r="AN120" s="144" t="s">
        <v>677</v>
      </c>
      <c r="AO120" s="144" t="s">
        <v>678</v>
      </c>
      <c r="AP120" s="137" t="s">
        <v>681</v>
      </c>
      <c r="AQ120" s="137" t="s">
        <v>683</v>
      </c>
      <c r="AR120" s="137" t="s">
        <v>684</v>
      </c>
      <c r="AS120" s="137" t="s">
        <v>974</v>
      </c>
    </row>
    <row r="121" spans="1:45" ht="24" customHeight="1" x14ac:dyDescent="0.25">
      <c r="A121" s="142">
        <v>119</v>
      </c>
      <c r="B121" s="143">
        <v>44119</v>
      </c>
      <c r="C121" s="143" t="s">
        <v>3231</v>
      </c>
      <c r="D121" s="142" t="s">
        <v>3095</v>
      </c>
      <c r="E121" s="143" t="s">
        <v>3091</v>
      </c>
      <c r="F121" s="142" t="s">
        <v>122</v>
      </c>
      <c r="G121" s="142" t="s">
        <v>631</v>
      </c>
      <c r="H121" s="142" t="s">
        <v>284</v>
      </c>
      <c r="I121" s="142" t="s">
        <v>66</v>
      </c>
      <c r="J121" s="142" t="s">
        <v>3200</v>
      </c>
      <c r="K121" s="142" t="s">
        <v>634</v>
      </c>
      <c r="L121" s="142" t="s">
        <v>3209</v>
      </c>
      <c r="M121" s="142" t="s">
        <v>633</v>
      </c>
      <c r="N121" s="142" t="s">
        <v>632</v>
      </c>
      <c r="O121" s="142" t="s">
        <v>284</v>
      </c>
      <c r="P121" s="142" t="s">
        <v>3212</v>
      </c>
      <c r="Q121" s="142">
        <v>2</v>
      </c>
      <c r="R121" s="142" t="s">
        <v>638</v>
      </c>
      <c r="S121" s="142">
        <v>2</v>
      </c>
      <c r="T121" s="142" t="s">
        <v>2991</v>
      </c>
      <c r="U121" s="142">
        <v>0</v>
      </c>
      <c r="V121" s="142" t="s">
        <v>2991</v>
      </c>
      <c r="W121" s="142">
        <v>0</v>
      </c>
      <c r="X121" s="142" t="s">
        <v>2991</v>
      </c>
      <c r="Y121" s="142" t="s">
        <v>2991</v>
      </c>
      <c r="Z121" s="142" t="s">
        <v>2991</v>
      </c>
      <c r="AA121" s="142">
        <v>0</v>
      </c>
      <c r="AB121" s="142" t="s">
        <v>2991</v>
      </c>
      <c r="AC121" s="142" t="s">
        <v>2991</v>
      </c>
      <c r="AD121" s="142" t="s">
        <v>637</v>
      </c>
      <c r="AE121" s="142" t="s">
        <v>635</v>
      </c>
      <c r="AF121" s="142" t="s">
        <v>284</v>
      </c>
      <c r="AG121" s="142" t="s">
        <v>284</v>
      </c>
      <c r="AH121" s="142" t="s">
        <v>3218</v>
      </c>
      <c r="AI121" s="142" t="s">
        <v>3218</v>
      </c>
      <c r="AJ121" s="142" t="s">
        <v>3145</v>
      </c>
      <c r="AK121" s="142" t="s">
        <v>3145</v>
      </c>
      <c r="AL121" s="142" t="s">
        <v>284</v>
      </c>
      <c r="AM121" s="144"/>
      <c r="AN121" s="144" t="s">
        <v>633</v>
      </c>
      <c r="AO121" s="144" t="s">
        <v>636</v>
      </c>
      <c r="AP121" s="137" t="s">
        <v>656</v>
      </c>
      <c r="AQ121" s="137" t="s">
        <v>657</v>
      </c>
      <c r="AR121" s="137" t="s">
        <v>658</v>
      </c>
    </row>
    <row r="122" spans="1:45" ht="24" customHeight="1" x14ac:dyDescent="0.25">
      <c r="A122" s="142">
        <v>120</v>
      </c>
      <c r="B122" s="143">
        <v>44126</v>
      </c>
      <c r="C122" s="143" t="s">
        <v>3231</v>
      </c>
      <c r="D122" s="142" t="s">
        <v>3095</v>
      </c>
      <c r="E122" s="143" t="s">
        <v>3090</v>
      </c>
      <c r="F122" s="142" t="s">
        <v>72</v>
      </c>
      <c r="G122" s="142" t="s">
        <v>148</v>
      </c>
      <c r="H122" s="142" t="s">
        <v>284</v>
      </c>
      <c r="I122" s="142" t="s">
        <v>66</v>
      </c>
      <c r="J122" s="142" t="s">
        <v>3200</v>
      </c>
      <c r="K122" s="142" t="s">
        <v>544</v>
      </c>
      <c r="L122" s="142" t="s">
        <v>3209</v>
      </c>
      <c r="M122" s="142" t="s">
        <v>627</v>
      </c>
      <c r="N122" s="142" t="s">
        <v>625</v>
      </c>
      <c r="O122" s="142" t="s">
        <v>284</v>
      </c>
      <c r="P122" s="142" t="s">
        <v>3212</v>
      </c>
      <c r="Q122" s="142">
        <v>1</v>
      </c>
      <c r="R122" s="142" t="s">
        <v>626</v>
      </c>
      <c r="S122" s="142">
        <v>1</v>
      </c>
      <c r="T122" s="142" t="s">
        <v>2991</v>
      </c>
      <c r="U122" s="142">
        <v>0</v>
      </c>
      <c r="V122" s="142" t="s">
        <v>2991</v>
      </c>
      <c r="W122" s="142">
        <v>0</v>
      </c>
      <c r="X122" s="142" t="s">
        <v>2991</v>
      </c>
      <c r="Y122" s="142" t="s">
        <v>2991</v>
      </c>
      <c r="Z122" s="142" t="s">
        <v>2991</v>
      </c>
      <c r="AA122" s="142">
        <v>0</v>
      </c>
      <c r="AB122" s="142" t="s">
        <v>2991</v>
      </c>
      <c r="AC122" s="142" t="s">
        <v>2991</v>
      </c>
      <c r="AD122" s="142" t="s">
        <v>630</v>
      </c>
      <c r="AE122" s="142" t="s">
        <v>629</v>
      </c>
      <c r="AF122" s="142" t="s">
        <v>284</v>
      </c>
      <c r="AG122" s="142" t="s">
        <v>284</v>
      </c>
      <c r="AH122" s="142" t="s">
        <v>3218</v>
      </c>
      <c r="AI122" s="142" t="s">
        <v>3218</v>
      </c>
      <c r="AJ122" s="142" t="s">
        <v>3145</v>
      </c>
      <c r="AK122" s="142" t="s">
        <v>3145</v>
      </c>
      <c r="AL122" s="142" t="s">
        <v>284</v>
      </c>
      <c r="AM122" s="144"/>
      <c r="AN122" s="144" t="s">
        <v>627</v>
      </c>
      <c r="AO122" s="144" t="s">
        <v>628</v>
      </c>
      <c r="AP122" s="137" t="s">
        <v>649</v>
      </c>
      <c r="AQ122" s="137" t="s">
        <v>650</v>
      </c>
      <c r="AR122" s="137" t="s">
        <v>651</v>
      </c>
    </row>
    <row r="123" spans="1:45" ht="24" customHeight="1" x14ac:dyDescent="0.25">
      <c r="A123" s="142">
        <v>121</v>
      </c>
      <c r="B123" s="143">
        <v>44141</v>
      </c>
      <c r="C123" s="143" t="s">
        <v>3231</v>
      </c>
      <c r="D123" s="142" t="s">
        <v>3095</v>
      </c>
      <c r="E123" s="143" t="s">
        <v>3091</v>
      </c>
      <c r="F123" s="142" t="s">
        <v>19</v>
      </c>
      <c r="G123" s="142" t="s">
        <v>22</v>
      </c>
      <c r="H123" s="142" t="s">
        <v>21</v>
      </c>
      <c r="I123" s="142" t="s">
        <v>20</v>
      </c>
      <c r="J123" s="142" t="s">
        <v>3200</v>
      </c>
      <c r="K123" s="142" t="s">
        <v>3130</v>
      </c>
      <c r="L123" s="142" t="s">
        <v>3228</v>
      </c>
      <c r="M123" s="142" t="s">
        <v>29</v>
      </c>
      <c r="N123" s="142" t="s">
        <v>24</v>
      </c>
      <c r="O123" s="142" t="s">
        <v>284</v>
      </c>
      <c r="P123" s="142" t="s">
        <v>3212</v>
      </c>
      <c r="Q123" s="142">
        <v>2</v>
      </c>
      <c r="R123" s="142" t="s">
        <v>23</v>
      </c>
      <c r="S123" s="142">
        <v>2</v>
      </c>
      <c r="T123" s="142" t="s">
        <v>2991</v>
      </c>
      <c r="U123" s="142">
        <v>0</v>
      </c>
      <c r="V123" s="142" t="s">
        <v>2991</v>
      </c>
      <c r="W123" s="142">
        <v>0</v>
      </c>
      <c r="X123" s="142" t="s">
        <v>2991</v>
      </c>
      <c r="Y123" s="142" t="s">
        <v>2991</v>
      </c>
      <c r="Z123" s="142" t="s">
        <v>2991</v>
      </c>
      <c r="AA123" s="142">
        <v>0</v>
      </c>
      <c r="AB123" s="142" t="s">
        <v>2991</v>
      </c>
      <c r="AC123" s="142" t="s">
        <v>2991</v>
      </c>
      <c r="AD123" s="142" t="s">
        <v>25</v>
      </c>
      <c r="AE123" s="142" t="s">
        <v>26</v>
      </c>
      <c r="AF123" s="142" t="s">
        <v>284</v>
      </c>
      <c r="AG123" s="142" t="s">
        <v>27</v>
      </c>
      <c r="AH123" s="142" t="s">
        <v>3084</v>
      </c>
      <c r="AI123" s="142" t="s">
        <v>3084</v>
      </c>
      <c r="AJ123" s="142" t="s">
        <v>3145</v>
      </c>
      <c r="AK123" s="142" t="s">
        <v>3145</v>
      </c>
      <c r="AL123" s="142" t="s">
        <v>284</v>
      </c>
      <c r="AM123" s="144"/>
      <c r="AN123" s="144" t="s">
        <v>29</v>
      </c>
      <c r="AO123" s="144" t="s">
        <v>28</v>
      </c>
    </row>
    <row r="124" spans="1:45" ht="24" customHeight="1" x14ac:dyDescent="0.25">
      <c r="A124" s="142">
        <v>122</v>
      </c>
      <c r="B124" s="143">
        <v>44143</v>
      </c>
      <c r="C124" s="143" t="s">
        <v>3231</v>
      </c>
      <c r="D124" s="142" t="s">
        <v>3095</v>
      </c>
      <c r="E124" s="143" t="s">
        <v>3087</v>
      </c>
      <c r="F124" s="142" t="s">
        <v>37</v>
      </c>
      <c r="G124" s="142" t="s">
        <v>30</v>
      </c>
      <c r="H124" s="142" t="s">
        <v>922</v>
      </c>
      <c r="I124" s="142" t="s">
        <v>3055</v>
      </c>
      <c r="J124" s="142" t="s">
        <v>3126</v>
      </c>
      <c r="K124" s="142" t="s">
        <v>3117</v>
      </c>
      <c r="L124" s="142" t="s">
        <v>3117</v>
      </c>
      <c r="M124" s="142" t="s">
        <v>926</v>
      </c>
      <c r="N124" s="142" t="s">
        <v>923</v>
      </c>
      <c r="O124" s="142" t="s">
        <v>924</v>
      </c>
      <c r="P124" s="142" t="s">
        <v>3211</v>
      </c>
      <c r="Q124" s="142">
        <v>4</v>
      </c>
      <c r="R124" s="142" t="s">
        <v>929</v>
      </c>
      <c r="S124" s="142">
        <v>2</v>
      </c>
      <c r="T124" s="142" t="s">
        <v>928</v>
      </c>
      <c r="U124" s="142">
        <v>2</v>
      </c>
      <c r="V124" s="142" t="s">
        <v>2991</v>
      </c>
      <c r="W124" s="142">
        <v>0</v>
      </c>
      <c r="X124" s="142" t="s">
        <v>2991</v>
      </c>
      <c r="Y124" s="142" t="s">
        <v>2991</v>
      </c>
      <c r="Z124" s="142" t="s">
        <v>2991</v>
      </c>
      <c r="AA124" s="142">
        <v>0</v>
      </c>
      <c r="AB124" s="142" t="s">
        <v>2991</v>
      </c>
      <c r="AC124" s="142" t="s">
        <v>2991</v>
      </c>
      <c r="AD124" s="142" t="s">
        <v>925</v>
      </c>
      <c r="AE124" s="142" t="s">
        <v>737</v>
      </c>
      <c r="AF124" s="142" t="s">
        <v>284</v>
      </c>
      <c r="AG124" s="142" t="s">
        <v>284</v>
      </c>
      <c r="AH124" s="142" t="s">
        <v>284</v>
      </c>
      <c r="AI124" s="142" t="s">
        <v>284</v>
      </c>
      <c r="AJ124" s="142" t="s">
        <v>284</v>
      </c>
      <c r="AK124" s="142" t="s">
        <v>284</v>
      </c>
      <c r="AL124" s="142" t="s">
        <v>284</v>
      </c>
      <c r="AM124" s="144"/>
      <c r="AN124" s="144" t="s">
        <v>926</v>
      </c>
      <c r="AO124" s="144" t="s">
        <v>927</v>
      </c>
      <c r="AP124" s="137" t="s">
        <v>930</v>
      </c>
      <c r="AQ124" s="137" t="s">
        <v>931</v>
      </c>
    </row>
    <row r="125" spans="1:45" ht="24" customHeight="1" x14ac:dyDescent="0.25">
      <c r="A125" s="142">
        <v>123</v>
      </c>
      <c r="B125" s="143">
        <v>44145</v>
      </c>
      <c r="C125" s="143" t="s">
        <v>3231</v>
      </c>
      <c r="D125" s="142" t="s">
        <v>3095</v>
      </c>
      <c r="E125" s="143" t="s">
        <v>3091</v>
      </c>
      <c r="F125" s="142" t="s">
        <v>241</v>
      </c>
      <c r="G125" s="142" t="s">
        <v>667</v>
      </c>
      <c r="H125" s="142" t="s">
        <v>284</v>
      </c>
      <c r="I125" s="142" t="s">
        <v>66</v>
      </c>
      <c r="J125" s="142" t="s">
        <v>3200</v>
      </c>
      <c r="K125" s="142" t="s">
        <v>670</v>
      </c>
      <c r="L125" s="142" t="s">
        <v>3209</v>
      </c>
      <c r="M125" s="142" t="s">
        <v>668</v>
      </c>
      <c r="N125" s="142" t="s">
        <v>671</v>
      </c>
      <c r="O125" s="142" t="s">
        <v>284</v>
      </c>
      <c r="P125" s="142" t="s">
        <v>3212</v>
      </c>
      <c r="Q125" s="142">
        <v>5</v>
      </c>
      <c r="R125" s="142" t="s">
        <v>688</v>
      </c>
      <c r="S125" s="142">
        <v>3</v>
      </c>
      <c r="T125" s="142" t="s">
        <v>687</v>
      </c>
      <c r="U125" s="142">
        <v>1</v>
      </c>
      <c r="V125" s="142" t="s">
        <v>2991</v>
      </c>
      <c r="W125" s="142">
        <v>0</v>
      </c>
      <c r="X125" s="142" t="s">
        <v>2991</v>
      </c>
      <c r="Y125" s="142" t="s">
        <v>2991</v>
      </c>
      <c r="Z125" s="142" t="s">
        <v>685</v>
      </c>
      <c r="AA125" s="142">
        <v>1</v>
      </c>
      <c r="AB125" s="142" t="s">
        <v>672</v>
      </c>
      <c r="AC125" s="142" t="s">
        <v>3226</v>
      </c>
      <c r="AD125" s="142" t="s">
        <v>674</v>
      </c>
      <c r="AE125" s="142" t="s">
        <v>673</v>
      </c>
      <c r="AF125" s="142" t="s">
        <v>284</v>
      </c>
      <c r="AG125" s="142" t="s">
        <v>284</v>
      </c>
      <c r="AH125" s="142" t="s">
        <v>284</v>
      </c>
      <c r="AI125" s="142" t="s">
        <v>284</v>
      </c>
      <c r="AJ125" s="142" t="s">
        <v>284</v>
      </c>
      <c r="AK125" s="142" t="s">
        <v>284</v>
      </c>
      <c r="AL125" s="142" t="s">
        <v>284</v>
      </c>
      <c r="AM125" s="144"/>
      <c r="AN125" s="144" t="s">
        <v>668</v>
      </c>
      <c r="AO125" s="144" t="s">
        <v>669</v>
      </c>
      <c r="AP125" s="137" t="s">
        <v>675</v>
      </c>
      <c r="AQ125" s="137" t="s">
        <v>689</v>
      </c>
      <c r="AR125" s="137" t="s">
        <v>690</v>
      </c>
    </row>
    <row r="126" spans="1:45" ht="24" customHeight="1" x14ac:dyDescent="0.25">
      <c r="A126" s="142">
        <v>124</v>
      </c>
      <c r="B126" s="143">
        <v>44153</v>
      </c>
      <c r="C126" s="143" t="s">
        <v>3231</v>
      </c>
      <c r="D126" s="142" t="s">
        <v>3095</v>
      </c>
      <c r="E126" s="143" t="s">
        <v>3090</v>
      </c>
      <c r="F126" s="142" t="s">
        <v>163</v>
      </c>
      <c r="G126" s="142" t="s">
        <v>554</v>
      </c>
      <c r="H126" s="142" t="s">
        <v>553</v>
      </c>
      <c r="I126" s="142" t="s">
        <v>66</v>
      </c>
      <c r="J126" s="142" t="s">
        <v>3200</v>
      </c>
      <c r="K126" s="142" t="s">
        <v>544</v>
      </c>
      <c r="L126" s="142" t="s">
        <v>3209</v>
      </c>
      <c r="M126" s="142" t="s">
        <v>555</v>
      </c>
      <c r="N126" s="142" t="s">
        <v>550</v>
      </c>
      <c r="O126" s="142" t="s">
        <v>550</v>
      </c>
      <c r="P126" s="142" t="s">
        <v>3211</v>
      </c>
      <c r="Q126" s="142">
        <v>2</v>
      </c>
      <c r="R126" s="142" t="s">
        <v>558</v>
      </c>
      <c r="S126" s="142">
        <v>1</v>
      </c>
      <c r="T126" s="142" t="s">
        <v>559</v>
      </c>
      <c r="U126" s="142">
        <v>1</v>
      </c>
      <c r="V126" s="142" t="s">
        <v>2991</v>
      </c>
      <c r="W126" s="142">
        <v>0</v>
      </c>
      <c r="X126" s="142" t="s">
        <v>2991</v>
      </c>
      <c r="Y126" s="142" t="s">
        <v>2991</v>
      </c>
      <c r="Z126" s="142" t="s">
        <v>2991</v>
      </c>
      <c r="AA126" s="142">
        <v>0</v>
      </c>
      <c r="AB126" s="142" t="s">
        <v>2991</v>
      </c>
      <c r="AC126" s="142" t="s">
        <v>2991</v>
      </c>
      <c r="AD126" s="142" t="s">
        <v>557</v>
      </c>
      <c r="AE126" s="142" t="s">
        <v>552</v>
      </c>
      <c r="AF126" s="142" t="s">
        <v>284</v>
      </c>
      <c r="AG126" s="142" t="s">
        <v>284</v>
      </c>
      <c r="AH126" s="142" t="s">
        <v>3218</v>
      </c>
      <c r="AI126" s="142" t="s">
        <v>3218</v>
      </c>
      <c r="AJ126" s="142" t="s">
        <v>3145</v>
      </c>
      <c r="AK126" s="142" t="s">
        <v>3145</v>
      </c>
      <c r="AL126" s="142" t="s">
        <v>284</v>
      </c>
      <c r="AM126" s="144"/>
      <c r="AN126" s="144" t="s">
        <v>555</v>
      </c>
      <c r="AO126" s="144" t="s">
        <v>556</v>
      </c>
      <c r="AP126" s="137" t="s">
        <v>551</v>
      </c>
    </row>
    <row r="127" spans="1:45" ht="24" customHeight="1" x14ac:dyDescent="0.25">
      <c r="A127" s="142">
        <v>125</v>
      </c>
      <c r="B127" s="143">
        <v>44154</v>
      </c>
      <c r="C127" s="143" t="s">
        <v>3231</v>
      </c>
      <c r="D127" s="142" t="s">
        <v>3095</v>
      </c>
      <c r="E127" s="143" t="s">
        <v>3090</v>
      </c>
      <c r="F127" s="142" t="s">
        <v>65</v>
      </c>
      <c r="G127" s="142" t="s">
        <v>70</v>
      </c>
      <c r="H127" s="142" t="s">
        <v>543</v>
      </c>
      <c r="I127" s="142" t="s">
        <v>66</v>
      </c>
      <c r="J127" s="142" t="s">
        <v>3200</v>
      </c>
      <c r="K127" s="142" t="s">
        <v>544</v>
      </c>
      <c r="L127" s="142" t="s">
        <v>3209</v>
      </c>
      <c r="M127" s="142" t="s">
        <v>547</v>
      </c>
      <c r="N127" s="142" t="s">
        <v>546</v>
      </c>
      <c r="O127" s="142" t="s">
        <v>284</v>
      </c>
      <c r="P127" s="142" t="s">
        <v>3212</v>
      </c>
      <c r="Q127" s="142">
        <v>1</v>
      </c>
      <c r="R127" s="142" t="s">
        <v>545</v>
      </c>
      <c r="S127" s="142">
        <v>1</v>
      </c>
      <c r="T127" s="142" t="s">
        <v>2991</v>
      </c>
      <c r="U127" s="142">
        <v>0</v>
      </c>
      <c r="V127" s="142" t="s">
        <v>2991</v>
      </c>
      <c r="W127" s="142">
        <v>0</v>
      </c>
      <c r="X127" s="142" t="s">
        <v>2991</v>
      </c>
      <c r="Y127" s="142" t="s">
        <v>2991</v>
      </c>
      <c r="Z127" s="142" t="s">
        <v>2991</v>
      </c>
      <c r="AA127" s="142">
        <v>0</v>
      </c>
      <c r="AB127" s="142" t="s">
        <v>2991</v>
      </c>
      <c r="AC127" s="142" t="s">
        <v>2991</v>
      </c>
      <c r="AD127" s="142" t="s">
        <v>284</v>
      </c>
      <c r="AE127" s="142" t="s">
        <v>549</v>
      </c>
      <c r="AF127" s="142" t="s">
        <v>284</v>
      </c>
      <c r="AG127" s="142" t="s">
        <v>284</v>
      </c>
      <c r="AH127" s="142" t="s">
        <v>284</v>
      </c>
      <c r="AI127" s="142" t="s">
        <v>284</v>
      </c>
      <c r="AJ127" s="142" t="s">
        <v>3145</v>
      </c>
      <c r="AK127" s="142" t="s">
        <v>3145</v>
      </c>
      <c r="AL127" s="142" t="s">
        <v>284</v>
      </c>
      <c r="AM127" s="144"/>
      <c r="AN127" s="144" t="s">
        <v>547</v>
      </c>
      <c r="AO127" s="144" t="s">
        <v>548</v>
      </c>
    </row>
    <row r="128" spans="1:45" ht="24" customHeight="1" x14ac:dyDescent="0.25">
      <c r="A128" s="142">
        <v>126</v>
      </c>
      <c r="B128" s="143">
        <v>44155</v>
      </c>
      <c r="C128" s="143" t="s">
        <v>3231</v>
      </c>
      <c r="D128" s="142" t="s">
        <v>3095</v>
      </c>
      <c r="E128" s="143" t="s">
        <v>3087</v>
      </c>
      <c r="F128" s="142" t="s">
        <v>37</v>
      </c>
      <c r="G128" s="142" t="s">
        <v>534</v>
      </c>
      <c r="H128" s="142" t="s">
        <v>284</v>
      </c>
      <c r="I128" s="142" t="s">
        <v>188</v>
      </c>
      <c r="J128" s="142" t="s">
        <v>3200</v>
      </c>
      <c r="K128" s="142" t="s">
        <v>533</v>
      </c>
      <c r="L128" s="142" t="s">
        <v>3209</v>
      </c>
      <c r="M128" s="142" t="s">
        <v>538</v>
      </c>
      <c r="N128" s="142" t="s">
        <v>535</v>
      </c>
      <c r="O128" s="142" t="s">
        <v>284</v>
      </c>
      <c r="P128" s="142" t="s">
        <v>3212</v>
      </c>
      <c r="Q128" s="142">
        <v>12</v>
      </c>
      <c r="R128" s="142" t="s">
        <v>284</v>
      </c>
      <c r="S128" s="142">
        <v>12</v>
      </c>
      <c r="T128" s="142" t="s">
        <v>2991</v>
      </c>
      <c r="U128" s="142">
        <v>0</v>
      </c>
      <c r="V128" s="142" t="s">
        <v>2991</v>
      </c>
      <c r="W128" s="142">
        <v>0</v>
      </c>
      <c r="X128" s="142" t="s">
        <v>2991</v>
      </c>
      <c r="Y128" s="142" t="s">
        <v>2991</v>
      </c>
      <c r="Z128" s="142" t="s">
        <v>2991</v>
      </c>
      <c r="AA128" s="142">
        <v>0</v>
      </c>
      <c r="AB128" s="142" t="s">
        <v>2991</v>
      </c>
      <c r="AC128" s="142" t="s">
        <v>2991</v>
      </c>
      <c r="AD128" s="142" t="s">
        <v>537</v>
      </c>
      <c r="AE128" s="142" t="s">
        <v>536</v>
      </c>
      <c r="AF128" s="142" t="s">
        <v>284</v>
      </c>
      <c r="AG128" s="142" t="s">
        <v>284</v>
      </c>
      <c r="AH128" s="142" t="s">
        <v>284</v>
      </c>
      <c r="AI128" s="142" t="s">
        <v>284</v>
      </c>
      <c r="AJ128" s="142" t="s">
        <v>3145</v>
      </c>
      <c r="AK128" s="142" t="s">
        <v>3145</v>
      </c>
      <c r="AL128" s="142" t="s">
        <v>284</v>
      </c>
      <c r="AM128" s="144"/>
      <c r="AN128" s="144" t="s">
        <v>538</v>
      </c>
      <c r="AO128" s="144" t="s">
        <v>539</v>
      </c>
      <c r="AP128" s="137" t="s">
        <v>540</v>
      </c>
      <c r="AQ128" s="137" t="s">
        <v>541</v>
      </c>
    </row>
    <row r="129" spans="1:44" ht="24" customHeight="1" x14ac:dyDescent="0.25">
      <c r="A129" s="142">
        <v>127</v>
      </c>
      <c r="B129" s="143">
        <v>44162</v>
      </c>
      <c r="C129" s="143" t="s">
        <v>3231</v>
      </c>
      <c r="D129" s="142" t="s">
        <v>3095</v>
      </c>
      <c r="E129" s="143" t="s">
        <v>3091</v>
      </c>
      <c r="F129" s="142" t="s">
        <v>122</v>
      </c>
      <c r="G129" s="142" t="s">
        <v>527</v>
      </c>
      <c r="H129" s="142" t="s">
        <v>526</v>
      </c>
      <c r="I129" s="142" t="s">
        <v>66</v>
      </c>
      <c r="J129" s="142" t="s">
        <v>3200</v>
      </c>
      <c r="K129" s="142" t="s">
        <v>523</v>
      </c>
      <c r="L129" s="142" t="s">
        <v>3209</v>
      </c>
      <c r="M129" s="142" t="s">
        <v>528</v>
      </c>
      <c r="N129" s="142" t="s">
        <v>525</v>
      </c>
      <c r="O129" s="142" t="s">
        <v>284</v>
      </c>
      <c r="P129" s="142" t="s">
        <v>3212</v>
      </c>
      <c r="Q129" s="142">
        <v>1</v>
      </c>
      <c r="R129" s="142" t="s">
        <v>524</v>
      </c>
      <c r="S129" s="142">
        <v>1</v>
      </c>
      <c r="T129" s="142" t="s">
        <v>2991</v>
      </c>
      <c r="U129" s="142">
        <v>0</v>
      </c>
      <c r="V129" s="142" t="s">
        <v>2991</v>
      </c>
      <c r="W129" s="142">
        <v>0</v>
      </c>
      <c r="X129" s="142" t="s">
        <v>2991</v>
      </c>
      <c r="Y129" s="142" t="s">
        <v>2991</v>
      </c>
      <c r="Z129" s="142" t="s">
        <v>2991</v>
      </c>
      <c r="AA129" s="142">
        <v>0</v>
      </c>
      <c r="AB129" s="142" t="s">
        <v>2991</v>
      </c>
      <c r="AC129" s="142" t="s">
        <v>2991</v>
      </c>
      <c r="AD129" s="142" t="s">
        <v>284</v>
      </c>
      <c r="AE129" s="142" t="s">
        <v>530</v>
      </c>
      <c r="AF129" s="142" t="s">
        <v>284</v>
      </c>
      <c r="AG129" s="142" t="s">
        <v>531</v>
      </c>
      <c r="AH129" s="142" t="s">
        <v>3084</v>
      </c>
      <c r="AI129" s="142" t="s">
        <v>3084</v>
      </c>
      <c r="AJ129" s="142" t="s">
        <v>3145</v>
      </c>
      <c r="AK129" s="142" t="s">
        <v>3145</v>
      </c>
      <c r="AL129" s="142" t="s">
        <v>284</v>
      </c>
      <c r="AM129" s="144"/>
      <c r="AN129" s="144" t="s">
        <v>528</v>
      </c>
      <c r="AO129" s="144" t="s">
        <v>529</v>
      </c>
      <c r="AP129" s="137" t="s">
        <v>532</v>
      </c>
    </row>
    <row r="130" spans="1:44" ht="24" customHeight="1" x14ac:dyDescent="0.25">
      <c r="A130" s="142">
        <v>128</v>
      </c>
      <c r="B130" s="143">
        <v>44166</v>
      </c>
      <c r="C130" s="143" t="s">
        <v>3231</v>
      </c>
      <c r="D130" s="142" t="s">
        <v>3095</v>
      </c>
      <c r="E130" s="143" t="s">
        <v>3091</v>
      </c>
      <c r="F130" s="142" t="s">
        <v>122</v>
      </c>
      <c r="G130" s="142" t="s">
        <v>432</v>
      </c>
      <c r="H130" s="142" t="s">
        <v>431</v>
      </c>
      <c r="I130" s="142" t="s">
        <v>66</v>
      </c>
      <c r="J130" s="142" t="s">
        <v>3200</v>
      </c>
      <c r="K130" s="142" t="s">
        <v>1565</v>
      </c>
      <c r="L130" s="142" t="s">
        <v>3209</v>
      </c>
      <c r="M130" s="142" t="s">
        <v>440</v>
      </c>
      <c r="N130" s="142" t="s">
        <v>438</v>
      </c>
      <c r="O130" s="142" t="s">
        <v>284</v>
      </c>
      <c r="P130" s="142" t="s">
        <v>3212</v>
      </c>
      <c r="Q130" s="142">
        <v>1</v>
      </c>
      <c r="R130" s="142" t="s">
        <v>439</v>
      </c>
      <c r="S130" s="142">
        <v>1</v>
      </c>
      <c r="T130" s="142" t="s">
        <v>2991</v>
      </c>
      <c r="U130" s="142">
        <v>0</v>
      </c>
      <c r="V130" s="142" t="s">
        <v>2991</v>
      </c>
      <c r="W130" s="142">
        <v>0</v>
      </c>
      <c r="X130" s="142" t="s">
        <v>2991</v>
      </c>
      <c r="Y130" s="142" t="s">
        <v>2991</v>
      </c>
      <c r="Z130" s="142" t="s">
        <v>2991</v>
      </c>
      <c r="AA130" s="142">
        <v>0</v>
      </c>
      <c r="AB130" s="142" t="s">
        <v>2991</v>
      </c>
      <c r="AC130" s="142" t="s">
        <v>2991</v>
      </c>
      <c r="AD130" s="142" t="s">
        <v>437</v>
      </c>
      <c r="AE130" s="142" t="s">
        <v>435</v>
      </c>
      <c r="AF130" s="142" t="s">
        <v>284</v>
      </c>
      <c r="AG130" s="142" t="s">
        <v>436</v>
      </c>
      <c r="AH130" s="142" t="s">
        <v>3084</v>
      </c>
      <c r="AI130" s="142" t="s">
        <v>3084</v>
      </c>
      <c r="AJ130" s="142" t="s">
        <v>3145</v>
      </c>
      <c r="AK130" s="142" t="s">
        <v>3145</v>
      </c>
      <c r="AL130" s="142" t="s">
        <v>284</v>
      </c>
      <c r="AM130" s="144"/>
      <c r="AN130" s="144" t="s">
        <v>433</v>
      </c>
      <c r="AO130" s="144" t="s">
        <v>434</v>
      </c>
    </row>
    <row r="131" spans="1:44" ht="24" customHeight="1" x14ac:dyDescent="0.25">
      <c r="A131" s="142">
        <v>129</v>
      </c>
      <c r="B131" s="143">
        <v>44169</v>
      </c>
      <c r="C131" s="143" t="s">
        <v>3231</v>
      </c>
      <c r="D131" s="142" t="s">
        <v>3095</v>
      </c>
      <c r="E131" s="143" t="s">
        <v>3091</v>
      </c>
      <c r="F131" s="142" t="s">
        <v>241</v>
      </c>
      <c r="G131" s="142" t="s">
        <v>877</v>
      </c>
      <c r="H131" s="142" t="s">
        <v>284</v>
      </c>
      <c r="I131" s="142" t="s">
        <v>1057</v>
      </c>
      <c r="J131" s="142" t="s">
        <v>3126</v>
      </c>
      <c r="K131" s="142" t="s">
        <v>3117</v>
      </c>
      <c r="L131" s="142" t="s">
        <v>3117</v>
      </c>
      <c r="M131" s="142" t="s">
        <v>1059</v>
      </c>
      <c r="N131" s="142" t="s">
        <v>284</v>
      </c>
      <c r="O131" s="142" t="s">
        <v>1058</v>
      </c>
      <c r="P131" s="142" t="s">
        <v>3211</v>
      </c>
      <c r="Q131" s="142">
        <v>1</v>
      </c>
      <c r="R131" s="142" t="s">
        <v>1060</v>
      </c>
      <c r="S131" s="142">
        <v>1</v>
      </c>
      <c r="T131" s="142" t="s">
        <v>2991</v>
      </c>
      <c r="U131" s="142">
        <v>0</v>
      </c>
      <c r="V131" s="142" t="s">
        <v>2991</v>
      </c>
      <c r="W131" s="142">
        <v>0</v>
      </c>
      <c r="X131" s="142" t="s">
        <v>2991</v>
      </c>
      <c r="Y131" s="142" t="s">
        <v>2991</v>
      </c>
      <c r="Z131" s="142" t="s">
        <v>2991</v>
      </c>
      <c r="AA131" s="142">
        <v>0</v>
      </c>
      <c r="AB131" s="142" t="s">
        <v>2991</v>
      </c>
      <c r="AC131" s="142" t="s">
        <v>2991</v>
      </c>
      <c r="AD131" s="142" t="s">
        <v>1064</v>
      </c>
      <c r="AE131" s="142" t="s">
        <v>3080</v>
      </c>
      <c r="AF131" s="142" t="s">
        <v>1062</v>
      </c>
      <c r="AG131" s="142" t="s">
        <v>1063</v>
      </c>
      <c r="AH131" s="142" t="s">
        <v>3084</v>
      </c>
      <c r="AI131" s="142" t="s">
        <v>3084</v>
      </c>
      <c r="AJ131" s="142" t="s">
        <v>3175</v>
      </c>
      <c r="AK131" s="142" t="s">
        <v>3197</v>
      </c>
      <c r="AL131" s="142" t="s">
        <v>284</v>
      </c>
      <c r="AM131" s="144"/>
      <c r="AN131" s="144" t="s">
        <v>1059</v>
      </c>
      <c r="AO131" s="144" t="s">
        <v>1061</v>
      </c>
    </row>
    <row r="132" spans="1:44" ht="24" customHeight="1" x14ac:dyDescent="0.25">
      <c r="A132" s="142">
        <v>130</v>
      </c>
      <c r="B132" s="143">
        <v>44170</v>
      </c>
      <c r="C132" s="143" t="s">
        <v>3231</v>
      </c>
      <c r="D132" s="142" t="s">
        <v>3095</v>
      </c>
      <c r="E132" s="143" t="s">
        <v>3091</v>
      </c>
      <c r="F132" s="142" t="s">
        <v>122</v>
      </c>
      <c r="G132" s="142" t="s">
        <v>123</v>
      </c>
      <c r="H132" s="142" t="s">
        <v>124</v>
      </c>
      <c r="I132" s="142" t="s">
        <v>66</v>
      </c>
      <c r="J132" s="142" t="s">
        <v>3200</v>
      </c>
      <c r="K132" s="142" t="s">
        <v>125</v>
      </c>
      <c r="L132" s="142" t="s">
        <v>3209</v>
      </c>
      <c r="M132" s="142" t="s">
        <v>133</v>
      </c>
      <c r="N132" s="142" t="s">
        <v>127</v>
      </c>
      <c r="O132" s="142" t="s">
        <v>284</v>
      </c>
      <c r="P132" s="142" t="s">
        <v>3212</v>
      </c>
      <c r="Q132" s="142">
        <v>9</v>
      </c>
      <c r="R132" s="142" t="s">
        <v>126</v>
      </c>
      <c r="S132" s="142">
        <v>9</v>
      </c>
      <c r="T132" s="142" t="s">
        <v>2991</v>
      </c>
      <c r="U132" s="142">
        <v>0</v>
      </c>
      <c r="V132" s="142" t="s">
        <v>2991</v>
      </c>
      <c r="W132" s="142">
        <v>0</v>
      </c>
      <c r="X132" s="142" t="s">
        <v>2991</v>
      </c>
      <c r="Y132" s="142" t="s">
        <v>2991</v>
      </c>
      <c r="Z132" s="142" t="s">
        <v>2991</v>
      </c>
      <c r="AA132" s="142">
        <v>0</v>
      </c>
      <c r="AB132" s="142" t="s">
        <v>2991</v>
      </c>
      <c r="AC132" s="142" t="s">
        <v>2991</v>
      </c>
      <c r="AD132" s="142" t="s">
        <v>128</v>
      </c>
      <c r="AE132" s="142" t="s">
        <v>134</v>
      </c>
      <c r="AF132" s="142" t="s">
        <v>284</v>
      </c>
      <c r="AG132" s="142" t="s">
        <v>131</v>
      </c>
      <c r="AH132" s="142" t="s">
        <v>3193</v>
      </c>
      <c r="AI132" s="142" t="s">
        <v>3238</v>
      </c>
      <c r="AJ132" s="142" t="s">
        <v>3145</v>
      </c>
      <c r="AK132" s="142" t="s">
        <v>3145</v>
      </c>
      <c r="AL132" s="142" t="s">
        <v>284</v>
      </c>
      <c r="AM132" s="144"/>
      <c r="AN132" s="144" t="s">
        <v>130</v>
      </c>
      <c r="AO132" s="144" t="s">
        <v>129</v>
      </c>
      <c r="AP132" s="137" t="s">
        <v>132</v>
      </c>
    </row>
    <row r="133" spans="1:44" ht="24" customHeight="1" x14ac:dyDescent="0.25">
      <c r="A133" s="142">
        <v>131</v>
      </c>
      <c r="B133" s="143">
        <v>44179</v>
      </c>
      <c r="C133" s="143" t="s">
        <v>3231</v>
      </c>
      <c r="D133" s="142" t="s">
        <v>3095</v>
      </c>
      <c r="E133" s="143" t="s">
        <v>3087</v>
      </c>
      <c r="F133" s="142" t="s">
        <v>82</v>
      </c>
      <c r="G133" s="142" t="s">
        <v>416</v>
      </c>
      <c r="H133" s="142" t="s">
        <v>284</v>
      </c>
      <c r="I133" s="142" t="s">
        <v>188</v>
      </c>
      <c r="J133" s="142" t="s">
        <v>3200</v>
      </c>
      <c r="K133" s="142" t="s">
        <v>513</v>
      </c>
      <c r="L133" s="142" t="s">
        <v>3209</v>
      </c>
      <c r="M133" s="142" t="s">
        <v>517</v>
      </c>
      <c r="N133" s="142" t="s">
        <v>514</v>
      </c>
      <c r="O133" s="142" t="s">
        <v>284</v>
      </c>
      <c r="P133" s="142" t="s">
        <v>3212</v>
      </c>
      <c r="Q133" s="142">
        <v>2</v>
      </c>
      <c r="R133" s="142" t="s">
        <v>284</v>
      </c>
      <c r="S133" s="142">
        <v>2</v>
      </c>
      <c r="T133" s="142" t="s">
        <v>2991</v>
      </c>
      <c r="U133" s="142">
        <v>0</v>
      </c>
      <c r="V133" s="142" t="s">
        <v>2991</v>
      </c>
      <c r="W133" s="142">
        <v>0</v>
      </c>
      <c r="X133" s="142" t="s">
        <v>2991</v>
      </c>
      <c r="Y133" s="142" t="s">
        <v>2991</v>
      </c>
      <c r="Z133" s="142" t="s">
        <v>2991</v>
      </c>
      <c r="AA133" s="142">
        <v>0</v>
      </c>
      <c r="AB133" s="142" t="s">
        <v>2991</v>
      </c>
      <c r="AC133" s="142" t="s">
        <v>2991</v>
      </c>
      <c r="AD133" s="142" t="s">
        <v>515</v>
      </c>
      <c r="AE133" s="142" t="s">
        <v>3080</v>
      </c>
      <c r="AF133" s="142" t="s">
        <v>284</v>
      </c>
      <c r="AG133" s="142" t="s">
        <v>516</v>
      </c>
      <c r="AH133" s="142" t="s">
        <v>3084</v>
      </c>
      <c r="AI133" s="142" t="s">
        <v>3084</v>
      </c>
      <c r="AJ133" s="142" t="s">
        <v>3145</v>
      </c>
      <c r="AK133" s="142" t="s">
        <v>3145</v>
      </c>
      <c r="AL133" s="142" t="s">
        <v>284</v>
      </c>
      <c r="AM133" s="144"/>
      <c r="AN133" s="144" t="s">
        <v>517</v>
      </c>
      <c r="AO133" s="144" t="s">
        <v>518</v>
      </c>
      <c r="AP133" s="137" t="s">
        <v>519</v>
      </c>
    </row>
    <row r="134" spans="1:44" ht="24" customHeight="1" x14ac:dyDescent="0.25">
      <c r="A134" s="142">
        <v>132</v>
      </c>
      <c r="B134" s="143">
        <v>44185</v>
      </c>
      <c r="C134" s="143" t="s">
        <v>3231</v>
      </c>
      <c r="D134" s="142" t="s">
        <v>3095</v>
      </c>
      <c r="E134" s="143" t="s">
        <v>3087</v>
      </c>
      <c r="F134" s="142" t="s">
        <v>82</v>
      </c>
      <c r="G134" s="142" t="s">
        <v>232</v>
      </c>
      <c r="H134" s="142" t="s">
        <v>284</v>
      </c>
      <c r="I134" s="142" t="s">
        <v>3137</v>
      </c>
      <c r="J134" s="142" t="s">
        <v>3200</v>
      </c>
      <c r="K134" s="142" t="s">
        <v>1109</v>
      </c>
      <c r="L134" s="142" t="s">
        <v>3209</v>
      </c>
      <c r="M134" s="142" t="s">
        <v>508</v>
      </c>
      <c r="N134" s="142" t="s">
        <v>506</v>
      </c>
      <c r="O134" s="142" t="s">
        <v>284</v>
      </c>
      <c r="P134" s="142" t="s">
        <v>3212</v>
      </c>
      <c r="Q134" s="142">
        <v>2</v>
      </c>
      <c r="R134" s="142" t="s">
        <v>509</v>
      </c>
      <c r="S134" s="142">
        <v>1</v>
      </c>
      <c r="T134" s="142" t="s">
        <v>510</v>
      </c>
      <c r="U134" s="142">
        <v>1</v>
      </c>
      <c r="V134" s="142" t="s">
        <v>2991</v>
      </c>
      <c r="W134" s="142">
        <v>0</v>
      </c>
      <c r="X134" s="142" t="s">
        <v>2991</v>
      </c>
      <c r="Y134" s="142" t="s">
        <v>2991</v>
      </c>
      <c r="Z134" s="142" t="s">
        <v>2991</v>
      </c>
      <c r="AA134" s="142">
        <v>0</v>
      </c>
      <c r="AB134" s="142" t="s">
        <v>2991</v>
      </c>
      <c r="AC134" s="142" t="s">
        <v>2991</v>
      </c>
      <c r="AD134" s="142" t="s">
        <v>511</v>
      </c>
      <c r="AE134" s="142" t="s">
        <v>512</v>
      </c>
      <c r="AF134" s="142" t="s">
        <v>284</v>
      </c>
      <c r="AG134" s="142" t="s">
        <v>284</v>
      </c>
      <c r="AH134" s="142" t="s">
        <v>3218</v>
      </c>
      <c r="AI134" s="142" t="s">
        <v>3218</v>
      </c>
      <c r="AJ134" s="142" t="s">
        <v>3254</v>
      </c>
      <c r="AK134" s="142" t="s">
        <v>3254</v>
      </c>
      <c r="AL134" s="142" t="s">
        <v>284</v>
      </c>
      <c r="AM134" s="144"/>
      <c r="AN134" s="144" t="s">
        <v>508</v>
      </c>
      <c r="AO134" s="144" t="s">
        <v>507</v>
      </c>
      <c r="AP134" s="137" t="s">
        <v>507</v>
      </c>
    </row>
    <row r="135" spans="1:44" ht="24" customHeight="1" x14ac:dyDescent="0.25">
      <c r="A135" s="142">
        <v>133</v>
      </c>
      <c r="B135" s="143">
        <v>44192</v>
      </c>
      <c r="C135" s="143" t="s">
        <v>3231</v>
      </c>
      <c r="D135" s="142" t="s">
        <v>3095</v>
      </c>
      <c r="E135" s="143" t="s">
        <v>3090</v>
      </c>
      <c r="F135" s="142" t="s">
        <v>811</v>
      </c>
      <c r="G135" s="142" t="s">
        <v>501</v>
      </c>
      <c r="H135" s="142" t="s">
        <v>502</v>
      </c>
      <c r="I135" s="142" t="s">
        <v>284</v>
      </c>
      <c r="J135" s="142" t="s">
        <v>3200</v>
      </c>
      <c r="K135" s="142" t="s">
        <v>284</v>
      </c>
      <c r="L135" s="142" t="s">
        <v>3228</v>
      </c>
      <c r="M135" s="142" t="s">
        <v>503</v>
      </c>
      <c r="N135" s="142" t="s">
        <v>284</v>
      </c>
      <c r="O135" s="142" t="s">
        <v>284</v>
      </c>
      <c r="P135" s="142" t="s">
        <v>3212</v>
      </c>
      <c r="Q135" s="142">
        <v>3</v>
      </c>
      <c r="R135" s="142" t="s">
        <v>89</v>
      </c>
      <c r="S135" s="142">
        <v>3</v>
      </c>
      <c r="T135" s="142" t="s">
        <v>2991</v>
      </c>
      <c r="U135" s="142">
        <v>0</v>
      </c>
      <c r="V135" s="142" t="s">
        <v>2991</v>
      </c>
      <c r="W135" s="142">
        <v>0</v>
      </c>
      <c r="X135" s="142" t="s">
        <v>2991</v>
      </c>
      <c r="Y135" s="142" t="s">
        <v>2991</v>
      </c>
      <c r="Z135" s="142" t="s">
        <v>2991</v>
      </c>
      <c r="AA135" s="142">
        <v>0</v>
      </c>
      <c r="AB135" s="142" t="s">
        <v>2991</v>
      </c>
      <c r="AC135" s="142" t="s">
        <v>2991</v>
      </c>
      <c r="AD135" s="142" t="s">
        <v>284</v>
      </c>
      <c r="AE135" s="142" t="s">
        <v>505</v>
      </c>
      <c r="AF135" s="142" t="s">
        <v>284</v>
      </c>
      <c r="AG135" s="142" t="s">
        <v>284</v>
      </c>
      <c r="AH135" s="142" t="s">
        <v>3218</v>
      </c>
      <c r="AI135" s="142" t="s">
        <v>3218</v>
      </c>
      <c r="AJ135" s="142" t="s">
        <v>3254</v>
      </c>
      <c r="AK135" s="142" t="s">
        <v>3254</v>
      </c>
      <c r="AL135" s="142" t="s">
        <v>284</v>
      </c>
      <c r="AM135" s="144"/>
      <c r="AN135" s="144" t="s">
        <v>503</v>
      </c>
      <c r="AO135" s="144" t="s">
        <v>504</v>
      </c>
    </row>
    <row r="136" spans="1:44" ht="24" customHeight="1" x14ac:dyDescent="0.25">
      <c r="A136" s="142">
        <v>134</v>
      </c>
      <c r="B136" s="143">
        <v>44197</v>
      </c>
      <c r="C136" s="143" t="s">
        <v>3232</v>
      </c>
      <c r="D136" s="142" t="s">
        <v>3096</v>
      </c>
      <c r="E136" s="143" t="s">
        <v>3090</v>
      </c>
      <c r="F136" s="142" t="s">
        <v>768</v>
      </c>
      <c r="G136" s="142" t="s">
        <v>892</v>
      </c>
      <c r="H136" s="142" t="s">
        <v>1126</v>
      </c>
      <c r="I136" s="142" t="s">
        <v>66</v>
      </c>
      <c r="J136" s="142" t="s">
        <v>3200</v>
      </c>
      <c r="K136" s="142" t="s">
        <v>544</v>
      </c>
      <c r="L136" s="142" t="s">
        <v>3209</v>
      </c>
      <c r="M136" s="142" t="s">
        <v>1125</v>
      </c>
      <c r="N136" s="142" t="s">
        <v>1124</v>
      </c>
      <c r="O136" s="142" t="s">
        <v>284</v>
      </c>
      <c r="P136" s="142" t="s">
        <v>3212</v>
      </c>
      <c r="Q136" s="142">
        <v>1</v>
      </c>
      <c r="R136" s="142" t="s">
        <v>1127</v>
      </c>
      <c r="S136" s="142">
        <v>1</v>
      </c>
      <c r="T136" s="142" t="s">
        <v>2991</v>
      </c>
      <c r="U136" s="142">
        <v>0</v>
      </c>
      <c r="V136" s="142" t="s">
        <v>2991</v>
      </c>
      <c r="W136" s="142">
        <v>0</v>
      </c>
      <c r="X136" s="142" t="s">
        <v>2991</v>
      </c>
      <c r="Y136" s="142" t="s">
        <v>2991</v>
      </c>
      <c r="Z136" s="142" t="s">
        <v>2991</v>
      </c>
      <c r="AA136" s="142">
        <v>0</v>
      </c>
      <c r="AB136" s="142" t="s">
        <v>2991</v>
      </c>
      <c r="AC136" s="142" t="s">
        <v>2991</v>
      </c>
      <c r="AD136" s="142" t="s">
        <v>1128</v>
      </c>
      <c r="AE136" s="142" t="s">
        <v>673</v>
      </c>
      <c r="AF136" s="142" t="s">
        <v>284</v>
      </c>
      <c r="AG136" s="142" t="s">
        <v>284</v>
      </c>
      <c r="AH136" s="142" t="s">
        <v>284</v>
      </c>
      <c r="AI136" s="142" t="s">
        <v>284</v>
      </c>
      <c r="AJ136" s="142" t="s">
        <v>284</v>
      </c>
      <c r="AK136" s="142" t="s">
        <v>284</v>
      </c>
      <c r="AL136" s="142" t="s">
        <v>284</v>
      </c>
      <c r="AM136" s="144"/>
      <c r="AN136" s="144" t="s">
        <v>1125</v>
      </c>
      <c r="AO136" s="144" t="s">
        <v>1129</v>
      </c>
      <c r="AP136" s="137" t="s">
        <v>1130</v>
      </c>
    </row>
    <row r="137" spans="1:44" ht="24" customHeight="1" x14ac:dyDescent="0.25">
      <c r="A137" s="142">
        <v>135</v>
      </c>
      <c r="B137" s="143">
        <v>44205</v>
      </c>
      <c r="C137" s="143" t="s">
        <v>3232</v>
      </c>
      <c r="D137" s="142" t="s">
        <v>3096</v>
      </c>
      <c r="E137" s="143" t="s">
        <v>3087</v>
      </c>
      <c r="F137" s="142" t="s">
        <v>82</v>
      </c>
      <c r="G137" s="142" t="s">
        <v>232</v>
      </c>
      <c r="H137" s="142" t="s">
        <v>1137</v>
      </c>
      <c r="I137" s="142" t="s">
        <v>1136</v>
      </c>
      <c r="J137" s="142" t="s">
        <v>3200</v>
      </c>
      <c r="K137" s="142" t="s">
        <v>1135</v>
      </c>
      <c r="L137" s="142" t="s">
        <v>3209</v>
      </c>
      <c r="M137" s="142" t="s">
        <v>1133</v>
      </c>
      <c r="N137" s="142" t="s">
        <v>1138</v>
      </c>
      <c r="O137" s="142" t="s">
        <v>284</v>
      </c>
      <c r="P137" s="142" t="s">
        <v>3212</v>
      </c>
      <c r="Q137" s="142">
        <v>5</v>
      </c>
      <c r="R137" s="142" t="s">
        <v>284</v>
      </c>
      <c r="S137" s="142">
        <v>5</v>
      </c>
      <c r="T137" s="142" t="s">
        <v>2991</v>
      </c>
      <c r="U137" s="142">
        <v>0</v>
      </c>
      <c r="V137" s="142" t="s">
        <v>2991</v>
      </c>
      <c r="W137" s="142">
        <v>0</v>
      </c>
      <c r="X137" s="142" t="s">
        <v>2991</v>
      </c>
      <c r="Y137" s="142" t="s">
        <v>2991</v>
      </c>
      <c r="Z137" s="142" t="s">
        <v>2991</v>
      </c>
      <c r="AA137" s="142">
        <v>0</v>
      </c>
      <c r="AB137" s="142" t="s">
        <v>2991</v>
      </c>
      <c r="AC137" s="142" t="s">
        <v>2991</v>
      </c>
      <c r="AD137" s="142" t="s">
        <v>840</v>
      </c>
      <c r="AE137" s="142" t="s">
        <v>1132</v>
      </c>
      <c r="AF137" s="142" t="s">
        <v>284</v>
      </c>
      <c r="AG137" s="142" t="s">
        <v>1131</v>
      </c>
      <c r="AH137" s="142" t="s">
        <v>3084</v>
      </c>
      <c r="AI137" s="142" t="s">
        <v>3084</v>
      </c>
      <c r="AJ137" s="142" t="s">
        <v>3145</v>
      </c>
      <c r="AK137" s="142" t="s">
        <v>3145</v>
      </c>
      <c r="AL137" s="142" t="s">
        <v>284</v>
      </c>
      <c r="AM137" s="144"/>
      <c r="AN137" s="144" t="s">
        <v>1133</v>
      </c>
      <c r="AO137" s="144" t="s">
        <v>1134</v>
      </c>
      <c r="AP137" s="137" t="s">
        <v>1285</v>
      </c>
    </row>
    <row r="138" spans="1:44" ht="24" customHeight="1" x14ac:dyDescent="0.25">
      <c r="A138" s="142">
        <v>136</v>
      </c>
      <c r="B138" s="143">
        <v>44209</v>
      </c>
      <c r="C138" s="143" t="s">
        <v>3232</v>
      </c>
      <c r="D138" s="142" t="s">
        <v>3096</v>
      </c>
      <c r="E138" s="143" t="s">
        <v>3087</v>
      </c>
      <c r="F138" s="142" t="s">
        <v>82</v>
      </c>
      <c r="G138" s="142" t="s">
        <v>270</v>
      </c>
      <c r="H138" s="142" t="s">
        <v>1140</v>
      </c>
      <c r="I138" s="142" t="s">
        <v>3138</v>
      </c>
      <c r="J138" s="142" t="s">
        <v>3200</v>
      </c>
      <c r="K138" s="142" t="s">
        <v>1139</v>
      </c>
      <c r="L138" s="142" t="s">
        <v>3209</v>
      </c>
      <c r="M138" s="142" t="s">
        <v>1142</v>
      </c>
      <c r="N138" s="142" t="s">
        <v>1141</v>
      </c>
      <c r="O138" s="142" t="s">
        <v>284</v>
      </c>
      <c r="P138" s="142" t="s">
        <v>3212</v>
      </c>
      <c r="Q138" s="142">
        <v>1</v>
      </c>
      <c r="R138" s="142" t="s">
        <v>1143</v>
      </c>
      <c r="S138" s="142">
        <v>1</v>
      </c>
      <c r="T138" s="142" t="s">
        <v>2991</v>
      </c>
      <c r="U138" s="142">
        <v>0</v>
      </c>
      <c r="V138" s="142" t="s">
        <v>2991</v>
      </c>
      <c r="W138" s="142">
        <v>0</v>
      </c>
      <c r="X138" s="142" t="s">
        <v>2991</v>
      </c>
      <c r="Y138" s="142" t="s">
        <v>2991</v>
      </c>
      <c r="Z138" s="142" t="s">
        <v>2991</v>
      </c>
      <c r="AA138" s="142">
        <v>0</v>
      </c>
      <c r="AB138" s="142" t="s">
        <v>2991</v>
      </c>
      <c r="AC138" s="142" t="s">
        <v>2991</v>
      </c>
      <c r="AD138" s="142" t="s">
        <v>1145</v>
      </c>
      <c r="AE138" s="142" t="s">
        <v>68</v>
      </c>
      <c r="AF138" s="142" t="s">
        <v>284</v>
      </c>
      <c r="AG138" s="142" t="s">
        <v>1147</v>
      </c>
      <c r="AH138" s="142" t="s">
        <v>3084</v>
      </c>
      <c r="AI138" s="142" t="s">
        <v>3084</v>
      </c>
      <c r="AJ138" s="142" t="s">
        <v>3145</v>
      </c>
      <c r="AK138" s="142" t="s">
        <v>3145</v>
      </c>
      <c r="AL138" s="142" t="s">
        <v>284</v>
      </c>
      <c r="AM138" s="144"/>
      <c r="AN138" s="144" t="s">
        <v>1142</v>
      </c>
      <c r="AO138" s="144" t="s">
        <v>1144</v>
      </c>
      <c r="AP138" s="137" t="s">
        <v>1146</v>
      </c>
      <c r="AQ138" s="137" t="s">
        <v>1148</v>
      </c>
      <c r="AR138" s="137" t="s">
        <v>1165</v>
      </c>
    </row>
    <row r="139" spans="1:44" ht="24" customHeight="1" x14ac:dyDescent="0.25">
      <c r="A139" s="142">
        <v>137</v>
      </c>
      <c r="B139" s="143">
        <v>44229</v>
      </c>
      <c r="C139" s="143" t="s">
        <v>3232</v>
      </c>
      <c r="D139" s="142" t="s">
        <v>3096</v>
      </c>
      <c r="E139" s="143" t="s">
        <v>3087</v>
      </c>
      <c r="F139" s="142" t="s">
        <v>37</v>
      </c>
      <c r="G139" s="142" t="s">
        <v>30</v>
      </c>
      <c r="H139" s="142" t="s">
        <v>1149</v>
      </c>
      <c r="I139" s="142" t="s">
        <v>66</v>
      </c>
      <c r="J139" s="142" t="s">
        <v>3200</v>
      </c>
      <c r="K139" s="142" t="s">
        <v>3130</v>
      </c>
      <c r="L139" s="142" t="s">
        <v>3228</v>
      </c>
      <c r="M139" s="142" t="s">
        <v>1151</v>
      </c>
      <c r="N139" s="142" t="s">
        <v>1155</v>
      </c>
      <c r="O139" s="142" t="s">
        <v>284</v>
      </c>
      <c r="P139" s="142" t="s">
        <v>3212</v>
      </c>
      <c r="Q139" s="142">
        <v>2</v>
      </c>
      <c r="R139" s="142" t="s">
        <v>1152</v>
      </c>
      <c r="S139" s="142">
        <v>2</v>
      </c>
      <c r="T139" s="142" t="s">
        <v>2991</v>
      </c>
      <c r="U139" s="142">
        <v>0</v>
      </c>
      <c r="V139" s="142" t="s">
        <v>2991</v>
      </c>
      <c r="W139" s="142">
        <v>0</v>
      </c>
      <c r="X139" s="142" t="s">
        <v>2991</v>
      </c>
      <c r="Y139" s="142" t="s">
        <v>2991</v>
      </c>
      <c r="Z139" s="142" t="s">
        <v>2991</v>
      </c>
      <c r="AA139" s="142">
        <v>0</v>
      </c>
      <c r="AB139" s="142" t="s">
        <v>2991</v>
      </c>
      <c r="AC139" s="142" t="s">
        <v>2991</v>
      </c>
      <c r="AD139" s="142" t="s">
        <v>284</v>
      </c>
      <c r="AE139" s="142" t="s">
        <v>1153</v>
      </c>
      <c r="AF139" s="142" t="s">
        <v>284</v>
      </c>
      <c r="AG139" s="142" t="s">
        <v>284</v>
      </c>
      <c r="AH139" s="142" t="s">
        <v>3218</v>
      </c>
      <c r="AI139" s="142" t="s">
        <v>3218</v>
      </c>
      <c r="AJ139" s="142" t="s">
        <v>3145</v>
      </c>
      <c r="AK139" s="142" t="s">
        <v>3145</v>
      </c>
      <c r="AL139" s="142" t="s">
        <v>284</v>
      </c>
      <c r="AM139" s="144"/>
      <c r="AN139" s="144" t="s">
        <v>1151</v>
      </c>
      <c r="AO139" s="144" t="s">
        <v>1154</v>
      </c>
      <c r="AP139" s="137" t="s">
        <v>1156</v>
      </c>
      <c r="AQ139" s="137" t="s">
        <v>1157</v>
      </c>
    </row>
    <row r="140" spans="1:44" ht="24" customHeight="1" x14ac:dyDescent="0.25">
      <c r="A140" s="142">
        <v>138</v>
      </c>
      <c r="B140" s="143">
        <v>44230</v>
      </c>
      <c r="C140" s="143" t="s">
        <v>3232</v>
      </c>
      <c r="D140" s="142" t="s">
        <v>3096</v>
      </c>
      <c r="E140" s="143" t="s">
        <v>3091</v>
      </c>
      <c r="F140" s="142" t="s">
        <v>963</v>
      </c>
      <c r="G140" s="142" t="s">
        <v>1159</v>
      </c>
      <c r="H140" s="142" t="s">
        <v>1158</v>
      </c>
      <c r="I140" s="142" t="s">
        <v>284</v>
      </c>
      <c r="J140" s="142" t="s">
        <v>3201</v>
      </c>
      <c r="K140" s="142" t="s">
        <v>3127</v>
      </c>
      <c r="L140" s="142" t="s">
        <v>3117</v>
      </c>
      <c r="M140" s="142" t="s">
        <v>1163</v>
      </c>
      <c r="N140" s="142" t="s">
        <v>284</v>
      </c>
      <c r="O140" s="142" t="s">
        <v>284</v>
      </c>
      <c r="P140" s="142" t="s">
        <v>3212</v>
      </c>
      <c r="Q140" s="142">
        <v>1</v>
      </c>
      <c r="R140" s="142" t="s">
        <v>2991</v>
      </c>
      <c r="S140" s="142">
        <v>0</v>
      </c>
      <c r="T140" s="142" t="s">
        <v>2991</v>
      </c>
      <c r="U140" s="142">
        <v>0</v>
      </c>
      <c r="V140" s="142" t="s">
        <v>2991</v>
      </c>
      <c r="W140" s="142">
        <v>0</v>
      </c>
      <c r="X140" s="142" t="s">
        <v>2991</v>
      </c>
      <c r="Y140" s="142" t="s">
        <v>2991</v>
      </c>
      <c r="Z140" s="142" t="s">
        <v>1161</v>
      </c>
      <c r="AA140" s="142">
        <v>1</v>
      </c>
      <c r="AB140" s="142" t="s">
        <v>1162</v>
      </c>
      <c r="AC140" s="142" t="s">
        <v>3221</v>
      </c>
      <c r="AD140" s="142" t="s">
        <v>284</v>
      </c>
      <c r="AE140" s="142" t="s">
        <v>1160</v>
      </c>
      <c r="AF140" s="142" t="s">
        <v>284</v>
      </c>
      <c r="AG140" s="142" t="s">
        <v>284</v>
      </c>
      <c r="AH140" s="142" t="s">
        <v>3218</v>
      </c>
      <c r="AI140" s="142" t="s">
        <v>3218</v>
      </c>
      <c r="AJ140" s="142" t="s">
        <v>3145</v>
      </c>
      <c r="AK140" s="142" t="s">
        <v>3145</v>
      </c>
      <c r="AL140" s="142" t="s">
        <v>284</v>
      </c>
      <c r="AM140" s="144"/>
      <c r="AN140" s="144" t="s">
        <v>1163</v>
      </c>
      <c r="AO140" s="144" t="s">
        <v>1164</v>
      </c>
    </row>
    <row r="141" spans="1:44" ht="24" customHeight="1" x14ac:dyDescent="0.25">
      <c r="A141" s="142">
        <v>139</v>
      </c>
      <c r="B141" s="143">
        <v>44233</v>
      </c>
      <c r="C141" s="143" t="s">
        <v>3232</v>
      </c>
      <c r="D141" s="142" t="s">
        <v>3096</v>
      </c>
      <c r="E141" s="143" t="s">
        <v>3087</v>
      </c>
      <c r="F141" s="142" t="s">
        <v>82</v>
      </c>
      <c r="G141" s="142" t="s">
        <v>289</v>
      </c>
      <c r="H141" s="142" t="s">
        <v>289</v>
      </c>
      <c r="I141" s="142" t="s">
        <v>188</v>
      </c>
      <c r="J141" s="142" t="s">
        <v>3200</v>
      </c>
      <c r="K141" s="142" t="s">
        <v>607</v>
      </c>
      <c r="L141" s="142" t="s">
        <v>3209</v>
      </c>
      <c r="M141" s="142" t="s">
        <v>1167</v>
      </c>
      <c r="N141" s="142" t="s">
        <v>1166</v>
      </c>
      <c r="O141" s="142" t="s">
        <v>284</v>
      </c>
      <c r="P141" s="142" t="s">
        <v>3212</v>
      </c>
      <c r="Q141" s="142">
        <v>4</v>
      </c>
      <c r="R141" s="142" t="s">
        <v>284</v>
      </c>
      <c r="S141" s="142">
        <v>4</v>
      </c>
      <c r="T141" s="142" t="s">
        <v>2991</v>
      </c>
      <c r="U141" s="142">
        <v>0</v>
      </c>
      <c r="V141" s="142" t="s">
        <v>2991</v>
      </c>
      <c r="W141" s="142">
        <v>0</v>
      </c>
      <c r="X141" s="142" t="s">
        <v>2991</v>
      </c>
      <c r="Y141" s="142" t="s">
        <v>2991</v>
      </c>
      <c r="Z141" s="142" t="s">
        <v>2991</v>
      </c>
      <c r="AA141" s="142">
        <v>0</v>
      </c>
      <c r="AB141" s="142" t="s">
        <v>2991</v>
      </c>
      <c r="AC141" s="142" t="s">
        <v>2991</v>
      </c>
      <c r="AD141" s="142" t="s">
        <v>840</v>
      </c>
      <c r="AE141" s="142" t="s">
        <v>673</v>
      </c>
      <c r="AF141" s="142" t="s">
        <v>284</v>
      </c>
      <c r="AG141" s="142" t="s">
        <v>1168</v>
      </c>
      <c r="AH141" s="142" t="s">
        <v>3084</v>
      </c>
      <c r="AI141" s="142" t="s">
        <v>3084</v>
      </c>
      <c r="AJ141" s="142" t="s">
        <v>3145</v>
      </c>
      <c r="AK141" s="142" t="s">
        <v>3145</v>
      </c>
      <c r="AL141" s="142" t="s">
        <v>284</v>
      </c>
      <c r="AM141" s="144"/>
      <c r="AN141" s="144" t="s">
        <v>1167</v>
      </c>
      <c r="AO141" s="144" t="s">
        <v>1169</v>
      </c>
      <c r="AP141" s="137" t="s">
        <v>1170</v>
      </c>
    </row>
    <row r="142" spans="1:44" ht="24" customHeight="1" x14ac:dyDescent="0.25">
      <c r="A142" s="142">
        <v>140</v>
      </c>
      <c r="B142" s="143">
        <v>44234</v>
      </c>
      <c r="C142" s="143" t="s">
        <v>3232</v>
      </c>
      <c r="D142" s="142" t="s">
        <v>3096</v>
      </c>
      <c r="E142" s="143" t="s">
        <v>3087</v>
      </c>
      <c r="F142" s="142" t="s">
        <v>82</v>
      </c>
      <c r="G142" s="142" t="s">
        <v>732</v>
      </c>
      <c r="H142" s="142" t="s">
        <v>1176</v>
      </c>
      <c r="I142" s="142" t="s">
        <v>1177</v>
      </c>
      <c r="J142" s="142" t="s">
        <v>3200</v>
      </c>
      <c r="K142" s="142" t="s">
        <v>1175</v>
      </c>
      <c r="L142" s="142" t="s">
        <v>3209</v>
      </c>
      <c r="M142" s="142" t="s">
        <v>1171</v>
      </c>
      <c r="N142" s="142" t="s">
        <v>1173</v>
      </c>
      <c r="O142" s="142" t="s">
        <v>284</v>
      </c>
      <c r="P142" s="142" t="s">
        <v>3212</v>
      </c>
      <c r="Q142" s="142">
        <v>2</v>
      </c>
      <c r="R142" s="142" t="s">
        <v>1178</v>
      </c>
      <c r="S142" s="142">
        <v>2</v>
      </c>
      <c r="T142" s="142" t="s">
        <v>2991</v>
      </c>
      <c r="U142" s="142">
        <v>0</v>
      </c>
      <c r="V142" s="142" t="s">
        <v>2991</v>
      </c>
      <c r="W142" s="142">
        <v>0</v>
      </c>
      <c r="X142" s="142" t="s">
        <v>2991</v>
      </c>
      <c r="Y142" s="142" t="s">
        <v>2991</v>
      </c>
      <c r="Z142" s="142" t="s">
        <v>2991</v>
      </c>
      <c r="AA142" s="142">
        <v>0</v>
      </c>
      <c r="AB142" s="142" t="s">
        <v>2991</v>
      </c>
      <c r="AC142" s="142" t="s">
        <v>2991</v>
      </c>
      <c r="AD142" s="142" t="s">
        <v>1174</v>
      </c>
      <c r="AE142" s="142" t="s">
        <v>665</v>
      </c>
      <c r="AF142" s="142" t="s">
        <v>284</v>
      </c>
      <c r="AG142" s="142" t="s">
        <v>284</v>
      </c>
      <c r="AH142" s="142" t="s">
        <v>3218</v>
      </c>
      <c r="AI142" s="142" t="s">
        <v>3218</v>
      </c>
      <c r="AJ142" s="142" t="s">
        <v>3145</v>
      </c>
      <c r="AK142" s="142" t="s">
        <v>3145</v>
      </c>
      <c r="AL142" s="142" t="s">
        <v>284</v>
      </c>
      <c r="AM142" s="144"/>
      <c r="AN142" s="144" t="s">
        <v>1171</v>
      </c>
      <c r="AO142" s="144" t="s">
        <v>1172</v>
      </c>
      <c r="AP142" s="137" t="s">
        <v>1179</v>
      </c>
    </row>
    <row r="143" spans="1:44" ht="24" customHeight="1" x14ac:dyDescent="0.25">
      <c r="A143" s="142">
        <v>141</v>
      </c>
      <c r="B143" s="143">
        <v>44234</v>
      </c>
      <c r="C143" s="143" t="s">
        <v>3232</v>
      </c>
      <c r="D143" s="142" t="s">
        <v>3096</v>
      </c>
      <c r="E143" s="143" t="s">
        <v>3091</v>
      </c>
      <c r="F143" s="142" t="s">
        <v>122</v>
      </c>
      <c r="G143" s="142" t="s">
        <v>432</v>
      </c>
      <c r="H143" s="142" t="s">
        <v>1182</v>
      </c>
      <c r="I143" s="142" t="s">
        <v>1183</v>
      </c>
      <c r="J143" s="142" t="s">
        <v>3202</v>
      </c>
      <c r="K143" s="142" t="s">
        <v>3130</v>
      </c>
      <c r="L143" s="142" t="s">
        <v>3228</v>
      </c>
      <c r="M143" s="142" t="s">
        <v>1181</v>
      </c>
      <c r="N143" s="142" t="s">
        <v>1184</v>
      </c>
      <c r="O143" s="142" t="s">
        <v>284</v>
      </c>
      <c r="P143" s="142" t="s">
        <v>3212</v>
      </c>
      <c r="Q143" s="142">
        <v>3</v>
      </c>
      <c r="R143" s="142" t="s">
        <v>2991</v>
      </c>
      <c r="S143" s="142">
        <v>1</v>
      </c>
      <c r="T143" s="142" t="s">
        <v>2991</v>
      </c>
      <c r="U143" s="142">
        <v>0</v>
      </c>
      <c r="V143" s="142" t="s">
        <v>284</v>
      </c>
      <c r="W143" s="142">
        <v>1</v>
      </c>
      <c r="X143" s="142" t="s">
        <v>1185</v>
      </c>
      <c r="Y143" s="142" t="s">
        <v>3221</v>
      </c>
      <c r="Z143" s="142" t="s">
        <v>284</v>
      </c>
      <c r="AA143" s="142">
        <v>2</v>
      </c>
      <c r="AB143" s="142" t="s">
        <v>1185</v>
      </c>
      <c r="AC143" s="142" t="s">
        <v>3221</v>
      </c>
      <c r="AD143" s="142" t="s">
        <v>284</v>
      </c>
      <c r="AE143" s="142" t="s">
        <v>1186</v>
      </c>
      <c r="AF143" s="142" t="s">
        <v>284</v>
      </c>
      <c r="AG143" s="142" t="s">
        <v>284</v>
      </c>
      <c r="AH143" s="142" t="s">
        <v>3218</v>
      </c>
      <c r="AI143" s="142" t="s">
        <v>3218</v>
      </c>
      <c r="AJ143" s="142" t="s">
        <v>3145</v>
      </c>
      <c r="AK143" s="142" t="s">
        <v>3145</v>
      </c>
      <c r="AL143" s="142" t="s">
        <v>284</v>
      </c>
      <c r="AM143" s="144"/>
      <c r="AN143" s="144" t="s">
        <v>1181</v>
      </c>
      <c r="AO143" s="144" t="s">
        <v>1180</v>
      </c>
    </row>
    <row r="144" spans="1:44" ht="24" customHeight="1" x14ac:dyDescent="0.25">
      <c r="A144" s="142">
        <v>142</v>
      </c>
      <c r="B144" s="143">
        <v>44235</v>
      </c>
      <c r="C144" s="143" t="s">
        <v>3232</v>
      </c>
      <c r="D144" s="142" t="s">
        <v>3096</v>
      </c>
      <c r="E144" s="143" t="s">
        <v>3088</v>
      </c>
      <c r="F144" s="142" t="s">
        <v>1187</v>
      </c>
      <c r="G144" s="142" t="s">
        <v>2964</v>
      </c>
      <c r="H144" s="142" t="s">
        <v>1198</v>
      </c>
      <c r="I144" s="142" t="s">
        <v>188</v>
      </c>
      <c r="J144" s="142" t="s">
        <v>3200</v>
      </c>
      <c r="K144" s="142" t="s">
        <v>607</v>
      </c>
      <c r="L144" s="142" t="s">
        <v>3209</v>
      </c>
      <c r="M144" s="142" t="s">
        <v>1188</v>
      </c>
      <c r="N144" s="142" t="s">
        <v>284</v>
      </c>
      <c r="O144" s="142" t="s">
        <v>284</v>
      </c>
      <c r="P144" s="142" t="s">
        <v>3212</v>
      </c>
      <c r="Q144" s="142">
        <v>2</v>
      </c>
      <c r="R144" s="142" t="s">
        <v>284</v>
      </c>
      <c r="S144" s="142">
        <v>2</v>
      </c>
      <c r="T144" s="142" t="s">
        <v>2991</v>
      </c>
      <c r="U144" s="142">
        <v>0</v>
      </c>
      <c r="V144" s="142" t="s">
        <v>2991</v>
      </c>
      <c r="W144" s="142">
        <v>0</v>
      </c>
      <c r="X144" s="142" t="s">
        <v>2991</v>
      </c>
      <c r="Y144" s="142" t="s">
        <v>2991</v>
      </c>
      <c r="Z144" s="142" t="s">
        <v>2991</v>
      </c>
      <c r="AA144" s="142">
        <v>0</v>
      </c>
      <c r="AB144" s="142" t="s">
        <v>2991</v>
      </c>
      <c r="AC144" s="142" t="s">
        <v>2991</v>
      </c>
      <c r="AD144" s="142" t="s">
        <v>840</v>
      </c>
      <c r="AE144" s="142" t="s">
        <v>284</v>
      </c>
      <c r="AF144" s="142" t="s">
        <v>284</v>
      </c>
      <c r="AG144" s="142" t="s">
        <v>284</v>
      </c>
      <c r="AH144" s="142" t="s">
        <v>284</v>
      </c>
      <c r="AI144" s="142" t="s">
        <v>284</v>
      </c>
      <c r="AJ144" s="142" t="s">
        <v>284</v>
      </c>
      <c r="AK144" s="142" t="s">
        <v>284</v>
      </c>
      <c r="AL144" s="142" t="s">
        <v>284</v>
      </c>
      <c r="AM144" s="144"/>
      <c r="AN144" s="144" t="s">
        <v>1188</v>
      </c>
      <c r="AO144" s="144" t="s">
        <v>1189</v>
      </c>
    </row>
    <row r="145" spans="1:43" ht="24" customHeight="1" x14ac:dyDescent="0.25">
      <c r="A145" s="142">
        <v>143</v>
      </c>
      <c r="B145" s="143">
        <v>44236</v>
      </c>
      <c r="C145" s="143" t="s">
        <v>3232</v>
      </c>
      <c r="D145" s="142" t="s">
        <v>3096</v>
      </c>
      <c r="E145" s="143" t="s">
        <v>3087</v>
      </c>
      <c r="F145" s="142" t="s">
        <v>82</v>
      </c>
      <c r="G145" s="142" t="s">
        <v>416</v>
      </c>
      <c r="H145" s="142" t="s">
        <v>284</v>
      </c>
      <c r="I145" s="142" t="s">
        <v>1197</v>
      </c>
      <c r="J145" s="142" t="s">
        <v>3200</v>
      </c>
      <c r="K145" s="142" t="s">
        <v>1199</v>
      </c>
      <c r="L145" s="142" t="s">
        <v>3209</v>
      </c>
      <c r="M145" s="142" t="s">
        <v>1195</v>
      </c>
      <c r="N145" s="142" t="s">
        <v>1196</v>
      </c>
      <c r="O145" s="142" t="s">
        <v>284</v>
      </c>
      <c r="P145" s="142" t="s">
        <v>3212</v>
      </c>
      <c r="Q145" s="142">
        <v>2</v>
      </c>
      <c r="R145" s="142" t="s">
        <v>1194</v>
      </c>
      <c r="S145" s="142">
        <v>2</v>
      </c>
      <c r="T145" s="142" t="s">
        <v>2991</v>
      </c>
      <c r="U145" s="142">
        <v>0</v>
      </c>
      <c r="V145" s="142" t="s">
        <v>2991</v>
      </c>
      <c r="W145" s="142">
        <v>0</v>
      </c>
      <c r="X145" s="142" t="s">
        <v>2991</v>
      </c>
      <c r="Y145" s="142" t="s">
        <v>2991</v>
      </c>
      <c r="Z145" s="142" t="s">
        <v>2991</v>
      </c>
      <c r="AA145" s="142">
        <v>0</v>
      </c>
      <c r="AB145" s="142" t="s">
        <v>2991</v>
      </c>
      <c r="AC145" s="142" t="s">
        <v>2991</v>
      </c>
      <c r="AD145" s="142" t="s">
        <v>1174</v>
      </c>
      <c r="AE145" s="142" t="s">
        <v>1192</v>
      </c>
      <c r="AF145" s="142" t="s">
        <v>284</v>
      </c>
      <c r="AG145" s="142" t="s">
        <v>1193</v>
      </c>
      <c r="AH145" s="142" t="s">
        <v>3084</v>
      </c>
      <c r="AI145" s="142" t="s">
        <v>3084</v>
      </c>
      <c r="AJ145" s="142" t="s">
        <v>3145</v>
      </c>
      <c r="AK145" s="142" t="s">
        <v>3145</v>
      </c>
      <c r="AL145" s="142" t="s">
        <v>284</v>
      </c>
      <c r="AM145" s="144"/>
      <c r="AN145" s="144" t="s">
        <v>1191</v>
      </c>
      <c r="AO145" s="144" t="s">
        <v>1190</v>
      </c>
      <c r="AP145" s="137" t="s">
        <v>1200</v>
      </c>
    </row>
    <row r="146" spans="1:43" ht="24" customHeight="1" x14ac:dyDescent="0.25">
      <c r="A146" s="142">
        <v>144</v>
      </c>
      <c r="B146" s="143">
        <v>44236</v>
      </c>
      <c r="C146" s="143" t="s">
        <v>3232</v>
      </c>
      <c r="D146" s="142" t="s">
        <v>3096</v>
      </c>
      <c r="E146" s="143" t="s">
        <v>3087</v>
      </c>
      <c r="F146" s="142" t="s">
        <v>82</v>
      </c>
      <c r="G146" s="142" t="s">
        <v>2952</v>
      </c>
      <c r="H146" s="142" t="s">
        <v>1204</v>
      </c>
      <c r="I146" s="142" t="s">
        <v>3139</v>
      </c>
      <c r="J146" s="142" t="s">
        <v>3200</v>
      </c>
      <c r="K146" s="142" t="s">
        <v>1205</v>
      </c>
      <c r="L146" s="142" t="s">
        <v>3209</v>
      </c>
      <c r="M146" s="142" t="s">
        <v>1202</v>
      </c>
      <c r="N146" s="142" t="s">
        <v>1203</v>
      </c>
      <c r="O146" s="142" t="s">
        <v>284</v>
      </c>
      <c r="P146" s="142" t="s">
        <v>3212</v>
      </c>
      <c r="Q146" s="142">
        <v>1</v>
      </c>
      <c r="R146" s="142" t="s">
        <v>284</v>
      </c>
      <c r="S146" s="142">
        <v>1</v>
      </c>
      <c r="T146" s="142" t="s">
        <v>2991</v>
      </c>
      <c r="U146" s="142">
        <v>0</v>
      </c>
      <c r="V146" s="142" t="s">
        <v>2991</v>
      </c>
      <c r="W146" s="142">
        <v>0</v>
      </c>
      <c r="X146" s="142" t="s">
        <v>2991</v>
      </c>
      <c r="Y146" s="142" t="s">
        <v>2991</v>
      </c>
      <c r="Z146" s="142" t="s">
        <v>2991</v>
      </c>
      <c r="AA146" s="142">
        <v>0</v>
      </c>
      <c r="AB146" s="142" t="s">
        <v>2991</v>
      </c>
      <c r="AC146" s="142" t="s">
        <v>2991</v>
      </c>
      <c r="AD146" s="142" t="s">
        <v>911</v>
      </c>
      <c r="AE146" s="142" t="s">
        <v>737</v>
      </c>
      <c r="AF146" s="142" t="s">
        <v>284</v>
      </c>
      <c r="AG146" s="142" t="s">
        <v>284</v>
      </c>
      <c r="AH146" s="142" t="s">
        <v>284</v>
      </c>
      <c r="AI146" s="142" t="s">
        <v>284</v>
      </c>
      <c r="AJ146" s="142" t="s">
        <v>284</v>
      </c>
      <c r="AK146" s="142" t="s">
        <v>284</v>
      </c>
      <c r="AL146" s="142" t="s">
        <v>284</v>
      </c>
      <c r="AM146" s="144"/>
      <c r="AN146" s="144" t="s">
        <v>1202</v>
      </c>
      <c r="AO146" s="144" t="s">
        <v>1201</v>
      </c>
    </row>
    <row r="147" spans="1:43" ht="24" customHeight="1" x14ac:dyDescent="0.25">
      <c r="A147" s="142">
        <v>145</v>
      </c>
      <c r="B147" s="143">
        <v>44246</v>
      </c>
      <c r="C147" s="143" t="s">
        <v>3232</v>
      </c>
      <c r="D147" s="142" t="s">
        <v>3096</v>
      </c>
      <c r="E147" s="143" t="s">
        <v>3087</v>
      </c>
      <c r="F147" s="142" t="s">
        <v>82</v>
      </c>
      <c r="G147" s="142" t="s">
        <v>732</v>
      </c>
      <c r="H147" s="142" t="s">
        <v>1206</v>
      </c>
      <c r="I147" s="142" t="s">
        <v>66</v>
      </c>
      <c r="J147" s="142" t="s">
        <v>3200</v>
      </c>
      <c r="K147" s="142" t="s">
        <v>1209</v>
      </c>
      <c r="L147" s="142" t="s">
        <v>3209</v>
      </c>
      <c r="M147" s="142" t="s">
        <v>1207</v>
      </c>
      <c r="N147" s="142" t="s">
        <v>1208</v>
      </c>
      <c r="O147" s="142" t="s">
        <v>284</v>
      </c>
      <c r="P147" s="142" t="s">
        <v>3212</v>
      </c>
      <c r="Q147" s="142">
        <v>5</v>
      </c>
      <c r="R147" s="142" t="s">
        <v>284</v>
      </c>
      <c r="S147" s="142">
        <v>5</v>
      </c>
      <c r="T147" s="142" t="s">
        <v>2991</v>
      </c>
      <c r="U147" s="142">
        <v>0</v>
      </c>
      <c r="V147" s="142" t="s">
        <v>2991</v>
      </c>
      <c r="W147" s="142">
        <v>0</v>
      </c>
      <c r="X147" s="142" t="s">
        <v>2991</v>
      </c>
      <c r="Y147" s="142" t="s">
        <v>2991</v>
      </c>
      <c r="Z147" s="142" t="s">
        <v>2991</v>
      </c>
      <c r="AA147" s="142">
        <v>0</v>
      </c>
      <c r="AB147" s="142" t="s">
        <v>2991</v>
      </c>
      <c r="AC147" s="142" t="s">
        <v>2991</v>
      </c>
      <c r="AD147" s="142" t="s">
        <v>840</v>
      </c>
      <c r="AE147" s="142" t="s">
        <v>737</v>
      </c>
      <c r="AF147" s="142" t="s">
        <v>284</v>
      </c>
      <c r="AG147" s="142" t="s">
        <v>284</v>
      </c>
      <c r="AH147" s="142" t="s">
        <v>284</v>
      </c>
      <c r="AI147" s="142" t="s">
        <v>284</v>
      </c>
      <c r="AJ147" s="142" t="s">
        <v>284</v>
      </c>
      <c r="AK147" s="142" t="s">
        <v>284</v>
      </c>
      <c r="AL147" s="142" t="s">
        <v>284</v>
      </c>
      <c r="AM147" s="144"/>
      <c r="AN147" s="144" t="s">
        <v>1207</v>
      </c>
      <c r="AO147" s="144" t="s">
        <v>1210</v>
      </c>
      <c r="AP147" s="137" t="s">
        <v>1211</v>
      </c>
    </row>
    <row r="148" spans="1:43" ht="24" customHeight="1" x14ac:dyDescent="0.25">
      <c r="A148" s="142">
        <v>146</v>
      </c>
      <c r="B148" s="143">
        <v>44248</v>
      </c>
      <c r="C148" s="143" t="s">
        <v>3232</v>
      </c>
      <c r="D148" s="142" t="s">
        <v>3096</v>
      </c>
      <c r="E148" s="143" t="s">
        <v>3091</v>
      </c>
      <c r="F148" s="142" t="s">
        <v>122</v>
      </c>
      <c r="G148" s="142" t="s">
        <v>2963</v>
      </c>
      <c r="H148" s="142" t="s">
        <v>1215</v>
      </c>
      <c r="I148" s="142" t="s">
        <v>66</v>
      </c>
      <c r="J148" s="142" t="s">
        <v>3200</v>
      </c>
      <c r="K148" s="142" t="s">
        <v>1143</v>
      </c>
      <c r="L148" s="142" t="s">
        <v>3209</v>
      </c>
      <c r="M148" s="142" t="s">
        <v>1212</v>
      </c>
      <c r="N148" s="142" t="s">
        <v>1216</v>
      </c>
      <c r="O148" s="142" t="s">
        <v>284</v>
      </c>
      <c r="P148" s="142" t="s">
        <v>3212</v>
      </c>
      <c r="Q148" s="142">
        <v>2</v>
      </c>
      <c r="R148" s="142" t="s">
        <v>1217</v>
      </c>
      <c r="S148" s="142">
        <v>2</v>
      </c>
      <c r="T148" s="142" t="s">
        <v>2991</v>
      </c>
      <c r="U148" s="142">
        <v>0</v>
      </c>
      <c r="V148" s="142" t="s">
        <v>2991</v>
      </c>
      <c r="W148" s="142">
        <v>0</v>
      </c>
      <c r="X148" s="142" t="s">
        <v>2991</v>
      </c>
      <c r="Y148" s="142" t="s">
        <v>2991</v>
      </c>
      <c r="Z148" s="142" t="s">
        <v>2991</v>
      </c>
      <c r="AA148" s="142">
        <v>0</v>
      </c>
      <c r="AB148" s="142" t="s">
        <v>2991</v>
      </c>
      <c r="AC148" s="142" t="s">
        <v>2991</v>
      </c>
      <c r="AD148" s="142" t="s">
        <v>284</v>
      </c>
      <c r="AE148" s="142" t="s">
        <v>1214</v>
      </c>
      <c r="AF148" s="142" t="s">
        <v>284</v>
      </c>
      <c r="AG148" s="142" t="s">
        <v>284</v>
      </c>
      <c r="AH148" s="142" t="s">
        <v>3218</v>
      </c>
      <c r="AI148" s="142" t="s">
        <v>3218</v>
      </c>
      <c r="AJ148" s="142" t="s">
        <v>3145</v>
      </c>
      <c r="AK148" s="142" t="s">
        <v>3145</v>
      </c>
      <c r="AL148" s="142" t="s">
        <v>284</v>
      </c>
      <c r="AM148" s="144"/>
      <c r="AN148" s="144" t="s">
        <v>1212</v>
      </c>
      <c r="AO148" s="144" t="s">
        <v>1213</v>
      </c>
      <c r="AP148" s="137" t="s">
        <v>1218</v>
      </c>
      <c r="AQ148" s="137" t="s">
        <v>1219</v>
      </c>
    </row>
    <row r="149" spans="1:43" ht="24" customHeight="1" x14ac:dyDescent="0.25">
      <c r="A149" s="142">
        <v>147</v>
      </c>
      <c r="B149" s="143">
        <v>44250</v>
      </c>
      <c r="C149" s="143" t="s">
        <v>3232</v>
      </c>
      <c r="D149" s="142" t="s">
        <v>3096</v>
      </c>
      <c r="E149" s="143" t="s">
        <v>3091</v>
      </c>
      <c r="F149" s="142" t="s">
        <v>241</v>
      </c>
      <c r="G149" s="142" t="s">
        <v>3070</v>
      </c>
      <c r="H149" s="142" t="s">
        <v>284</v>
      </c>
      <c r="I149" s="142" t="s">
        <v>66</v>
      </c>
      <c r="J149" s="142" t="s">
        <v>3200</v>
      </c>
      <c r="K149" s="142" t="s">
        <v>544</v>
      </c>
      <c r="L149" s="142" t="s">
        <v>3209</v>
      </c>
      <c r="M149" s="142" t="s">
        <v>1221</v>
      </c>
      <c r="N149" s="142" t="s">
        <v>1220</v>
      </c>
      <c r="O149" s="142" t="s">
        <v>284</v>
      </c>
      <c r="P149" s="142" t="s">
        <v>3212</v>
      </c>
      <c r="Q149" s="142">
        <v>1</v>
      </c>
      <c r="R149" s="142" t="s">
        <v>1222</v>
      </c>
      <c r="S149" s="142">
        <v>1</v>
      </c>
      <c r="T149" s="142" t="s">
        <v>2991</v>
      </c>
      <c r="U149" s="142">
        <v>0</v>
      </c>
      <c r="V149" s="142" t="s">
        <v>2991</v>
      </c>
      <c r="W149" s="142">
        <v>0</v>
      </c>
      <c r="X149" s="142" t="s">
        <v>2991</v>
      </c>
      <c r="Y149" s="142" t="s">
        <v>2991</v>
      </c>
      <c r="Z149" s="142" t="s">
        <v>2991</v>
      </c>
      <c r="AA149" s="142">
        <v>0</v>
      </c>
      <c r="AB149" s="142" t="s">
        <v>2991</v>
      </c>
      <c r="AC149" s="142" t="s">
        <v>2991</v>
      </c>
      <c r="AD149" s="142" t="s">
        <v>1223</v>
      </c>
      <c r="AE149" s="142" t="s">
        <v>3080</v>
      </c>
      <c r="AF149" s="142" t="s">
        <v>284</v>
      </c>
      <c r="AG149" s="142" t="s">
        <v>1224</v>
      </c>
      <c r="AH149" s="142" t="s">
        <v>3174</v>
      </c>
      <c r="AI149" s="142" t="s">
        <v>3241</v>
      </c>
      <c r="AJ149" s="142" t="s">
        <v>3154</v>
      </c>
      <c r="AK149" s="142" t="s">
        <v>3197</v>
      </c>
      <c r="AL149" s="142" t="s">
        <v>1226</v>
      </c>
      <c r="AM149" s="144"/>
      <c r="AN149" s="144" t="s">
        <v>1221</v>
      </c>
      <c r="AO149" s="144" t="s">
        <v>1225</v>
      </c>
      <c r="AP149" s="137" t="s">
        <v>1227</v>
      </c>
      <c r="AQ149" s="137" t="s">
        <v>1228</v>
      </c>
    </row>
    <row r="150" spans="1:43" ht="24" customHeight="1" x14ac:dyDescent="0.25">
      <c r="A150" s="142">
        <v>148</v>
      </c>
      <c r="B150" s="143">
        <v>44256</v>
      </c>
      <c r="C150" s="143" t="s">
        <v>3232</v>
      </c>
      <c r="D150" s="142" t="s">
        <v>3096</v>
      </c>
      <c r="E150" s="143" t="s">
        <v>3090</v>
      </c>
      <c r="F150" s="142" t="s">
        <v>72</v>
      </c>
      <c r="G150" s="142" t="s">
        <v>135</v>
      </c>
      <c r="H150" s="142" t="s">
        <v>284</v>
      </c>
      <c r="I150" s="142" t="s">
        <v>81</v>
      </c>
      <c r="J150" s="142" t="s">
        <v>3200</v>
      </c>
      <c r="K150" s="142" t="s">
        <v>1357</v>
      </c>
      <c r="L150" s="142" t="s">
        <v>3209</v>
      </c>
      <c r="M150" s="142" t="s">
        <v>1231</v>
      </c>
      <c r="N150" s="142" t="s">
        <v>1230</v>
      </c>
      <c r="O150" s="142" t="s">
        <v>284</v>
      </c>
      <c r="P150" s="142" t="s">
        <v>3212</v>
      </c>
      <c r="Q150" s="142">
        <v>4</v>
      </c>
      <c r="R150" s="142" t="s">
        <v>1229</v>
      </c>
      <c r="S150" s="142">
        <v>4</v>
      </c>
      <c r="T150" s="142" t="s">
        <v>2991</v>
      </c>
      <c r="U150" s="142">
        <v>0</v>
      </c>
      <c r="V150" s="142" t="s">
        <v>2991</v>
      </c>
      <c r="W150" s="142">
        <v>0</v>
      </c>
      <c r="X150" s="142" t="s">
        <v>2991</v>
      </c>
      <c r="Y150" s="142" t="s">
        <v>2991</v>
      </c>
      <c r="Z150" s="142" t="s">
        <v>2991</v>
      </c>
      <c r="AA150" s="142">
        <v>0</v>
      </c>
      <c r="AB150" s="142" t="s">
        <v>2991</v>
      </c>
      <c r="AC150" s="142" t="s">
        <v>2991</v>
      </c>
      <c r="AD150" s="142" t="s">
        <v>1232</v>
      </c>
      <c r="AE150" s="142" t="s">
        <v>1233</v>
      </c>
      <c r="AF150" s="142" t="s">
        <v>284</v>
      </c>
      <c r="AG150" s="142" t="s">
        <v>284</v>
      </c>
      <c r="AH150" s="142" t="s">
        <v>3218</v>
      </c>
      <c r="AI150" s="142" t="s">
        <v>3218</v>
      </c>
      <c r="AJ150" s="142" t="s">
        <v>3145</v>
      </c>
      <c r="AK150" s="142" t="s">
        <v>3145</v>
      </c>
      <c r="AL150" s="142" t="s">
        <v>284</v>
      </c>
      <c r="AM150" s="144"/>
      <c r="AN150" s="144" t="s">
        <v>1231</v>
      </c>
      <c r="AO150" s="144" t="s">
        <v>1234</v>
      </c>
    </row>
    <row r="151" spans="1:43" ht="24" customHeight="1" x14ac:dyDescent="0.25">
      <c r="A151" s="142">
        <v>149</v>
      </c>
      <c r="B151" s="143">
        <v>44257</v>
      </c>
      <c r="C151" s="143" t="s">
        <v>3232</v>
      </c>
      <c r="D151" s="142" t="s">
        <v>3096</v>
      </c>
      <c r="E151" s="143" t="s">
        <v>3087</v>
      </c>
      <c r="F151" s="142" t="s">
        <v>82</v>
      </c>
      <c r="G151" s="142" t="s">
        <v>1235</v>
      </c>
      <c r="H151" s="142" t="s">
        <v>284</v>
      </c>
      <c r="I151" s="142" t="s">
        <v>188</v>
      </c>
      <c r="J151" s="142" t="s">
        <v>3200</v>
      </c>
      <c r="K151" s="142" t="s">
        <v>3130</v>
      </c>
      <c r="L151" s="142" t="s">
        <v>3228</v>
      </c>
      <c r="M151" s="142" t="s">
        <v>1237</v>
      </c>
      <c r="N151" s="142" t="s">
        <v>1236</v>
      </c>
      <c r="O151" s="142" t="s">
        <v>284</v>
      </c>
      <c r="P151" s="142" t="s">
        <v>3212</v>
      </c>
      <c r="Q151" s="142">
        <v>1</v>
      </c>
      <c r="R151" s="142" t="s">
        <v>1238</v>
      </c>
      <c r="S151" s="142">
        <v>1</v>
      </c>
      <c r="T151" s="142" t="s">
        <v>2991</v>
      </c>
      <c r="U151" s="142">
        <v>0</v>
      </c>
      <c r="V151" s="142" t="s">
        <v>2991</v>
      </c>
      <c r="W151" s="142">
        <v>0</v>
      </c>
      <c r="X151" s="142" t="s">
        <v>2991</v>
      </c>
      <c r="Y151" s="142" t="s">
        <v>2991</v>
      </c>
      <c r="Z151" s="142" t="s">
        <v>2991</v>
      </c>
      <c r="AA151" s="142">
        <v>0</v>
      </c>
      <c r="AB151" s="142" t="s">
        <v>2991</v>
      </c>
      <c r="AC151" s="142" t="s">
        <v>2991</v>
      </c>
      <c r="AD151" s="142" t="s">
        <v>284</v>
      </c>
      <c r="AE151" s="142" t="s">
        <v>1239</v>
      </c>
      <c r="AF151" s="142" t="s">
        <v>284</v>
      </c>
      <c r="AG151" s="142" t="s">
        <v>284</v>
      </c>
      <c r="AH151" s="142" t="s">
        <v>3218</v>
      </c>
      <c r="AI151" s="142" t="s">
        <v>3218</v>
      </c>
      <c r="AJ151" s="142" t="s">
        <v>3145</v>
      </c>
      <c r="AK151" s="142" t="s">
        <v>3145</v>
      </c>
      <c r="AL151" s="142" t="s">
        <v>284</v>
      </c>
      <c r="AM151" s="144"/>
      <c r="AN151" s="144" t="s">
        <v>1241</v>
      </c>
      <c r="AO151" s="144" t="s">
        <v>1240</v>
      </c>
    </row>
    <row r="152" spans="1:43" ht="24" customHeight="1" x14ac:dyDescent="0.25">
      <c r="A152" s="142">
        <v>150</v>
      </c>
      <c r="B152" s="143">
        <v>44257</v>
      </c>
      <c r="C152" s="143" t="s">
        <v>3232</v>
      </c>
      <c r="D152" s="142" t="s">
        <v>3096</v>
      </c>
      <c r="E152" s="143" t="s">
        <v>3090</v>
      </c>
      <c r="F152" s="142" t="s">
        <v>768</v>
      </c>
      <c r="G152" s="142" t="s">
        <v>1248</v>
      </c>
      <c r="H152" s="142" t="s">
        <v>1249</v>
      </c>
      <c r="I152" s="142" t="s">
        <v>66</v>
      </c>
      <c r="J152" s="142" t="s">
        <v>3200</v>
      </c>
      <c r="K152" s="142" t="s">
        <v>1357</v>
      </c>
      <c r="L152" s="142" t="s">
        <v>3209</v>
      </c>
      <c r="M152" s="142" t="s">
        <v>1242</v>
      </c>
      <c r="N152" s="142" t="s">
        <v>1247</v>
      </c>
      <c r="O152" s="142" t="s">
        <v>284</v>
      </c>
      <c r="P152" s="142" t="s">
        <v>3212</v>
      </c>
      <c r="Q152" s="142">
        <v>10</v>
      </c>
      <c r="R152" s="142" t="s">
        <v>1246</v>
      </c>
      <c r="S152" s="142">
        <v>10</v>
      </c>
      <c r="T152" s="142" t="s">
        <v>2991</v>
      </c>
      <c r="U152" s="142">
        <v>0</v>
      </c>
      <c r="V152" s="142" t="s">
        <v>2991</v>
      </c>
      <c r="W152" s="142">
        <v>0</v>
      </c>
      <c r="X152" s="142" t="s">
        <v>2991</v>
      </c>
      <c r="Y152" s="142" t="s">
        <v>2991</v>
      </c>
      <c r="Z152" s="142" t="s">
        <v>2991</v>
      </c>
      <c r="AA152" s="142">
        <v>0</v>
      </c>
      <c r="AB152" s="142" t="s">
        <v>2991</v>
      </c>
      <c r="AC152" s="142" t="s">
        <v>2991</v>
      </c>
      <c r="AD152" s="142" t="s">
        <v>1250</v>
      </c>
      <c r="AE152" s="142" t="s">
        <v>1251</v>
      </c>
      <c r="AF152" s="142" t="s">
        <v>1245</v>
      </c>
      <c r="AG152" s="142" t="s">
        <v>1244</v>
      </c>
      <c r="AH152" s="142" t="s">
        <v>3084</v>
      </c>
      <c r="AI152" s="142" t="s">
        <v>3084</v>
      </c>
      <c r="AJ152" s="142" t="s">
        <v>3145</v>
      </c>
      <c r="AK152" s="142" t="s">
        <v>3145</v>
      </c>
      <c r="AL152" s="142" t="s">
        <v>284</v>
      </c>
      <c r="AM152" s="144"/>
      <c r="AN152" s="144" t="s">
        <v>1242</v>
      </c>
      <c r="AO152" s="144" t="s">
        <v>1243</v>
      </c>
    </row>
    <row r="153" spans="1:43" ht="24" customHeight="1" x14ac:dyDescent="0.25">
      <c r="A153" s="142">
        <v>151</v>
      </c>
      <c r="B153" s="143">
        <v>44257</v>
      </c>
      <c r="C153" s="143" t="s">
        <v>3232</v>
      </c>
      <c r="D153" s="142" t="s">
        <v>3096</v>
      </c>
      <c r="E153" s="143" t="s">
        <v>3091</v>
      </c>
      <c r="F153" s="142" t="s">
        <v>963</v>
      </c>
      <c r="G153" s="142" t="s">
        <v>1159</v>
      </c>
      <c r="H153" s="142" t="s">
        <v>1256</v>
      </c>
      <c r="I153" s="142" t="s">
        <v>1252</v>
      </c>
      <c r="J153" s="142" t="s">
        <v>3202</v>
      </c>
      <c r="K153" s="142" t="s">
        <v>1253</v>
      </c>
      <c r="L153" s="142" t="s">
        <v>3209</v>
      </c>
      <c r="M153" s="142" t="s">
        <v>1254</v>
      </c>
      <c r="N153" s="142" t="s">
        <v>1257</v>
      </c>
      <c r="O153" s="142" t="s">
        <v>284</v>
      </c>
      <c r="P153" s="142" t="s">
        <v>3212</v>
      </c>
      <c r="Q153" s="142">
        <v>13</v>
      </c>
      <c r="R153" s="142" t="s">
        <v>1258</v>
      </c>
      <c r="S153" s="142">
        <v>12</v>
      </c>
      <c r="T153" s="142" t="s">
        <v>1255</v>
      </c>
      <c r="U153" s="142">
        <v>1</v>
      </c>
      <c r="V153" s="142" t="s">
        <v>2991</v>
      </c>
      <c r="W153" s="142">
        <v>0</v>
      </c>
      <c r="X153" s="142" t="s">
        <v>2991</v>
      </c>
      <c r="Y153" s="142" t="s">
        <v>2991</v>
      </c>
      <c r="Z153" s="142" t="s">
        <v>2991</v>
      </c>
      <c r="AA153" s="142">
        <v>0</v>
      </c>
      <c r="AB153" s="142" t="s">
        <v>2991</v>
      </c>
      <c r="AC153" s="142" t="s">
        <v>2991</v>
      </c>
      <c r="AD153" s="142" t="s">
        <v>284</v>
      </c>
      <c r="AE153" s="142" t="s">
        <v>1261</v>
      </c>
      <c r="AF153" s="142" t="s">
        <v>284</v>
      </c>
      <c r="AG153" s="142" t="s">
        <v>1260</v>
      </c>
      <c r="AH153" s="142" t="s">
        <v>284</v>
      </c>
      <c r="AI153" s="142" t="s">
        <v>284</v>
      </c>
      <c r="AJ153" s="142" t="s">
        <v>3145</v>
      </c>
      <c r="AK153" s="142" t="s">
        <v>3145</v>
      </c>
      <c r="AL153" s="142" t="s">
        <v>284</v>
      </c>
      <c r="AM153" s="144"/>
      <c r="AN153" s="144" t="s">
        <v>1254</v>
      </c>
      <c r="AO153" s="144" t="s">
        <v>1259</v>
      </c>
    </row>
    <row r="154" spans="1:43" ht="24" customHeight="1" x14ac:dyDescent="0.25">
      <c r="A154" s="142">
        <v>152</v>
      </c>
      <c r="B154" s="143">
        <v>44258</v>
      </c>
      <c r="C154" s="143" t="s">
        <v>3232</v>
      </c>
      <c r="D154" s="142" t="s">
        <v>3096</v>
      </c>
      <c r="E154" s="143" t="s">
        <v>3090</v>
      </c>
      <c r="F154" s="142" t="s">
        <v>768</v>
      </c>
      <c r="G154" s="142" t="s">
        <v>1248</v>
      </c>
      <c r="H154" s="142" t="s">
        <v>1264</v>
      </c>
      <c r="I154" s="142" t="s">
        <v>1263</v>
      </c>
      <c r="J154" s="142" t="s">
        <v>3200</v>
      </c>
      <c r="K154" s="142" t="s">
        <v>3130</v>
      </c>
      <c r="L154" s="142" t="s">
        <v>3228</v>
      </c>
      <c r="M154" s="142" t="s">
        <v>1266</v>
      </c>
      <c r="N154" s="142" t="s">
        <v>284</v>
      </c>
      <c r="O154" s="142" t="s">
        <v>284</v>
      </c>
      <c r="P154" s="142" t="s">
        <v>3212</v>
      </c>
      <c r="Q154" s="142">
        <v>2</v>
      </c>
      <c r="R154" s="142" t="s">
        <v>2991</v>
      </c>
      <c r="S154" s="142">
        <v>0</v>
      </c>
      <c r="T154" s="142" t="s">
        <v>2991</v>
      </c>
      <c r="U154" s="142">
        <v>0</v>
      </c>
      <c r="V154" s="142" t="s">
        <v>2991</v>
      </c>
      <c r="W154" s="142">
        <v>0</v>
      </c>
      <c r="X154" s="142" t="s">
        <v>2991</v>
      </c>
      <c r="Y154" s="142" t="s">
        <v>2991</v>
      </c>
      <c r="Z154" s="142" t="s">
        <v>1262</v>
      </c>
      <c r="AA154" s="142">
        <v>2</v>
      </c>
      <c r="AB154" s="142" t="s">
        <v>1265</v>
      </c>
      <c r="AC154" s="142" t="s">
        <v>3226</v>
      </c>
      <c r="AD154" s="142" t="s">
        <v>284</v>
      </c>
      <c r="AE154" s="142" t="s">
        <v>1267</v>
      </c>
      <c r="AF154" s="142" t="s">
        <v>284</v>
      </c>
      <c r="AG154" s="142" t="s">
        <v>284</v>
      </c>
      <c r="AH154" s="142" t="s">
        <v>3218</v>
      </c>
      <c r="AI154" s="142" t="s">
        <v>3218</v>
      </c>
      <c r="AJ154" s="142" t="s">
        <v>3145</v>
      </c>
      <c r="AK154" s="142" t="s">
        <v>3145</v>
      </c>
      <c r="AL154" s="142" t="s">
        <v>284</v>
      </c>
      <c r="AM154" s="144"/>
      <c r="AN154" s="144" t="s">
        <v>1266</v>
      </c>
      <c r="AO154" s="144" t="s">
        <v>1268</v>
      </c>
    </row>
    <row r="155" spans="1:43" ht="24" customHeight="1" x14ac:dyDescent="0.25">
      <c r="A155" s="142">
        <v>153</v>
      </c>
      <c r="B155" s="143">
        <v>44258</v>
      </c>
      <c r="C155" s="143" t="s">
        <v>3232</v>
      </c>
      <c r="D155" s="142" t="s">
        <v>3096</v>
      </c>
      <c r="E155" s="143" t="s">
        <v>3091</v>
      </c>
      <c r="F155" s="142" t="s">
        <v>122</v>
      </c>
      <c r="G155" s="142" t="s">
        <v>123</v>
      </c>
      <c r="H155" s="142" t="s">
        <v>1273</v>
      </c>
      <c r="I155" s="142" t="s">
        <v>1274</v>
      </c>
      <c r="J155" s="142" t="s">
        <v>3200</v>
      </c>
      <c r="K155" s="142" t="s">
        <v>1357</v>
      </c>
      <c r="L155" s="142" t="s">
        <v>3209</v>
      </c>
      <c r="M155" s="142" t="s">
        <v>1270</v>
      </c>
      <c r="N155" s="142" t="s">
        <v>1275</v>
      </c>
      <c r="O155" s="142" t="s">
        <v>284</v>
      </c>
      <c r="P155" s="142" t="s">
        <v>3212</v>
      </c>
      <c r="Q155" s="142">
        <v>11</v>
      </c>
      <c r="R155" s="142" t="s">
        <v>1272</v>
      </c>
      <c r="S155" s="142">
        <v>11</v>
      </c>
      <c r="T155" s="142" t="s">
        <v>2991</v>
      </c>
      <c r="U155" s="142">
        <v>0</v>
      </c>
      <c r="V155" s="142" t="s">
        <v>2991</v>
      </c>
      <c r="W155" s="142">
        <v>0</v>
      </c>
      <c r="X155" s="142" t="s">
        <v>2991</v>
      </c>
      <c r="Y155" s="142" t="s">
        <v>2991</v>
      </c>
      <c r="Z155" s="142" t="s">
        <v>2991</v>
      </c>
      <c r="AA155" s="142">
        <v>0</v>
      </c>
      <c r="AB155" s="142" t="s">
        <v>2991</v>
      </c>
      <c r="AC155" s="142" t="s">
        <v>2991</v>
      </c>
      <c r="AD155" s="142" t="s">
        <v>1271</v>
      </c>
      <c r="AE155" s="142" t="s">
        <v>635</v>
      </c>
      <c r="AF155" s="142" t="s">
        <v>284</v>
      </c>
      <c r="AG155" s="142" t="s">
        <v>284</v>
      </c>
      <c r="AH155" s="142" t="s">
        <v>3218</v>
      </c>
      <c r="AI155" s="142" t="s">
        <v>3218</v>
      </c>
      <c r="AJ155" s="142" t="s">
        <v>3145</v>
      </c>
      <c r="AK155" s="142" t="s">
        <v>3145</v>
      </c>
      <c r="AL155" s="142" t="s">
        <v>284</v>
      </c>
      <c r="AM155" s="144"/>
      <c r="AN155" s="144" t="s">
        <v>1270</v>
      </c>
      <c r="AO155" s="144" t="s">
        <v>1269</v>
      </c>
    </row>
    <row r="156" spans="1:43" ht="24" customHeight="1" x14ac:dyDescent="0.25">
      <c r="A156" s="142">
        <v>154</v>
      </c>
      <c r="B156" s="143">
        <v>44258</v>
      </c>
      <c r="C156" s="143" t="s">
        <v>3232</v>
      </c>
      <c r="D156" s="142" t="s">
        <v>3096</v>
      </c>
      <c r="E156" s="143" t="s">
        <v>3090</v>
      </c>
      <c r="F156" s="142" t="s">
        <v>72</v>
      </c>
      <c r="G156" s="142" t="s">
        <v>252</v>
      </c>
      <c r="H156" s="142" t="s">
        <v>284</v>
      </c>
      <c r="I156" s="142" t="s">
        <v>66</v>
      </c>
      <c r="J156" s="142" t="s">
        <v>3200</v>
      </c>
      <c r="K156" s="142" t="s">
        <v>461</v>
      </c>
      <c r="L156" s="142" t="s">
        <v>3209</v>
      </c>
      <c r="M156" s="142" t="s">
        <v>1277</v>
      </c>
      <c r="N156" s="142" t="s">
        <v>1276</v>
      </c>
      <c r="O156" s="142" t="s">
        <v>284</v>
      </c>
      <c r="P156" s="142" t="s">
        <v>3212</v>
      </c>
      <c r="Q156" s="142">
        <v>4</v>
      </c>
      <c r="R156" s="142" t="s">
        <v>1279</v>
      </c>
      <c r="S156" s="142">
        <v>4</v>
      </c>
      <c r="T156" s="142" t="s">
        <v>2991</v>
      </c>
      <c r="U156" s="142">
        <v>0</v>
      </c>
      <c r="V156" s="142" t="s">
        <v>2991</v>
      </c>
      <c r="W156" s="142">
        <v>0</v>
      </c>
      <c r="X156" s="142" t="s">
        <v>2991</v>
      </c>
      <c r="Y156" s="142" t="s">
        <v>2991</v>
      </c>
      <c r="Z156" s="142" t="s">
        <v>2991</v>
      </c>
      <c r="AA156" s="142">
        <v>0</v>
      </c>
      <c r="AB156" s="142" t="s">
        <v>2991</v>
      </c>
      <c r="AC156" s="142" t="s">
        <v>2991</v>
      </c>
      <c r="AD156" s="142" t="s">
        <v>284</v>
      </c>
      <c r="AE156" s="142" t="s">
        <v>1278</v>
      </c>
      <c r="AF156" s="142" t="s">
        <v>284</v>
      </c>
      <c r="AG156" s="142" t="s">
        <v>284</v>
      </c>
      <c r="AH156" s="142" t="s">
        <v>3218</v>
      </c>
      <c r="AI156" s="142" t="s">
        <v>3218</v>
      </c>
      <c r="AJ156" s="142" t="s">
        <v>3145</v>
      </c>
      <c r="AK156" s="142" t="s">
        <v>3145</v>
      </c>
      <c r="AL156" s="142" t="s">
        <v>284</v>
      </c>
      <c r="AM156" s="144"/>
      <c r="AN156" s="144" t="s">
        <v>1277</v>
      </c>
      <c r="AO156" s="144" t="s">
        <v>1286</v>
      </c>
      <c r="AP156" s="137" t="s">
        <v>1288</v>
      </c>
    </row>
    <row r="157" spans="1:43" ht="24" customHeight="1" x14ac:dyDescent="0.25">
      <c r="A157" s="142">
        <v>155</v>
      </c>
      <c r="B157" s="143">
        <v>44258</v>
      </c>
      <c r="C157" s="143" t="s">
        <v>3232</v>
      </c>
      <c r="D157" s="142" t="s">
        <v>3096</v>
      </c>
      <c r="E157" s="143" t="s">
        <v>3087</v>
      </c>
      <c r="F157" s="142" t="s">
        <v>37</v>
      </c>
      <c r="G157" s="142" t="s">
        <v>2954</v>
      </c>
      <c r="H157" s="142" t="s">
        <v>1934</v>
      </c>
      <c r="I157" s="142" t="s">
        <v>2942</v>
      </c>
      <c r="J157" s="142" t="s">
        <v>3200</v>
      </c>
      <c r="K157" s="142" t="s">
        <v>1933</v>
      </c>
      <c r="L157" s="142" t="s">
        <v>3228</v>
      </c>
      <c r="M157" s="142" t="s">
        <v>1930</v>
      </c>
      <c r="N157" s="142" t="s">
        <v>2943</v>
      </c>
      <c r="O157" s="142" t="s">
        <v>284</v>
      </c>
      <c r="P157" s="142" t="s">
        <v>3212</v>
      </c>
      <c r="Q157" s="142">
        <v>5</v>
      </c>
      <c r="R157" s="142" t="s">
        <v>284</v>
      </c>
      <c r="S157" s="142">
        <v>4</v>
      </c>
      <c r="T157" s="142" t="s">
        <v>2991</v>
      </c>
      <c r="U157" s="142">
        <v>0</v>
      </c>
      <c r="V157" s="142" t="s">
        <v>2991</v>
      </c>
      <c r="W157" s="142">
        <v>0</v>
      </c>
      <c r="X157" s="142" t="s">
        <v>2991</v>
      </c>
      <c r="Y157" s="142" t="s">
        <v>2991</v>
      </c>
      <c r="Z157" s="142" t="s">
        <v>284</v>
      </c>
      <c r="AA157" s="142">
        <v>1</v>
      </c>
      <c r="AB157" s="142" t="s">
        <v>1932</v>
      </c>
      <c r="AC157" s="142" t="s">
        <v>3221</v>
      </c>
      <c r="AD157" s="142" t="s">
        <v>284</v>
      </c>
      <c r="AE157" s="142" t="s">
        <v>1935</v>
      </c>
      <c r="AF157" s="142" t="s">
        <v>284</v>
      </c>
      <c r="AG157" s="142" t="s">
        <v>284</v>
      </c>
      <c r="AH157" s="142" t="s">
        <v>3084</v>
      </c>
      <c r="AI157" s="142" t="s">
        <v>3084</v>
      </c>
      <c r="AJ157" s="142" t="s">
        <v>3197</v>
      </c>
      <c r="AK157" s="142" t="s">
        <v>3197</v>
      </c>
      <c r="AL157" s="142" t="s">
        <v>284</v>
      </c>
      <c r="AM157" s="144"/>
      <c r="AN157" s="144" t="s">
        <v>1930</v>
      </c>
      <c r="AO157" s="144" t="s">
        <v>1931</v>
      </c>
      <c r="AP157" s="137" t="s">
        <v>13</v>
      </c>
    </row>
    <row r="158" spans="1:43" ht="24" customHeight="1" x14ac:dyDescent="0.25">
      <c r="A158" s="142">
        <v>156</v>
      </c>
      <c r="B158" s="143">
        <v>44259</v>
      </c>
      <c r="C158" s="143" t="s">
        <v>3232</v>
      </c>
      <c r="D158" s="142" t="s">
        <v>3096</v>
      </c>
      <c r="E158" s="143" t="s">
        <v>3087</v>
      </c>
      <c r="F158" s="142" t="s">
        <v>82</v>
      </c>
      <c r="G158" s="142" t="s">
        <v>3060</v>
      </c>
      <c r="H158" s="142" t="s">
        <v>284</v>
      </c>
      <c r="I158" s="142" t="s">
        <v>188</v>
      </c>
      <c r="J158" s="142" t="s">
        <v>3200</v>
      </c>
      <c r="K158" s="142" t="s">
        <v>1565</v>
      </c>
      <c r="L158" s="142" t="s">
        <v>3209</v>
      </c>
      <c r="M158" s="142" t="s">
        <v>3001</v>
      </c>
      <c r="N158" s="142" t="s">
        <v>3004</v>
      </c>
      <c r="O158" s="142" t="s">
        <v>284</v>
      </c>
      <c r="P158" s="142" t="s">
        <v>3212</v>
      </c>
      <c r="Q158" s="142">
        <v>1</v>
      </c>
      <c r="R158" s="142" t="s">
        <v>284</v>
      </c>
      <c r="S158" s="142">
        <v>1</v>
      </c>
      <c r="T158" s="142" t="s">
        <v>2991</v>
      </c>
      <c r="U158" s="142">
        <v>0</v>
      </c>
      <c r="V158" s="142" t="s">
        <v>2991</v>
      </c>
      <c r="W158" s="142">
        <v>0</v>
      </c>
      <c r="X158" s="142" t="s">
        <v>2991</v>
      </c>
      <c r="Y158" s="142" t="s">
        <v>2991</v>
      </c>
      <c r="Z158" s="142" t="s">
        <v>2991</v>
      </c>
      <c r="AA158" s="142">
        <v>0</v>
      </c>
      <c r="AB158" s="142" t="s">
        <v>2991</v>
      </c>
      <c r="AC158" s="142" t="s">
        <v>2991</v>
      </c>
      <c r="AD158" s="142" t="s">
        <v>911</v>
      </c>
      <c r="AE158" s="142" t="s">
        <v>665</v>
      </c>
      <c r="AF158" s="142" t="s">
        <v>284</v>
      </c>
      <c r="AG158" s="142" t="s">
        <v>3003</v>
      </c>
      <c r="AH158" s="142" t="s">
        <v>3176</v>
      </c>
      <c r="AI158" s="142" t="s">
        <v>3176</v>
      </c>
      <c r="AJ158" s="142" t="s">
        <v>3197</v>
      </c>
      <c r="AK158" s="142" t="s">
        <v>3197</v>
      </c>
      <c r="AL158" s="142" t="s">
        <v>284</v>
      </c>
      <c r="AM158" s="144"/>
      <c r="AN158" s="144" t="s">
        <v>3001</v>
      </c>
      <c r="AO158" s="144" t="s">
        <v>3002</v>
      </c>
    </row>
    <row r="159" spans="1:43" ht="24" customHeight="1" x14ac:dyDescent="0.25">
      <c r="A159" s="142">
        <v>157</v>
      </c>
      <c r="B159" s="143">
        <v>44260</v>
      </c>
      <c r="C159" s="143" t="s">
        <v>3232</v>
      </c>
      <c r="D159" s="142" t="s">
        <v>3096</v>
      </c>
      <c r="E159" s="143" t="s">
        <v>3091</v>
      </c>
      <c r="F159" s="142" t="s">
        <v>241</v>
      </c>
      <c r="G159" s="142" t="s">
        <v>724</v>
      </c>
      <c r="H159" s="142" t="s">
        <v>1280</v>
      </c>
      <c r="I159" s="142" t="s">
        <v>81</v>
      </c>
      <c r="J159" s="142" t="s">
        <v>3200</v>
      </c>
      <c r="K159" s="142" t="s">
        <v>3130</v>
      </c>
      <c r="L159" s="142" t="s">
        <v>3228</v>
      </c>
      <c r="M159" s="142" t="s">
        <v>1284</v>
      </c>
      <c r="N159" s="142" t="s">
        <v>1281</v>
      </c>
      <c r="O159" s="142" t="s">
        <v>284</v>
      </c>
      <c r="P159" s="142" t="s">
        <v>3212</v>
      </c>
      <c r="Q159" s="142">
        <v>2</v>
      </c>
      <c r="R159" s="142" t="s">
        <v>1283</v>
      </c>
      <c r="S159" s="142">
        <v>2</v>
      </c>
      <c r="T159" s="142" t="s">
        <v>2991</v>
      </c>
      <c r="U159" s="142">
        <v>0</v>
      </c>
      <c r="V159" s="142" t="s">
        <v>2991</v>
      </c>
      <c r="W159" s="142">
        <v>0</v>
      </c>
      <c r="X159" s="142" t="s">
        <v>2991</v>
      </c>
      <c r="Y159" s="142" t="s">
        <v>2991</v>
      </c>
      <c r="Z159" s="142" t="s">
        <v>2991</v>
      </c>
      <c r="AA159" s="142">
        <v>0</v>
      </c>
      <c r="AB159" s="142" t="s">
        <v>2991</v>
      </c>
      <c r="AC159" s="142" t="s">
        <v>2991</v>
      </c>
      <c r="AD159" s="142" t="s">
        <v>284</v>
      </c>
      <c r="AE159" s="142" t="s">
        <v>1282</v>
      </c>
      <c r="AF159" s="142" t="s">
        <v>284</v>
      </c>
      <c r="AG159" s="142" t="s">
        <v>284</v>
      </c>
      <c r="AH159" s="142" t="s">
        <v>284</v>
      </c>
      <c r="AI159" s="142" t="s">
        <v>284</v>
      </c>
      <c r="AJ159" s="142" t="s">
        <v>3145</v>
      </c>
      <c r="AK159" s="142" t="s">
        <v>3145</v>
      </c>
      <c r="AL159" s="142" t="s">
        <v>284</v>
      </c>
      <c r="AM159" s="144"/>
      <c r="AN159" s="144" t="s">
        <v>1284</v>
      </c>
      <c r="AO159" s="144" t="s">
        <v>1287</v>
      </c>
    </row>
    <row r="160" spans="1:43" ht="24" customHeight="1" x14ac:dyDescent="0.25">
      <c r="A160" s="142">
        <v>158</v>
      </c>
      <c r="B160" s="143">
        <v>44260</v>
      </c>
      <c r="C160" s="143" t="s">
        <v>3232</v>
      </c>
      <c r="D160" s="142" t="s">
        <v>3096</v>
      </c>
      <c r="E160" s="143" t="s">
        <v>3091</v>
      </c>
      <c r="F160" s="142" t="s">
        <v>122</v>
      </c>
      <c r="G160" s="142" t="s">
        <v>3073</v>
      </c>
      <c r="H160" s="142" t="s">
        <v>1294</v>
      </c>
      <c r="I160" s="142" t="s">
        <v>1150</v>
      </c>
      <c r="J160" s="142" t="s">
        <v>3200</v>
      </c>
      <c r="K160" s="142" t="s">
        <v>1466</v>
      </c>
      <c r="L160" s="142" t="s">
        <v>3209</v>
      </c>
      <c r="M160" s="142" t="s">
        <v>1289</v>
      </c>
      <c r="N160" s="142" t="s">
        <v>1295</v>
      </c>
      <c r="O160" s="142" t="s">
        <v>284</v>
      </c>
      <c r="P160" s="142" t="s">
        <v>3212</v>
      </c>
      <c r="Q160" s="142">
        <v>5</v>
      </c>
      <c r="R160" s="142" t="s">
        <v>1292</v>
      </c>
      <c r="S160" s="142">
        <v>5</v>
      </c>
      <c r="T160" s="142" t="s">
        <v>2991</v>
      </c>
      <c r="U160" s="142">
        <v>0</v>
      </c>
      <c r="V160" s="142" t="s">
        <v>2991</v>
      </c>
      <c r="W160" s="142">
        <v>0</v>
      </c>
      <c r="X160" s="142" t="s">
        <v>2991</v>
      </c>
      <c r="Y160" s="142" t="s">
        <v>2991</v>
      </c>
      <c r="Z160" s="142" t="s">
        <v>2991</v>
      </c>
      <c r="AA160" s="142">
        <v>0</v>
      </c>
      <c r="AB160" s="142" t="s">
        <v>2991</v>
      </c>
      <c r="AC160" s="142" t="s">
        <v>2991</v>
      </c>
      <c r="AD160" s="142" t="s">
        <v>284</v>
      </c>
      <c r="AE160" s="142" t="s">
        <v>1291</v>
      </c>
      <c r="AF160" s="142" t="s">
        <v>284</v>
      </c>
      <c r="AG160" s="142" t="s">
        <v>284</v>
      </c>
      <c r="AH160" s="142" t="s">
        <v>284</v>
      </c>
      <c r="AI160" s="142" t="s">
        <v>284</v>
      </c>
      <c r="AJ160" s="142" t="s">
        <v>3145</v>
      </c>
      <c r="AK160" s="142" t="s">
        <v>3145</v>
      </c>
      <c r="AL160" s="142" t="s">
        <v>284</v>
      </c>
      <c r="AM160" s="144"/>
      <c r="AN160" s="144" t="s">
        <v>1289</v>
      </c>
      <c r="AO160" s="144" t="s">
        <v>1290</v>
      </c>
      <c r="AP160" s="137" t="s">
        <v>1293</v>
      </c>
    </row>
    <row r="161" spans="1:43" ht="24" customHeight="1" x14ac:dyDescent="0.25">
      <c r="A161" s="142">
        <v>159</v>
      </c>
      <c r="B161" s="143">
        <v>44264</v>
      </c>
      <c r="C161" s="143" t="s">
        <v>3232</v>
      </c>
      <c r="D161" s="142" t="s">
        <v>3096</v>
      </c>
      <c r="E161" s="143" t="s">
        <v>3090</v>
      </c>
      <c r="F161" s="142" t="s">
        <v>65</v>
      </c>
      <c r="G161" s="142" t="s">
        <v>70</v>
      </c>
      <c r="H161" s="142" t="s">
        <v>1296</v>
      </c>
      <c r="I161" s="142" t="s">
        <v>1150</v>
      </c>
      <c r="J161" s="142" t="s">
        <v>3200</v>
      </c>
      <c r="K161" s="142" t="s">
        <v>1565</v>
      </c>
      <c r="L161" s="142" t="s">
        <v>3209</v>
      </c>
      <c r="M161" s="142" t="s">
        <v>1298</v>
      </c>
      <c r="N161" s="142" t="s">
        <v>1297</v>
      </c>
      <c r="O161" s="142" t="s">
        <v>284</v>
      </c>
      <c r="P161" s="142" t="s">
        <v>3212</v>
      </c>
      <c r="Q161" s="142">
        <v>1</v>
      </c>
      <c r="R161" s="142" t="s">
        <v>1299</v>
      </c>
      <c r="S161" s="142">
        <v>1</v>
      </c>
      <c r="T161" s="142" t="s">
        <v>2991</v>
      </c>
      <c r="U161" s="142">
        <v>0</v>
      </c>
      <c r="V161" s="142" t="s">
        <v>2991</v>
      </c>
      <c r="W161" s="142">
        <v>0</v>
      </c>
      <c r="X161" s="142" t="s">
        <v>2991</v>
      </c>
      <c r="Y161" s="142" t="s">
        <v>2991</v>
      </c>
      <c r="Z161" s="142" t="s">
        <v>2991</v>
      </c>
      <c r="AA161" s="142">
        <v>0</v>
      </c>
      <c r="AB161" s="142" t="s">
        <v>2991</v>
      </c>
      <c r="AC161" s="142" t="s">
        <v>2991</v>
      </c>
      <c r="AD161" s="142" t="s">
        <v>284</v>
      </c>
      <c r="AE161" s="142" t="s">
        <v>1301</v>
      </c>
      <c r="AF161" s="142" t="s">
        <v>284</v>
      </c>
      <c r="AG161" s="142" t="s">
        <v>284</v>
      </c>
      <c r="AH161" s="142" t="s">
        <v>3218</v>
      </c>
      <c r="AI161" s="142" t="s">
        <v>3218</v>
      </c>
      <c r="AJ161" s="142" t="s">
        <v>3145</v>
      </c>
      <c r="AK161" s="142" t="s">
        <v>3145</v>
      </c>
      <c r="AL161" s="142" t="s">
        <v>284</v>
      </c>
      <c r="AM161" s="144"/>
      <c r="AN161" s="144" t="s">
        <v>1298</v>
      </c>
      <c r="AO161" s="144" t="s">
        <v>1300</v>
      </c>
    </row>
    <row r="162" spans="1:43" ht="24" customHeight="1" x14ac:dyDescent="0.25">
      <c r="A162" s="142">
        <v>160</v>
      </c>
      <c r="B162" s="143">
        <v>44265</v>
      </c>
      <c r="C162" s="143" t="s">
        <v>3232</v>
      </c>
      <c r="D162" s="142" t="s">
        <v>3096</v>
      </c>
      <c r="E162" s="143" t="s">
        <v>3090</v>
      </c>
      <c r="F162" s="142" t="s">
        <v>65</v>
      </c>
      <c r="G162" s="142" t="s">
        <v>70</v>
      </c>
      <c r="H162" s="142" t="s">
        <v>1309</v>
      </c>
      <c r="I162" s="142" t="s">
        <v>1150</v>
      </c>
      <c r="J162" s="142" t="s">
        <v>3200</v>
      </c>
      <c r="K162" s="142" t="s">
        <v>1565</v>
      </c>
      <c r="L162" s="142" t="s">
        <v>3209</v>
      </c>
      <c r="M162" s="142" t="s">
        <v>1303</v>
      </c>
      <c r="N162" s="142" t="s">
        <v>1305</v>
      </c>
      <c r="O162" s="142" t="s">
        <v>1305</v>
      </c>
      <c r="P162" s="142" t="s">
        <v>3211</v>
      </c>
      <c r="Q162" s="142">
        <v>2</v>
      </c>
      <c r="R162" s="142" t="s">
        <v>1307</v>
      </c>
      <c r="S162" s="142">
        <v>2</v>
      </c>
      <c r="T162" s="142" t="s">
        <v>2991</v>
      </c>
      <c r="U162" s="142">
        <v>0</v>
      </c>
      <c r="V162" s="142" t="s">
        <v>2991</v>
      </c>
      <c r="W162" s="142">
        <v>0</v>
      </c>
      <c r="X162" s="142" t="s">
        <v>2991</v>
      </c>
      <c r="Y162" s="142" t="s">
        <v>2991</v>
      </c>
      <c r="Z162" s="142" t="s">
        <v>2991</v>
      </c>
      <c r="AA162" s="142">
        <v>0</v>
      </c>
      <c r="AB162" s="142" t="s">
        <v>2991</v>
      </c>
      <c r="AC162" s="142" t="s">
        <v>2991</v>
      </c>
      <c r="AD162" s="142" t="s">
        <v>284</v>
      </c>
      <c r="AE162" s="142" t="s">
        <v>1304</v>
      </c>
      <c r="AF162" s="142" t="s">
        <v>284</v>
      </c>
      <c r="AG162" s="142" t="s">
        <v>284</v>
      </c>
      <c r="AH162" s="142" t="s">
        <v>3218</v>
      </c>
      <c r="AI162" s="142" t="s">
        <v>3084</v>
      </c>
      <c r="AJ162" s="142" t="s">
        <v>3145</v>
      </c>
      <c r="AK162" s="142" t="s">
        <v>3145</v>
      </c>
      <c r="AL162" s="142" t="s">
        <v>284</v>
      </c>
      <c r="AM162" s="144"/>
      <c r="AN162" s="144" t="s">
        <v>1303</v>
      </c>
      <c r="AO162" s="144" t="s">
        <v>1302</v>
      </c>
    </row>
    <row r="163" spans="1:43" ht="24" customHeight="1" x14ac:dyDescent="0.25">
      <c r="A163" s="142">
        <v>161</v>
      </c>
      <c r="B163" s="143">
        <v>44266</v>
      </c>
      <c r="C163" s="143" t="s">
        <v>3232</v>
      </c>
      <c r="D163" s="142" t="s">
        <v>3096</v>
      </c>
      <c r="E163" s="143" t="s">
        <v>3090</v>
      </c>
      <c r="F163" s="142" t="s">
        <v>65</v>
      </c>
      <c r="G163" s="142" t="s">
        <v>70</v>
      </c>
      <c r="H163" s="142" t="s">
        <v>1310</v>
      </c>
      <c r="I163" s="142" t="s">
        <v>1150</v>
      </c>
      <c r="J163" s="142" t="s">
        <v>3200</v>
      </c>
      <c r="K163" s="142" t="s">
        <v>1565</v>
      </c>
      <c r="L163" s="142" t="s">
        <v>3209</v>
      </c>
      <c r="M163" s="142" t="s">
        <v>1303</v>
      </c>
      <c r="N163" s="142" t="s">
        <v>1308</v>
      </c>
      <c r="O163" s="142" t="s">
        <v>284</v>
      </c>
      <c r="P163" s="142" t="s">
        <v>3212</v>
      </c>
      <c r="Q163" s="142">
        <v>1</v>
      </c>
      <c r="R163" s="142" t="s">
        <v>1306</v>
      </c>
      <c r="S163" s="142">
        <v>1</v>
      </c>
      <c r="T163" s="142" t="s">
        <v>2991</v>
      </c>
      <c r="U163" s="142">
        <v>0</v>
      </c>
      <c r="V163" s="142" t="s">
        <v>2991</v>
      </c>
      <c r="W163" s="142">
        <v>0</v>
      </c>
      <c r="X163" s="142" t="s">
        <v>2991</v>
      </c>
      <c r="Y163" s="142" t="s">
        <v>2991</v>
      </c>
      <c r="Z163" s="142" t="s">
        <v>2991</v>
      </c>
      <c r="AA163" s="142">
        <v>0</v>
      </c>
      <c r="AB163" s="142" t="s">
        <v>2991</v>
      </c>
      <c r="AC163" s="142" t="s">
        <v>2991</v>
      </c>
      <c r="AD163" s="142" t="s">
        <v>284</v>
      </c>
      <c r="AE163" s="142" t="s">
        <v>1304</v>
      </c>
      <c r="AF163" s="142" t="s">
        <v>284</v>
      </c>
      <c r="AG163" s="142" t="s">
        <v>284</v>
      </c>
      <c r="AH163" s="142" t="s">
        <v>3218</v>
      </c>
      <c r="AI163" s="142" t="s">
        <v>3084</v>
      </c>
      <c r="AJ163" s="142" t="s">
        <v>3145</v>
      </c>
      <c r="AK163" s="142" t="s">
        <v>3145</v>
      </c>
      <c r="AL163" s="142" t="s">
        <v>284</v>
      </c>
      <c r="AM163" s="144"/>
      <c r="AN163" s="144" t="s">
        <v>1303</v>
      </c>
      <c r="AO163" s="144" t="s">
        <v>1302</v>
      </c>
    </row>
    <row r="164" spans="1:43" ht="24" customHeight="1" x14ac:dyDescent="0.25">
      <c r="A164" s="142">
        <v>162</v>
      </c>
      <c r="B164" s="143">
        <v>44266</v>
      </c>
      <c r="C164" s="143" t="s">
        <v>3232</v>
      </c>
      <c r="D164" s="142" t="s">
        <v>3096</v>
      </c>
      <c r="E164" s="143" t="s">
        <v>3087</v>
      </c>
      <c r="F164" s="142" t="s">
        <v>82</v>
      </c>
      <c r="G164" s="142" t="s">
        <v>1314</v>
      </c>
      <c r="H164" s="142" t="s">
        <v>1315</v>
      </c>
      <c r="I164" s="142" t="s">
        <v>1311</v>
      </c>
      <c r="J164" s="142" t="s">
        <v>3200</v>
      </c>
      <c r="K164" s="142" t="s">
        <v>3130</v>
      </c>
      <c r="L164" s="142" t="s">
        <v>3228</v>
      </c>
      <c r="M164" s="142" t="s">
        <v>1313</v>
      </c>
      <c r="N164" s="142" t="s">
        <v>1312</v>
      </c>
      <c r="O164" s="142" t="s">
        <v>284</v>
      </c>
      <c r="P164" s="142" t="s">
        <v>3212</v>
      </c>
      <c r="Q164" s="142">
        <v>4</v>
      </c>
      <c r="R164" s="142" t="s">
        <v>284</v>
      </c>
      <c r="S164" s="142">
        <v>4</v>
      </c>
      <c r="T164" s="142" t="s">
        <v>2991</v>
      </c>
      <c r="U164" s="142">
        <v>0</v>
      </c>
      <c r="V164" s="142" t="s">
        <v>2991</v>
      </c>
      <c r="W164" s="142">
        <v>0</v>
      </c>
      <c r="X164" s="142" t="s">
        <v>2991</v>
      </c>
      <c r="Y164" s="142" t="s">
        <v>2991</v>
      </c>
      <c r="Z164" s="142" t="s">
        <v>2991</v>
      </c>
      <c r="AA164" s="142">
        <v>0</v>
      </c>
      <c r="AB164" s="142" t="s">
        <v>2991</v>
      </c>
      <c r="AC164" s="142" t="s">
        <v>2991</v>
      </c>
      <c r="AD164" s="142" t="s">
        <v>840</v>
      </c>
      <c r="AE164" s="142" t="s">
        <v>737</v>
      </c>
      <c r="AF164" s="142" t="s">
        <v>284</v>
      </c>
      <c r="AG164" s="142" t="s">
        <v>284</v>
      </c>
      <c r="AH164" s="142" t="s">
        <v>284</v>
      </c>
      <c r="AI164" s="142" t="s">
        <v>284</v>
      </c>
      <c r="AJ164" s="142" t="s">
        <v>284</v>
      </c>
      <c r="AK164" s="142" t="s">
        <v>284</v>
      </c>
      <c r="AL164" s="142" t="s">
        <v>284</v>
      </c>
      <c r="AM164" s="144"/>
      <c r="AN164" s="144" t="s">
        <v>1313</v>
      </c>
      <c r="AO164" s="144" t="s">
        <v>1316</v>
      </c>
    </row>
    <row r="165" spans="1:43" ht="24" customHeight="1" x14ac:dyDescent="0.25">
      <c r="A165" s="142">
        <v>163</v>
      </c>
      <c r="B165" s="143">
        <v>44267</v>
      </c>
      <c r="C165" s="143" t="s">
        <v>3232</v>
      </c>
      <c r="D165" s="142" t="s">
        <v>3096</v>
      </c>
      <c r="E165" s="143" t="s">
        <v>3087</v>
      </c>
      <c r="F165" s="142" t="s">
        <v>82</v>
      </c>
      <c r="G165" s="142" t="s">
        <v>1323</v>
      </c>
      <c r="H165" s="142" t="s">
        <v>1324</v>
      </c>
      <c r="I165" s="142" t="s">
        <v>188</v>
      </c>
      <c r="J165" s="142" t="s">
        <v>3200</v>
      </c>
      <c r="K165" s="142" t="s">
        <v>2379</v>
      </c>
      <c r="L165" s="142" t="s">
        <v>3209</v>
      </c>
      <c r="M165" s="142" t="s">
        <v>1320</v>
      </c>
      <c r="N165" s="142" t="s">
        <v>1322</v>
      </c>
      <c r="O165" s="142" t="s">
        <v>284</v>
      </c>
      <c r="P165" s="142" t="s">
        <v>3212</v>
      </c>
      <c r="Q165" s="142">
        <v>7</v>
      </c>
      <c r="R165" s="142" t="s">
        <v>284</v>
      </c>
      <c r="S165" s="142">
        <v>7</v>
      </c>
      <c r="T165" s="142" t="s">
        <v>2991</v>
      </c>
      <c r="U165" s="142">
        <v>0</v>
      </c>
      <c r="V165" s="142" t="s">
        <v>2991</v>
      </c>
      <c r="W165" s="142">
        <v>0</v>
      </c>
      <c r="X165" s="142" t="s">
        <v>2991</v>
      </c>
      <c r="Y165" s="142" t="s">
        <v>2991</v>
      </c>
      <c r="Z165" s="142" t="s">
        <v>2991</v>
      </c>
      <c r="AA165" s="142">
        <v>0</v>
      </c>
      <c r="AB165" s="142" t="s">
        <v>2991</v>
      </c>
      <c r="AC165" s="142" t="s">
        <v>2991</v>
      </c>
      <c r="AD165" s="142" t="s">
        <v>1317</v>
      </c>
      <c r="AE165" s="142" t="s">
        <v>1318</v>
      </c>
      <c r="AF165" s="142" t="s">
        <v>284</v>
      </c>
      <c r="AG165" s="142" t="s">
        <v>1319</v>
      </c>
      <c r="AH165" s="142" t="s">
        <v>3084</v>
      </c>
      <c r="AI165" s="142" t="s">
        <v>3084</v>
      </c>
      <c r="AJ165" s="142" t="s">
        <v>3194</v>
      </c>
      <c r="AK165" s="142" t="s">
        <v>3197</v>
      </c>
      <c r="AL165" s="142" t="s">
        <v>284</v>
      </c>
      <c r="AM165" s="144"/>
      <c r="AN165" s="144" t="s">
        <v>1320</v>
      </c>
      <c r="AO165" s="144" t="s">
        <v>1321</v>
      </c>
    </row>
    <row r="166" spans="1:43" ht="24" customHeight="1" x14ac:dyDescent="0.25">
      <c r="A166" s="142">
        <v>164</v>
      </c>
      <c r="B166" s="143">
        <v>44273</v>
      </c>
      <c r="C166" s="143" t="s">
        <v>3232</v>
      </c>
      <c r="D166" s="142" t="s">
        <v>3096</v>
      </c>
      <c r="E166" s="143" t="s">
        <v>3088</v>
      </c>
      <c r="F166" s="142" t="s">
        <v>1187</v>
      </c>
      <c r="G166" s="142" t="s">
        <v>2964</v>
      </c>
      <c r="H166" s="142" t="s">
        <v>1331</v>
      </c>
      <c r="I166" s="142" t="s">
        <v>66</v>
      </c>
      <c r="J166" s="142" t="s">
        <v>3200</v>
      </c>
      <c r="K166" s="142" t="s">
        <v>607</v>
      </c>
      <c r="L166" s="142" t="s">
        <v>3209</v>
      </c>
      <c r="M166" s="142" t="s">
        <v>1326</v>
      </c>
      <c r="N166" s="142" t="s">
        <v>1327</v>
      </c>
      <c r="O166" s="142" t="s">
        <v>284</v>
      </c>
      <c r="P166" s="142" t="s">
        <v>3212</v>
      </c>
      <c r="Q166" s="142">
        <v>9</v>
      </c>
      <c r="R166" s="142" t="s">
        <v>1332</v>
      </c>
      <c r="S166" s="142">
        <v>8</v>
      </c>
      <c r="T166" s="142" t="s">
        <v>2991</v>
      </c>
      <c r="U166" s="142">
        <v>0</v>
      </c>
      <c r="V166" s="142" t="s">
        <v>2991</v>
      </c>
      <c r="W166" s="142">
        <v>0</v>
      </c>
      <c r="X166" s="142" t="s">
        <v>2991</v>
      </c>
      <c r="Y166" s="142" t="s">
        <v>2991</v>
      </c>
      <c r="Z166" s="142" t="s">
        <v>284</v>
      </c>
      <c r="AA166" s="142">
        <v>1</v>
      </c>
      <c r="AB166" s="142" t="s">
        <v>1325</v>
      </c>
      <c r="AC166" s="142" t="s">
        <v>3221</v>
      </c>
      <c r="AD166" s="142" t="s">
        <v>1328</v>
      </c>
      <c r="AE166" s="142" t="s">
        <v>1329</v>
      </c>
      <c r="AF166" s="142" t="s">
        <v>284</v>
      </c>
      <c r="AG166" s="142" t="s">
        <v>284</v>
      </c>
      <c r="AH166" s="142" t="s">
        <v>3084</v>
      </c>
      <c r="AI166" s="142" t="s">
        <v>3084</v>
      </c>
      <c r="AJ166" s="142" t="s">
        <v>3145</v>
      </c>
      <c r="AK166" s="142" t="s">
        <v>3145</v>
      </c>
      <c r="AL166" s="142" t="s">
        <v>284</v>
      </c>
      <c r="AM166" s="144"/>
      <c r="AN166" s="144" t="s">
        <v>1326</v>
      </c>
      <c r="AO166" s="144" t="s">
        <v>1330</v>
      </c>
      <c r="AP166" s="137" t="s">
        <v>1333</v>
      </c>
      <c r="AQ166" s="137" t="s">
        <v>1334</v>
      </c>
    </row>
    <row r="167" spans="1:43" ht="24" customHeight="1" x14ac:dyDescent="0.25">
      <c r="A167" s="142">
        <v>165</v>
      </c>
      <c r="B167" s="143">
        <v>44277</v>
      </c>
      <c r="C167" s="143" t="s">
        <v>3232</v>
      </c>
      <c r="D167" s="142" t="s">
        <v>3096</v>
      </c>
      <c r="E167" s="143" t="s">
        <v>3091</v>
      </c>
      <c r="F167" s="142" t="s">
        <v>122</v>
      </c>
      <c r="G167" s="142" t="s">
        <v>1336</v>
      </c>
      <c r="H167" s="142" t="s">
        <v>1335</v>
      </c>
      <c r="I167" s="142" t="s">
        <v>1339</v>
      </c>
      <c r="J167" s="142" t="s">
        <v>3200</v>
      </c>
      <c r="K167" s="142" t="s">
        <v>1338</v>
      </c>
      <c r="L167" s="142" t="s">
        <v>3209</v>
      </c>
      <c r="M167" s="142" t="s">
        <v>1341</v>
      </c>
      <c r="N167" s="142" t="s">
        <v>1340</v>
      </c>
      <c r="O167" s="142" t="s">
        <v>284</v>
      </c>
      <c r="P167" s="142" t="s">
        <v>3212</v>
      </c>
      <c r="Q167" s="142">
        <v>3</v>
      </c>
      <c r="R167" s="142" t="s">
        <v>1337</v>
      </c>
      <c r="S167" s="142">
        <v>3</v>
      </c>
      <c r="T167" s="142" t="s">
        <v>2991</v>
      </c>
      <c r="U167" s="142">
        <v>0</v>
      </c>
      <c r="V167" s="142" t="s">
        <v>2991</v>
      </c>
      <c r="W167" s="142">
        <v>0</v>
      </c>
      <c r="X167" s="142" t="s">
        <v>2991</v>
      </c>
      <c r="Y167" s="142" t="s">
        <v>2991</v>
      </c>
      <c r="Z167" s="142" t="s">
        <v>2991</v>
      </c>
      <c r="AA167" s="142">
        <v>0</v>
      </c>
      <c r="AB167" s="142" t="s">
        <v>2991</v>
      </c>
      <c r="AC167" s="142" t="s">
        <v>2991</v>
      </c>
      <c r="AD167" s="142" t="s">
        <v>1342</v>
      </c>
      <c r="AE167" s="142" t="s">
        <v>635</v>
      </c>
      <c r="AF167" s="142" t="s">
        <v>284</v>
      </c>
      <c r="AG167" s="142" t="s">
        <v>284</v>
      </c>
      <c r="AH167" s="142" t="s">
        <v>3218</v>
      </c>
      <c r="AI167" s="142" t="s">
        <v>3218</v>
      </c>
      <c r="AJ167" s="142" t="s">
        <v>3145</v>
      </c>
      <c r="AK167" s="142" t="s">
        <v>3145</v>
      </c>
      <c r="AL167" s="142" t="s">
        <v>284</v>
      </c>
      <c r="AM167" s="144"/>
      <c r="AN167" s="144" t="s">
        <v>1341</v>
      </c>
      <c r="AO167" s="144" t="s">
        <v>1343</v>
      </c>
    </row>
    <row r="168" spans="1:43" ht="24" customHeight="1" x14ac:dyDescent="0.25">
      <c r="A168" s="142">
        <v>166</v>
      </c>
      <c r="B168" s="143">
        <v>44279</v>
      </c>
      <c r="C168" s="143" t="s">
        <v>3232</v>
      </c>
      <c r="D168" s="142" t="s">
        <v>3096</v>
      </c>
      <c r="E168" s="143" t="s">
        <v>3087</v>
      </c>
      <c r="F168" s="142" t="s">
        <v>82</v>
      </c>
      <c r="G168" s="142" t="s">
        <v>7</v>
      </c>
      <c r="H168" s="142" t="s">
        <v>14</v>
      </c>
      <c r="I168" s="142" t="s">
        <v>1348</v>
      </c>
      <c r="J168" s="142" t="s">
        <v>3200</v>
      </c>
      <c r="K168" s="142" t="s">
        <v>1348</v>
      </c>
      <c r="L168" s="142" t="s">
        <v>3209</v>
      </c>
      <c r="M168" s="142" t="s">
        <v>1344</v>
      </c>
      <c r="N168" s="142" t="s">
        <v>1347</v>
      </c>
      <c r="O168" s="142" t="s">
        <v>284</v>
      </c>
      <c r="P168" s="142" t="s">
        <v>3212</v>
      </c>
      <c r="Q168" s="142">
        <v>2</v>
      </c>
      <c r="R168" s="142" t="s">
        <v>1346</v>
      </c>
      <c r="S168" s="142">
        <v>2</v>
      </c>
      <c r="T168" s="142" t="s">
        <v>2991</v>
      </c>
      <c r="U168" s="142">
        <v>0</v>
      </c>
      <c r="V168" s="142" t="s">
        <v>2991</v>
      </c>
      <c r="W168" s="142">
        <v>0</v>
      </c>
      <c r="X168" s="142" t="s">
        <v>2991</v>
      </c>
      <c r="Y168" s="142" t="s">
        <v>2991</v>
      </c>
      <c r="Z168" s="142" t="s">
        <v>2991</v>
      </c>
      <c r="AA168" s="142">
        <v>0</v>
      </c>
      <c r="AB168" s="142" t="s">
        <v>2991</v>
      </c>
      <c r="AC168" s="142" t="s">
        <v>2991</v>
      </c>
      <c r="AD168" s="142" t="s">
        <v>1174</v>
      </c>
      <c r="AE168" s="142" t="s">
        <v>737</v>
      </c>
      <c r="AF168" s="142" t="s">
        <v>284</v>
      </c>
      <c r="AG168" s="142" t="s">
        <v>284</v>
      </c>
      <c r="AH168" s="142" t="s">
        <v>284</v>
      </c>
      <c r="AI168" s="142" t="s">
        <v>284</v>
      </c>
      <c r="AJ168" s="142" t="s">
        <v>284</v>
      </c>
      <c r="AK168" s="142" t="s">
        <v>284</v>
      </c>
      <c r="AL168" s="142" t="s">
        <v>284</v>
      </c>
      <c r="AM168" s="144"/>
      <c r="AN168" s="144" t="s">
        <v>1344</v>
      </c>
      <c r="AO168" s="144" t="s">
        <v>1345</v>
      </c>
      <c r="AP168" s="137" t="s">
        <v>1349</v>
      </c>
    </row>
    <row r="169" spans="1:43" ht="24" customHeight="1" x14ac:dyDescent="0.25">
      <c r="A169" s="142">
        <v>167</v>
      </c>
      <c r="B169" s="143">
        <v>44280</v>
      </c>
      <c r="C169" s="143" t="s">
        <v>3232</v>
      </c>
      <c r="D169" s="142" t="s">
        <v>3096</v>
      </c>
      <c r="E169" s="143" t="s">
        <v>3091</v>
      </c>
      <c r="F169" s="142" t="s">
        <v>241</v>
      </c>
      <c r="G169" s="142" t="s">
        <v>877</v>
      </c>
      <c r="H169" s="142" t="s">
        <v>1353</v>
      </c>
      <c r="I169" s="142" t="s">
        <v>66</v>
      </c>
      <c r="J169" s="142" t="s">
        <v>3200</v>
      </c>
      <c r="K169" s="142" t="s">
        <v>1357</v>
      </c>
      <c r="L169" s="142" t="s">
        <v>3209</v>
      </c>
      <c r="M169" s="142" t="s">
        <v>1350</v>
      </c>
      <c r="N169" s="142" t="s">
        <v>1355</v>
      </c>
      <c r="O169" s="142" t="s">
        <v>284</v>
      </c>
      <c r="P169" s="142" t="s">
        <v>3212</v>
      </c>
      <c r="Q169" s="142">
        <v>4</v>
      </c>
      <c r="R169" s="142" t="s">
        <v>1356</v>
      </c>
      <c r="S169" s="142">
        <v>3</v>
      </c>
      <c r="T169" s="142" t="s">
        <v>2991</v>
      </c>
      <c r="U169" s="142">
        <v>0</v>
      </c>
      <c r="V169" s="142" t="s">
        <v>2991</v>
      </c>
      <c r="W169" s="142">
        <v>0</v>
      </c>
      <c r="X169" s="142" t="s">
        <v>2991</v>
      </c>
      <c r="Y169" s="142" t="s">
        <v>2991</v>
      </c>
      <c r="Z169" s="142" t="s">
        <v>1354</v>
      </c>
      <c r="AA169" s="142">
        <v>1</v>
      </c>
      <c r="AB169" s="142" t="s">
        <v>1359</v>
      </c>
      <c r="AC169" s="142" t="s">
        <v>3221</v>
      </c>
      <c r="AD169" s="142" t="s">
        <v>284</v>
      </c>
      <c r="AE169" s="142" t="s">
        <v>1358</v>
      </c>
      <c r="AF169" s="142" t="s">
        <v>284</v>
      </c>
      <c r="AG169" s="142" t="s">
        <v>284</v>
      </c>
      <c r="AH169" s="142" t="s">
        <v>3218</v>
      </c>
      <c r="AI169" s="142" t="s">
        <v>3084</v>
      </c>
      <c r="AJ169" s="142" t="s">
        <v>3145</v>
      </c>
      <c r="AK169" s="142" t="s">
        <v>3145</v>
      </c>
      <c r="AL169" s="142" t="s">
        <v>284</v>
      </c>
      <c r="AM169" s="144"/>
      <c r="AN169" s="144" t="s">
        <v>1350</v>
      </c>
      <c r="AO169" s="144" t="s">
        <v>1351</v>
      </c>
      <c r="AP169" s="137" t="s">
        <v>1352</v>
      </c>
    </row>
    <row r="170" spans="1:43" ht="24" customHeight="1" x14ac:dyDescent="0.25">
      <c r="A170" s="142">
        <v>168</v>
      </c>
      <c r="B170" s="143">
        <v>44282</v>
      </c>
      <c r="C170" s="143" t="s">
        <v>3232</v>
      </c>
      <c r="D170" s="142" t="s">
        <v>3096</v>
      </c>
      <c r="E170" s="143" t="s">
        <v>3087</v>
      </c>
      <c r="F170" s="142" t="s">
        <v>99</v>
      </c>
      <c r="G170" s="142" t="s">
        <v>2598</v>
      </c>
      <c r="H170" s="142" t="s">
        <v>284</v>
      </c>
      <c r="I170" s="142" t="s">
        <v>66</v>
      </c>
      <c r="J170" s="142" t="s">
        <v>3200</v>
      </c>
      <c r="K170" s="142" t="s">
        <v>1357</v>
      </c>
      <c r="L170" s="142" t="s">
        <v>3209</v>
      </c>
      <c r="M170" s="142" t="s">
        <v>1360</v>
      </c>
      <c r="N170" s="142" t="s">
        <v>1361</v>
      </c>
      <c r="O170" s="142" t="s">
        <v>284</v>
      </c>
      <c r="P170" s="142" t="s">
        <v>3212</v>
      </c>
      <c r="Q170" s="142">
        <v>8</v>
      </c>
      <c r="R170" s="142" t="s">
        <v>1363</v>
      </c>
      <c r="S170" s="142">
        <v>8</v>
      </c>
      <c r="T170" s="142" t="s">
        <v>2991</v>
      </c>
      <c r="U170" s="142">
        <v>0</v>
      </c>
      <c r="V170" s="142" t="s">
        <v>2991</v>
      </c>
      <c r="W170" s="142">
        <v>0</v>
      </c>
      <c r="X170" s="142" t="s">
        <v>2991</v>
      </c>
      <c r="Y170" s="142" t="s">
        <v>2991</v>
      </c>
      <c r="Z170" s="142" t="s">
        <v>2991</v>
      </c>
      <c r="AA170" s="142">
        <v>0</v>
      </c>
      <c r="AB170" s="142" t="s">
        <v>2991</v>
      </c>
      <c r="AC170" s="142" t="s">
        <v>2991</v>
      </c>
      <c r="AD170" s="142" t="s">
        <v>1362</v>
      </c>
      <c r="AE170" s="142" t="s">
        <v>1365</v>
      </c>
      <c r="AF170" s="142" t="s">
        <v>284</v>
      </c>
      <c r="AG170" s="142" t="s">
        <v>284</v>
      </c>
      <c r="AH170" s="142" t="s">
        <v>284</v>
      </c>
      <c r="AI170" s="142" t="s">
        <v>284</v>
      </c>
      <c r="AJ170" s="142" t="s">
        <v>284</v>
      </c>
      <c r="AK170" s="142" t="s">
        <v>284</v>
      </c>
      <c r="AL170" s="142" t="s">
        <v>284</v>
      </c>
      <c r="AM170" s="144"/>
      <c r="AN170" s="144" t="s">
        <v>1360</v>
      </c>
      <c r="AO170" s="144" t="s">
        <v>1364</v>
      </c>
    </row>
    <row r="171" spans="1:43" ht="24" customHeight="1" x14ac:dyDescent="0.25">
      <c r="A171" s="142">
        <v>169</v>
      </c>
      <c r="B171" s="143">
        <v>44282</v>
      </c>
      <c r="C171" s="143" t="s">
        <v>3232</v>
      </c>
      <c r="D171" s="142" t="s">
        <v>3096</v>
      </c>
      <c r="E171" s="143" t="s">
        <v>3090</v>
      </c>
      <c r="F171" s="142" t="s">
        <v>72</v>
      </c>
      <c r="G171" s="142" t="s">
        <v>148</v>
      </c>
      <c r="H171" s="142" t="s">
        <v>1370</v>
      </c>
      <c r="I171" s="142" t="s">
        <v>66</v>
      </c>
      <c r="J171" s="142" t="s">
        <v>3200</v>
      </c>
      <c r="K171" s="142" t="s">
        <v>1357</v>
      </c>
      <c r="L171" s="142" t="s">
        <v>3209</v>
      </c>
      <c r="M171" s="142" t="s">
        <v>1373</v>
      </c>
      <c r="N171" s="142" t="s">
        <v>1372</v>
      </c>
      <c r="O171" s="142" t="s">
        <v>284</v>
      </c>
      <c r="P171" s="142" t="s">
        <v>3212</v>
      </c>
      <c r="Q171" s="142">
        <v>8</v>
      </c>
      <c r="R171" s="142" t="s">
        <v>1371</v>
      </c>
      <c r="S171" s="142">
        <v>8</v>
      </c>
      <c r="T171" s="142" t="s">
        <v>2991</v>
      </c>
      <c r="U171" s="142">
        <v>0</v>
      </c>
      <c r="V171" s="142" t="s">
        <v>2991</v>
      </c>
      <c r="W171" s="142">
        <v>0</v>
      </c>
      <c r="X171" s="142" t="s">
        <v>2991</v>
      </c>
      <c r="Y171" s="142" t="s">
        <v>2991</v>
      </c>
      <c r="Z171" s="142" t="s">
        <v>2991</v>
      </c>
      <c r="AA171" s="142">
        <v>0</v>
      </c>
      <c r="AB171" s="142" t="s">
        <v>2991</v>
      </c>
      <c r="AC171" s="142" t="s">
        <v>2991</v>
      </c>
      <c r="AD171" s="142" t="s">
        <v>1374</v>
      </c>
      <c r="AE171" s="142" t="s">
        <v>1278</v>
      </c>
      <c r="AF171" s="142" t="s">
        <v>284</v>
      </c>
      <c r="AG171" s="142" t="s">
        <v>284</v>
      </c>
      <c r="AH171" s="142" t="s">
        <v>3218</v>
      </c>
      <c r="AI171" s="142" t="s">
        <v>3218</v>
      </c>
      <c r="AJ171" s="142" t="s">
        <v>3145</v>
      </c>
      <c r="AK171" s="142" t="s">
        <v>3145</v>
      </c>
      <c r="AL171" s="142" t="s">
        <v>284</v>
      </c>
      <c r="AM171" s="144"/>
      <c r="AN171" s="144" t="s">
        <v>1373</v>
      </c>
      <c r="AO171" s="144" t="s">
        <v>1376</v>
      </c>
      <c r="AP171" s="137" t="s">
        <v>1375</v>
      </c>
    </row>
    <row r="172" spans="1:43" ht="24" customHeight="1" x14ac:dyDescent="0.25">
      <c r="A172" s="142">
        <v>170</v>
      </c>
      <c r="B172" s="143">
        <v>44282</v>
      </c>
      <c r="C172" s="143" t="s">
        <v>3232</v>
      </c>
      <c r="D172" s="142" t="s">
        <v>3096</v>
      </c>
      <c r="E172" s="143" t="s">
        <v>3090</v>
      </c>
      <c r="F172" s="142" t="s">
        <v>72</v>
      </c>
      <c r="G172" s="142" t="s">
        <v>698</v>
      </c>
      <c r="H172" s="142" t="s">
        <v>284</v>
      </c>
      <c r="I172" s="142" t="s">
        <v>66</v>
      </c>
      <c r="J172" s="142" t="s">
        <v>3200</v>
      </c>
      <c r="K172" s="142" t="s">
        <v>1357</v>
      </c>
      <c r="L172" s="142" t="s">
        <v>3209</v>
      </c>
      <c r="M172" s="142" t="s">
        <v>1377</v>
      </c>
      <c r="N172" s="142" t="s">
        <v>1381</v>
      </c>
      <c r="O172" s="142" t="s">
        <v>284</v>
      </c>
      <c r="P172" s="142" t="s">
        <v>3212</v>
      </c>
      <c r="Q172" s="142">
        <v>4</v>
      </c>
      <c r="R172" s="142" t="s">
        <v>1380</v>
      </c>
      <c r="S172" s="142">
        <v>4</v>
      </c>
      <c r="T172" s="142" t="s">
        <v>2991</v>
      </c>
      <c r="U172" s="142">
        <v>0</v>
      </c>
      <c r="V172" s="142" t="s">
        <v>2991</v>
      </c>
      <c r="W172" s="142">
        <v>0</v>
      </c>
      <c r="X172" s="142" t="s">
        <v>2991</v>
      </c>
      <c r="Y172" s="142" t="s">
        <v>2991</v>
      </c>
      <c r="Z172" s="142" t="s">
        <v>2991</v>
      </c>
      <c r="AA172" s="142">
        <v>0</v>
      </c>
      <c r="AB172" s="142" t="s">
        <v>2991</v>
      </c>
      <c r="AC172" s="142" t="s">
        <v>2991</v>
      </c>
      <c r="AD172" s="142" t="s">
        <v>666</v>
      </c>
      <c r="AE172" s="142" t="s">
        <v>68</v>
      </c>
      <c r="AF172" s="142" t="s">
        <v>284</v>
      </c>
      <c r="AG172" s="142" t="s">
        <v>284</v>
      </c>
      <c r="AH172" s="142" t="s">
        <v>284</v>
      </c>
      <c r="AI172" s="142" t="s">
        <v>284</v>
      </c>
      <c r="AJ172" s="142" t="s">
        <v>284</v>
      </c>
      <c r="AK172" s="142" t="s">
        <v>284</v>
      </c>
      <c r="AL172" s="142" t="s">
        <v>284</v>
      </c>
      <c r="AM172" s="144"/>
      <c r="AN172" s="144" t="s">
        <v>1377</v>
      </c>
      <c r="AO172" s="144" t="s">
        <v>1378</v>
      </c>
      <c r="AP172" s="137" t="s">
        <v>1379</v>
      </c>
    </row>
    <row r="173" spans="1:43" ht="24" customHeight="1" x14ac:dyDescent="0.25">
      <c r="A173" s="142">
        <v>171</v>
      </c>
      <c r="B173" s="143">
        <v>44282</v>
      </c>
      <c r="C173" s="143" t="s">
        <v>3232</v>
      </c>
      <c r="D173" s="142" t="s">
        <v>3096</v>
      </c>
      <c r="E173" s="143" t="s">
        <v>3090</v>
      </c>
      <c r="F173" s="142" t="s">
        <v>768</v>
      </c>
      <c r="G173" s="142" t="s">
        <v>1248</v>
      </c>
      <c r="H173" s="142" t="s">
        <v>1616</v>
      </c>
      <c r="I173" s="142" t="s">
        <v>1263</v>
      </c>
      <c r="J173" s="142" t="s">
        <v>3200</v>
      </c>
      <c r="K173" s="142" t="s">
        <v>3130</v>
      </c>
      <c r="L173" s="142" t="s">
        <v>3228</v>
      </c>
      <c r="M173" s="142" t="s">
        <v>1614</v>
      </c>
      <c r="N173" s="142" t="s">
        <v>284</v>
      </c>
      <c r="O173" s="142" t="s">
        <v>284</v>
      </c>
      <c r="P173" s="142" t="s">
        <v>3212</v>
      </c>
      <c r="Q173" s="142">
        <v>3</v>
      </c>
      <c r="R173" s="142" t="s">
        <v>1619</v>
      </c>
      <c r="S173" s="142">
        <v>1</v>
      </c>
      <c r="T173" s="142" t="s">
        <v>2991</v>
      </c>
      <c r="U173" s="142">
        <v>0</v>
      </c>
      <c r="V173" s="142" t="s">
        <v>2991</v>
      </c>
      <c r="W173" s="142">
        <v>0</v>
      </c>
      <c r="X173" s="142" t="s">
        <v>2991</v>
      </c>
      <c r="Y173" s="142" t="s">
        <v>2991</v>
      </c>
      <c r="Z173" s="142" t="s">
        <v>1618</v>
      </c>
      <c r="AA173" s="142">
        <v>2</v>
      </c>
      <c r="AB173" s="142" t="s">
        <v>1617</v>
      </c>
      <c r="AC173" s="142" t="s">
        <v>3221</v>
      </c>
      <c r="AD173" s="142" t="s">
        <v>284</v>
      </c>
      <c r="AE173" s="142" t="s">
        <v>3080</v>
      </c>
      <c r="AF173" s="142" t="s">
        <v>284</v>
      </c>
      <c r="AG173" s="142" t="s">
        <v>1620</v>
      </c>
      <c r="AH173" s="142" t="s">
        <v>3239</v>
      </c>
      <c r="AI173" s="142" t="s">
        <v>3241</v>
      </c>
      <c r="AJ173" s="142" t="s">
        <v>3173</v>
      </c>
      <c r="AK173" s="142" t="s">
        <v>3197</v>
      </c>
      <c r="AL173" s="142" t="s">
        <v>284</v>
      </c>
      <c r="AM173" s="144"/>
      <c r="AN173" s="144" t="s">
        <v>1614</v>
      </c>
      <c r="AO173" s="144" t="s">
        <v>1615</v>
      </c>
      <c r="AP173" s="137" t="s">
        <v>1268</v>
      </c>
    </row>
    <row r="174" spans="1:43" ht="24" customHeight="1" x14ac:dyDescent="0.25">
      <c r="A174" s="142">
        <v>172</v>
      </c>
      <c r="B174" s="143">
        <v>44285</v>
      </c>
      <c r="C174" s="143" t="s">
        <v>3232</v>
      </c>
      <c r="D174" s="142" t="s">
        <v>3096</v>
      </c>
      <c r="E174" s="143" t="s">
        <v>3087</v>
      </c>
      <c r="F174" s="142" t="s">
        <v>37</v>
      </c>
      <c r="G174" s="142" t="s">
        <v>1638</v>
      </c>
      <c r="H174" s="142" t="s">
        <v>284</v>
      </c>
      <c r="I174" s="142" t="s">
        <v>1382</v>
      </c>
      <c r="J174" s="142" t="s">
        <v>3207</v>
      </c>
      <c r="K174" s="142" t="s">
        <v>3130</v>
      </c>
      <c r="L174" s="142" t="s">
        <v>3228</v>
      </c>
      <c r="M174" s="142" t="s">
        <v>1384</v>
      </c>
      <c r="N174" s="142" t="s">
        <v>1383</v>
      </c>
      <c r="O174" s="142" t="s">
        <v>284</v>
      </c>
      <c r="P174" s="142" t="s">
        <v>3212</v>
      </c>
      <c r="Q174" s="142">
        <v>8</v>
      </c>
      <c r="R174" s="142" t="s">
        <v>1385</v>
      </c>
      <c r="S174" s="142">
        <v>8</v>
      </c>
      <c r="T174" s="142" t="s">
        <v>2991</v>
      </c>
      <c r="U174" s="142">
        <v>0</v>
      </c>
      <c r="V174" s="142" t="s">
        <v>2991</v>
      </c>
      <c r="W174" s="142">
        <v>0</v>
      </c>
      <c r="X174" s="142" t="s">
        <v>2991</v>
      </c>
      <c r="Y174" s="142" t="s">
        <v>2991</v>
      </c>
      <c r="Z174" s="142" t="s">
        <v>2991</v>
      </c>
      <c r="AA174" s="142">
        <v>0</v>
      </c>
      <c r="AB174" s="142" t="s">
        <v>2991</v>
      </c>
      <c r="AC174" s="142" t="s">
        <v>2991</v>
      </c>
      <c r="AD174" s="142" t="s">
        <v>284</v>
      </c>
      <c r="AE174" s="142" t="s">
        <v>1386</v>
      </c>
      <c r="AF174" s="142" t="s">
        <v>284</v>
      </c>
      <c r="AG174" s="142" t="s">
        <v>284</v>
      </c>
      <c r="AH174" s="142" t="s">
        <v>284</v>
      </c>
      <c r="AI174" s="142" t="s">
        <v>284</v>
      </c>
      <c r="AJ174" s="142" t="s">
        <v>3145</v>
      </c>
      <c r="AK174" s="142" t="s">
        <v>3145</v>
      </c>
      <c r="AL174" s="142" t="s">
        <v>284</v>
      </c>
      <c r="AM174" s="144"/>
      <c r="AN174" s="144" t="s">
        <v>1384</v>
      </c>
      <c r="AO174" s="144" t="s">
        <v>1387</v>
      </c>
      <c r="AP174" s="137" t="s">
        <v>1388</v>
      </c>
    </row>
    <row r="175" spans="1:43" ht="24" customHeight="1" x14ac:dyDescent="0.25">
      <c r="A175" s="142">
        <v>173</v>
      </c>
      <c r="B175" s="143">
        <v>44287</v>
      </c>
      <c r="C175" s="143" t="s">
        <v>3232</v>
      </c>
      <c r="D175" s="142" t="s">
        <v>3097</v>
      </c>
      <c r="E175" s="143" t="s">
        <v>3090</v>
      </c>
      <c r="F175" s="142" t="s">
        <v>243</v>
      </c>
      <c r="G175" s="142" t="s">
        <v>3067</v>
      </c>
      <c r="H175" s="142" t="s">
        <v>1390</v>
      </c>
      <c r="I175" s="142" t="s">
        <v>569</v>
      </c>
      <c r="J175" s="142" t="s">
        <v>3200</v>
      </c>
      <c r="K175" s="142" t="s">
        <v>3130</v>
      </c>
      <c r="L175" s="142" t="s">
        <v>3228</v>
      </c>
      <c r="M175" s="142" t="s">
        <v>1389</v>
      </c>
      <c r="N175" s="142" t="s">
        <v>1391</v>
      </c>
      <c r="O175" s="142" t="s">
        <v>284</v>
      </c>
      <c r="P175" s="142" t="s">
        <v>3212</v>
      </c>
      <c r="Q175" s="142">
        <v>0</v>
      </c>
      <c r="R175" s="142" t="s">
        <v>2991</v>
      </c>
      <c r="S175" s="142">
        <v>0</v>
      </c>
      <c r="T175" s="142" t="s">
        <v>2991</v>
      </c>
      <c r="U175" s="142">
        <v>0</v>
      </c>
      <c r="V175" s="142" t="s">
        <v>2991</v>
      </c>
      <c r="W175" s="142">
        <v>0</v>
      </c>
      <c r="X175" s="142" t="s">
        <v>2991</v>
      </c>
      <c r="Y175" s="142" t="s">
        <v>2991</v>
      </c>
      <c r="Z175" s="142" t="s">
        <v>2991</v>
      </c>
      <c r="AA175" s="142">
        <v>0</v>
      </c>
      <c r="AB175" s="142" t="s">
        <v>2991</v>
      </c>
      <c r="AC175" s="142" t="s">
        <v>2991</v>
      </c>
      <c r="AD175" s="142" t="s">
        <v>284</v>
      </c>
      <c r="AE175" s="142" t="s">
        <v>1393</v>
      </c>
      <c r="AF175" s="142" t="s">
        <v>284</v>
      </c>
      <c r="AG175" s="142" t="s">
        <v>284</v>
      </c>
      <c r="AH175" s="142" t="s">
        <v>3218</v>
      </c>
      <c r="AI175" s="142" t="s">
        <v>3218</v>
      </c>
      <c r="AJ175" s="142" t="s">
        <v>3254</v>
      </c>
      <c r="AK175" s="142" t="s">
        <v>3254</v>
      </c>
      <c r="AL175" s="142" t="s">
        <v>284</v>
      </c>
      <c r="AM175" s="144"/>
      <c r="AN175" s="144" t="s">
        <v>1389</v>
      </c>
      <c r="AO175" s="144" t="s">
        <v>1392</v>
      </c>
    </row>
    <row r="176" spans="1:43" ht="24" customHeight="1" x14ac:dyDescent="0.25">
      <c r="A176" s="142">
        <v>174</v>
      </c>
      <c r="B176" s="143">
        <v>44291</v>
      </c>
      <c r="C176" s="143" t="s">
        <v>3232</v>
      </c>
      <c r="D176" s="142" t="s">
        <v>3097</v>
      </c>
      <c r="E176" s="143" t="s">
        <v>3091</v>
      </c>
      <c r="F176" s="142" t="s">
        <v>46</v>
      </c>
      <c r="G176" s="142" t="s">
        <v>1397</v>
      </c>
      <c r="H176" s="142" t="s">
        <v>1398</v>
      </c>
      <c r="I176" s="142" t="s">
        <v>66</v>
      </c>
      <c r="J176" s="142" t="s">
        <v>3200</v>
      </c>
      <c r="K176" s="142" t="s">
        <v>1357</v>
      </c>
      <c r="L176" s="142" t="s">
        <v>3209</v>
      </c>
      <c r="M176" s="142" t="s">
        <v>1394</v>
      </c>
      <c r="N176" s="142" t="s">
        <v>1400</v>
      </c>
      <c r="O176" s="142" t="s">
        <v>284</v>
      </c>
      <c r="P176" s="142" t="s">
        <v>3212</v>
      </c>
      <c r="Q176" s="142">
        <v>5</v>
      </c>
      <c r="R176" s="142" t="s">
        <v>1399</v>
      </c>
      <c r="S176" s="142">
        <v>5</v>
      </c>
      <c r="T176" s="142" t="s">
        <v>2991</v>
      </c>
      <c r="U176" s="142">
        <v>0</v>
      </c>
      <c r="V176" s="142" t="s">
        <v>2991</v>
      </c>
      <c r="W176" s="142">
        <v>0</v>
      </c>
      <c r="X176" s="142" t="s">
        <v>2991</v>
      </c>
      <c r="Y176" s="142" t="s">
        <v>2991</v>
      </c>
      <c r="Z176" s="142" t="s">
        <v>2991</v>
      </c>
      <c r="AA176" s="142">
        <v>0</v>
      </c>
      <c r="AB176" s="142" t="s">
        <v>2991</v>
      </c>
      <c r="AC176" s="142" t="s">
        <v>2991</v>
      </c>
      <c r="AD176" s="142" t="s">
        <v>284</v>
      </c>
      <c r="AE176" s="142" t="s">
        <v>1396</v>
      </c>
      <c r="AF176" s="142" t="s">
        <v>284</v>
      </c>
      <c r="AG176" s="142" t="s">
        <v>284</v>
      </c>
      <c r="AH176" s="142" t="s">
        <v>3218</v>
      </c>
      <c r="AI176" s="142" t="s">
        <v>3218</v>
      </c>
      <c r="AJ176" s="142" t="s">
        <v>3145</v>
      </c>
      <c r="AK176" s="142" t="s">
        <v>3145</v>
      </c>
      <c r="AL176" s="142" t="s">
        <v>284</v>
      </c>
      <c r="AM176" s="144"/>
      <c r="AN176" s="144" t="s">
        <v>1394</v>
      </c>
      <c r="AO176" s="144" t="s">
        <v>1395</v>
      </c>
      <c r="AP176" s="137" t="s">
        <v>1401</v>
      </c>
      <c r="AQ176" s="137" t="s">
        <v>1402</v>
      </c>
    </row>
    <row r="177" spans="1:45" ht="24" customHeight="1" x14ac:dyDescent="0.25">
      <c r="A177" s="142">
        <v>175</v>
      </c>
      <c r="B177" s="143">
        <v>44292</v>
      </c>
      <c r="C177" s="143" t="s">
        <v>3232</v>
      </c>
      <c r="D177" s="142" t="s">
        <v>3097</v>
      </c>
      <c r="E177" s="143" t="s">
        <v>3087</v>
      </c>
      <c r="F177" s="142" t="s">
        <v>37</v>
      </c>
      <c r="G177" s="142" t="s">
        <v>1638</v>
      </c>
      <c r="H177" s="142" t="s">
        <v>1409</v>
      </c>
      <c r="I177" s="142" t="s">
        <v>66</v>
      </c>
      <c r="J177" s="142" t="s">
        <v>3200</v>
      </c>
      <c r="K177" s="142" t="s">
        <v>1357</v>
      </c>
      <c r="L177" s="142" t="s">
        <v>3209</v>
      </c>
      <c r="M177" s="142" t="s">
        <v>1403</v>
      </c>
      <c r="N177" s="142" t="s">
        <v>1406</v>
      </c>
      <c r="O177" s="142" t="s">
        <v>284</v>
      </c>
      <c r="P177" s="142" t="s">
        <v>3212</v>
      </c>
      <c r="Q177" s="142">
        <v>4</v>
      </c>
      <c r="R177" s="142" t="s">
        <v>1407</v>
      </c>
      <c r="S177" s="142">
        <v>4</v>
      </c>
      <c r="T177" s="142" t="s">
        <v>2991</v>
      </c>
      <c r="U177" s="142">
        <v>0</v>
      </c>
      <c r="V177" s="142" t="s">
        <v>2991</v>
      </c>
      <c r="W177" s="142">
        <v>0</v>
      </c>
      <c r="X177" s="142" t="s">
        <v>2991</v>
      </c>
      <c r="Y177" s="142" t="s">
        <v>2991</v>
      </c>
      <c r="Z177" s="142" t="s">
        <v>2991</v>
      </c>
      <c r="AA177" s="142">
        <v>0</v>
      </c>
      <c r="AB177" s="142" t="s">
        <v>2991</v>
      </c>
      <c r="AC177" s="142" t="s">
        <v>2991</v>
      </c>
      <c r="AD177" s="142" t="s">
        <v>284</v>
      </c>
      <c r="AE177" s="142" t="s">
        <v>1405</v>
      </c>
      <c r="AF177" s="142" t="s">
        <v>284</v>
      </c>
      <c r="AG177" s="142" t="s">
        <v>284</v>
      </c>
      <c r="AH177" s="142" t="s">
        <v>3218</v>
      </c>
      <c r="AI177" s="142" t="s">
        <v>3218</v>
      </c>
      <c r="AJ177" s="142" t="s">
        <v>3145</v>
      </c>
      <c r="AK177" s="142" t="s">
        <v>3145</v>
      </c>
      <c r="AL177" s="142" t="s">
        <v>284</v>
      </c>
      <c r="AM177" s="144"/>
      <c r="AN177" s="144" t="s">
        <v>1403</v>
      </c>
      <c r="AO177" s="144" t="s">
        <v>1404</v>
      </c>
      <c r="AP177" s="137" t="s">
        <v>1408</v>
      </c>
    </row>
    <row r="178" spans="1:45" ht="24" customHeight="1" x14ac:dyDescent="0.25">
      <c r="A178" s="142">
        <v>176</v>
      </c>
      <c r="B178" s="143">
        <v>44301</v>
      </c>
      <c r="C178" s="143" t="s">
        <v>3232</v>
      </c>
      <c r="D178" s="142" t="s">
        <v>3097</v>
      </c>
      <c r="E178" s="143" t="s">
        <v>3091</v>
      </c>
      <c r="F178" s="142" t="s">
        <v>276</v>
      </c>
      <c r="G178" s="142" t="s">
        <v>1411</v>
      </c>
      <c r="H178" s="142" t="s">
        <v>1410</v>
      </c>
      <c r="I178" s="142" t="s">
        <v>1412</v>
      </c>
      <c r="J178" s="142" t="s">
        <v>3202</v>
      </c>
      <c r="K178" s="142" t="s">
        <v>1413</v>
      </c>
      <c r="L178" s="142" t="s">
        <v>3228</v>
      </c>
      <c r="M178" s="142" t="s">
        <v>1414</v>
      </c>
      <c r="N178" s="142" t="s">
        <v>1418</v>
      </c>
      <c r="O178" s="142" t="s">
        <v>284</v>
      </c>
      <c r="P178" s="142" t="s">
        <v>3212</v>
      </c>
      <c r="Q178" s="142">
        <v>4</v>
      </c>
      <c r="R178" s="142" t="s">
        <v>1417</v>
      </c>
      <c r="S178" s="142">
        <v>4</v>
      </c>
      <c r="T178" s="142" t="s">
        <v>2991</v>
      </c>
      <c r="U178" s="142">
        <v>0</v>
      </c>
      <c r="V178" s="142" t="s">
        <v>2991</v>
      </c>
      <c r="W178" s="142">
        <v>0</v>
      </c>
      <c r="X178" s="142" t="s">
        <v>2991</v>
      </c>
      <c r="Y178" s="142" t="s">
        <v>2991</v>
      </c>
      <c r="Z178" s="142" t="s">
        <v>2991</v>
      </c>
      <c r="AA178" s="142">
        <v>0</v>
      </c>
      <c r="AB178" s="142" t="s">
        <v>2991</v>
      </c>
      <c r="AC178" s="142" t="s">
        <v>2991</v>
      </c>
      <c r="AD178" s="142" t="s">
        <v>725</v>
      </c>
      <c r="AE178" s="142" t="s">
        <v>284</v>
      </c>
      <c r="AF178" s="142" t="s">
        <v>1416</v>
      </c>
      <c r="AG178" s="142" t="s">
        <v>284</v>
      </c>
      <c r="AH178" s="142" t="s">
        <v>3218</v>
      </c>
      <c r="AI178" s="142" t="s">
        <v>3218</v>
      </c>
      <c r="AJ178" s="142" t="s">
        <v>3254</v>
      </c>
      <c r="AK178" s="142" t="s">
        <v>3254</v>
      </c>
      <c r="AL178" s="142" t="s">
        <v>284</v>
      </c>
      <c r="AM178" s="144"/>
      <c r="AN178" s="144" t="s">
        <v>1414</v>
      </c>
      <c r="AO178" s="144" t="s">
        <v>1415</v>
      </c>
      <c r="AP178" s="137" t="s">
        <v>1427</v>
      </c>
    </row>
    <row r="179" spans="1:45" ht="24" customHeight="1" x14ac:dyDescent="0.25">
      <c r="A179" s="142">
        <v>177</v>
      </c>
      <c r="B179" s="143">
        <v>44306</v>
      </c>
      <c r="C179" s="143" t="s">
        <v>3232</v>
      </c>
      <c r="D179" s="142" t="s">
        <v>3097</v>
      </c>
      <c r="E179" s="143" t="s">
        <v>3091</v>
      </c>
      <c r="F179" s="142" t="s">
        <v>276</v>
      </c>
      <c r="G179" s="142" t="s">
        <v>1419</v>
      </c>
      <c r="H179" s="142" t="s">
        <v>1425</v>
      </c>
      <c r="I179" s="142" t="s">
        <v>66</v>
      </c>
      <c r="J179" s="142" t="s">
        <v>3200</v>
      </c>
      <c r="K179" s="142" t="s">
        <v>1357</v>
      </c>
      <c r="L179" s="142" t="s">
        <v>3209</v>
      </c>
      <c r="M179" s="142" t="s">
        <v>1423</v>
      </c>
      <c r="N179" s="142" t="s">
        <v>1422</v>
      </c>
      <c r="O179" s="142" t="s">
        <v>284</v>
      </c>
      <c r="P179" s="142" t="s">
        <v>3212</v>
      </c>
      <c r="Q179" s="142">
        <v>4</v>
      </c>
      <c r="R179" s="142" t="s">
        <v>1426</v>
      </c>
      <c r="S179" s="142">
        <v>4</v>
      </c>
      <c r="T179" s="142" t="s">
        <v>2991</v>
      </c>
      <c r="U179" s="142">
        <v>0</v>
      </c>
      <c r="V179" s="142" t="s">
        <v>2991</v>
      </c>
      <c r="W179" s="142">
        <v>0</v>
      </c>
      <c r="X179" s="142" t="s">
        <v>2991</v>
      </c>
      <c r="Y179" s="142" t="s">
        <v>2991</v>
      </c>
      <c r="Z179" s="142" t="s">
        <v>2991</v>
      </c>
      <c r="AA179" s="142">
        <v>0</v>
      </c>
      <c r="AB179" s="142" t="s">
        <v>2991</v>
      </c>
      <c r="AC179" s="142" t="s">
        <v>2991</v>
      </c>
      <c r="AD179" s="142" t="s">
        <v>248</v>
      </c>
      <c r="AE179" s="142" t="s">
        <v>1421</v>
      </c>
      <c r="AF179" s="142" t="s">
        <v>1420</v>
      </c>
      <c r="AG179" s="142" t="s">
        <v>284</v>
      </c>
      <c r="AH179" s="142" t="s">
        <v>284</v>
      </c>
      <c r="AI179" s="142" t="s">
        <v>284</v>
      </c>
      <c r="AJ179" s="142" t="s">
        <v>3145</v>
      </c>
      <c r="AK179" s="142" t="s">
        <v>3145</v>
      </c>
      <c r="AL179" s="142" t="s">
        <v>284</v>
      </c>
      <c r="AM179" s="144"/>
      <c r="AN179" s="144" t="s">
        <v>1423</v>
      </c>
      <c r="AO179" s="144" t="s">
        <v>1424</v>
      </c>
      <c r="AP179" s="137" t="s">
        <v>1427</v>
      </c>
    </row>
    <row r="180" spans="1:45" ht="24" customHeight="1" x14ac:dyDescent="0.25">
      <c r="A180" s="142">
        <v>178</v>
      </c>
      <c r="B180" s="143">
        <v>44312</v>
      </c>
      <c r="C180" s="143" t="s">
        <v>3232</v>
      </c>
      <c r="D180" s="142" t="s">
        <v>3097</v>
      </c>
      <c r="E180" s="143" t="s">
        <v>3090</v>
      </c>
      <c r="F180" s="142" t="s">
        <v>72</v>
      </c>
      <c r="G180" s="142" t="s">
        <v>148</v>
      </c>
      <c r="H180" s="142" t="s">
        <v>1441</v>
      </c>
      <c r="I180" s="142" t="s">
        <v>66</v>
      </c>
      <c r="J180" s="142" t="s">
        <v>3200</v>
      </c>
      <c r="K180" s="142" t="s">
        <v>1428</v>
      </c>
      <c r="L180" s="142" t="s">
        <v>3209</v>
      </c>
      <c r="M180" s="142" t="s">
        <v>1429</v>
      </c>
      <c r="N180" s="142" t="s">
        <v>284</v>
      </c>
      <c r="O180" s="142" t="s">
        <v>284</v>
      </c>
      <c r="P180" s="142" t="s">
        <v>3212</v>
      </c>
      <c r="Q180" s="142">
        <v>1</v>
      </c>
      <c r="R180" s="142" t="s">
        <v>2991</v>
      </c>
      <c r="S180" s="142">
        <v>1</v>
      </c>
      <c r="T180" s="142" t="s">
        <v>2991</v>
      </c>
      <c r="U180" s="142">
        <v>0</v>
      </c>
      <c r="V180" s="142" t="s">
        <v>1442</v>
      </c>
      <c r="W180" s="142">
        <v>1</v>
      </c>
      <c r="X180" s="142" t="s">
        <v>1443</v>
      </c>
      <c r="Y180" s="142" t="s">
        <v>3221</v>
      </c>
      <c r="Z180" s="142" t="s">
        <v>2991</v>
      </c>
      <c r="AA180" s="142">
        <v>0</v>
      </c>
      <c r="AB180" s="142" t="s">
        <v>2991</v>
      </c>
      <c r="AC180" s="142" t="s">
        <v>2991</v>
      </c>
      <c r="AD180" s="142" t="s">
        <v>284</v>
      </c>
      <c r="AE180" s="142" t="s">
        <v>1430</v>
      </c>
      <c r="AF180" s="142" t="s">
        <v>284</v>
      </c>
      <c r="AG180" s="142" t="s">
        <v>284</v>
      </c>
      <c r="AH180" s="142" t="s">
        <v>3218</v>
      </c>
      <c r="AI180" s="142" t="s">
        <v>3218</v>
      </c>
      <c r="AJ180" s="142" t="s">
        <v>3145</v>
      </c>
      <c r="AK180" s="142" t="s">
        <v>3145</v>
      </c>
      <c r="AL180" s="142" t="s">
        <v>284</v>
      </c>
      <c r="AM180" s="144"/>
      <c r="AN180" s="144" t="s">
        <v>1429</v>
      </c>
      <c r="AO180" s="144" t="s">
        <v>1431</v>
      </c>
      <c r="AP180" s="137" t="s">
        <v>1440</v>
      </c>
    </row>
    <row r="181" spans="1:45" ht="24" customHeight="1" x14ac:dyDescent="0.25">
      <c r="A181" s="142">
        <v>179</v>
      </c>
      <c r="B181" s="143">
        <v>44314</v>
      </c>
      <c r="C181" s="143" t="s">
        <v>3232</v>
      </c>
      <c r="D181" s="142" t="s">
        <v>3097</v>
      </c>
      <c r="E181" s="143" t="s">
        <v>3091</v>
      </c>
      <c r="F181" s="142" t="s">
        <v>241</v>
      </c>
      <c r="G181" s="142" t="s">
        <v>1432</v>
      </c>
      <c r="H181" s="142" t="s">
        <v>284</v>
      </c>
      <c r="I181" s="142" t="s">
        <v>66</v>
      </c>
      <c r="J181" s="142" t="s">
        <v>3200</v>
      </c>
      <c r="K181" s="142" t="s">
        <v>544</v>
      </c>
      <c r="L181" s="142" t="s">
        <v>3209</v>
      </c>
      <c r="M181" s="142" t="s">
        <v>1434</v>
      </c>
      <c r="N181" s="142" t="s">
        <v>1433</v>
      </c>
      <c r="O181" s="142" t="s">
        <v>284</v>
      </c>
      <c r="P181" s="142" t="s">
        <v>3212</v>
      </c>
      <c r="Q181" s="142">
        <v>1</v>
      </c>
      <c r="R181" s="142" t="s">
        <v>1438</v>
      </c>
      <c r="S181" s="142">
        <v>1</v>
      </c>
      <c r="T181" s="142" t="s">
        <v>2991</v>
      </c>
      <c r="U181" s="142">
        <v>0</v>
      </c>
      <c r="V181" s="142" t="s">
        <v>2991</v>
      </c>
      <c r="W181" s="142">
        <v>0</v>
      </c>
      <c r="X181" s="142" t="s">
        <v>2991</v>
      </c>
      <c r="Y181" s="142" t="s">
        <v>2991</v>
      </c>
      <c r="Z181" s="142" t="s">
        <v>2991</v>
      </c>
      <c r="AA181" s="142">
        <v>0</v>
      </c>
      <c r="AB181" s="142" t="s">
        <v>2991</v>
      </c>
      <c r="AC181" s="142" t="s">
        <v>2991</v>
      </c>
      <c r="AD181" s="142" t="s">
        <v>284</v>
      </c>
      <c r="AE181" s="142" t="s">
        <v>3080</v>
      </c>
      <c r="AF181" s="142" t="s">
        <v>284</v>
      </c>
      <c r="AG181" s="142" t="s">
        <v>1436</v>
      </c>
      <c r="AH181" s="142" t="s">
        <v>3172</v>
      </c>
      <c r="AI181" s="142" t="s">
        <v>3242</v>
      </c>
      <c r="AJ181" s="142" t="s">
        <v>3154</v>
      </c>
      <c r="AK181" s="142" t="s">
        <v>3197</v>
      </c>
      <c r="AL181" s="142" t="s">
        <v>1435</v>
      </c>
      <c r="AM181" s="144"/>
      <c r="AN181" s="144" t="s">
        <v>1434</v>
      </c>
      <c r="AO181" s="144" t="s">
        <v>1437</v>
      </c>
      <c r="AP181" s="137" t="s">
        <v>1439</v>
      </c>
    </row>
    <row r="182" spans="1:45" ht="24" customHeight="1" x14ac:dyDescent="0.25">
      <c r="A182" s="142">
        <v>180</v>
      </c>
      <c r="B182" s="143">
        <v>44317</v>
      </c>
      <c r="C182" s="143" t="s">
        <v>3232</v>
      </c>
      <c r="D182" s="142" t="s">
        <v>3097</v>
      </c>
      <c r="E182" s="143" t="s">
        <v>3090</v>
      </c>
      <c r="F182" s="142" t="s">
        <v>196</v>
      </c>
      <c r="G182" s="142" t="s">
        <v>2250</v>
      </c>
      <c r="H182" s="142" t="s">
        <v>1444</v>
      </c>
      <c r="I182" s="142" t="s">
        <v>284</v>
      </c>
      <c r="J182" s="142" t="s">
        <v>3200</v>
      </c>
      <c r="K182" s="142" t="s">
        <v>3130</v>
      </c>
      <c r="L182" s="142" t="s">
        <v>3228</v>
      </c>
      <c r="M182" s="142" t="s">
        <v>1445</v>
      </c>
      <c r="N182" s="142" t="s">
        <v>284</v>
      </c>
      <c r="O182" s="142" t="s">
        <v>284</v>
      </c>
      <c r="P182" s="142" t="s">
        <v>3212</v>
      </c>
      <c r="Q182" s="142">
        <v>6</v>
      </c>
      <c r="R182" s="142" t="s">
        <v>284</v>
      </c>
      <c r="S182" s="142">
        <v>6</v>
      </c>
      <c r="T182" s="142" t="s">
        <v>2991</v>
      </c>
      <c r="U182" s="142">
        <v>0</v>
      </c>
      <c r="V182" s="142" t="s">
        <v>2991</v>
      </c>
      <c r="W182" s="142">
        <v>0</v>
      </c>
      <c r="X182" s="142" t="s">
        <v>2991</v>
      </c>
      <c r="Y182" s="142" t="s">
        <v>2991</v>
      </c>
      <c r="Z182" s="142" t="s">
        <v>2991</v>
      </c>
      <c r="AA182" s="142">
        <v>0</v>
      </c>
      <c r="AB182" s="142" t="s">
        <v>2991</v>
      </c>
      <c r="AC182" s="142" t="s">
        <v>2991</v>
      </c>
      <c r="AD182" s="142" t="s">
        <v>284</v>
      </c>
      <c r="AE182" s="142" t="s">
        <v>1447</v>
      </c>
      <c r="AF182" s="142" t="s">
        <v>284</v>
      </c>
      <c r="AG182" s="142" t="s">
        <v>284</v>
      </c>
      <c r="AH182" s="142" t="s">
        <v>3218</v>
      </c>
      <c r="AI182" s="142" t="s">
        <v>3218</v>
      </c>
      <c r="AJ182" s="142" t="s">
        <v>3145</v>
      </c>
      <c r="AK182" s="142" t="s">
        <v>3145</v>
      </c>
      <c r="AL182" s="142" t="s">
        <v>284</v>
      </c>
      <c r="AM182" s="144"/>
      <c r="AN182" s="144" t="s">
        <v>1445</v>
      </c>
      <c r="AO182" s="144" t="s">
        <v>1446</v>
      </c>
    </row>
    <row r="183" spans="1:45" ht="24" customHeight="1" x14ac:dyDescent="0.25">
      <c r="A183" s="142">
        <v>181</v>
      </c>
      <c r="B183" s="143">
        <v>44320</v>
      </c>
      <c r="C183" s="143" t="s">
        <v>3232</v>
      </c>
      <c r="D183" s="142" t="s">
        <v>3097</v>
      </c>
      <c r="E183" s="143" t="s">
        <v>3090</v>
      </c>
      <c r="F183" s="142" t="s">
        <v>768</v>
      </c>
      <c r="G183" s="142" t="s">
        <v>2460</v>
      </c>
      <c r="H183" s="142" t="s">
        <v>284</v>
      </c>
      <c r="I183" s="142" t="s">
        <v>81</v>
      </c>
      <c r="J183" s="142" t="s">
        <v>3200</v>
      </c>
      <c r="K183" s="142" t="s">
        <v>1357</v>
      </c>
      <c r="L183" s="142" t="s">
        <v>3209</v>
      </c>
      <c r="M183" s="142" t="s">
        <v>1448</v>
      </c>
      <c r="N183" s="142" t="s">
        <v>1453</v>
      </c>
      <c r="O183" s="142" t="s">
        <v>284</v>
      </c>
      <c r="P183" s="142" t="s">
        <v>3212</v>
      </c>
      <c r="Q183" s="142">
        <v>12</v>
      </c>
      <c r="R183" s="142" t="s">
        <v>1451</v>
      </c>
      <c r="S183" s="142">
        <v>12</v>
      </c>
      <c r="T183" s="142" t="s">
        <v>2991</v>
      </c>
      <c r="U183" s="142">
        <v>0</v>
      </c>
      <c r="V183" s="142" t="s">
        <v>2991</v>
      </c>
      <c r="W183" s="142">
        <v>0</v>
      </c>
      <c r="X183" s="142" t="s">
        <v>2991</v>
      </c>
      <c r="Y183" s="142" t="s">
        <v>2991</v>
      </c>
      <c r="Z183" s="142" t="s">
        <v>2991</v>
      </c>
      <c r="AA183" s="142">
        <v>0</v>
      </c>
      <c r="AB183" s="142" t="s">
        <v>2991</v>
      </c>
      <c r="AC183" s="142" t="s">
        <v>2991</v>
      </c>
      <c r="AD183" s="142" t="s">
        <v>18</v>
      </c>
      <c r="AE183" s="142" t="s">
        <v>1452</v>
      </c>
      <c r="AF183" s="142" t="s">
        <v>284</v>
      </c>
      <c r="AG183" s="142" t="s">
        <v>1450</v>
      </c>
      <c r="AH183" s="142" t="s">
        <v>3084</v>
      </c>
      <c r="AI183" s="142" t="s">
        <v>3084</v>
      </c>
      <c r="AJ183" s="142" t="s">
        <v>3145</v>
      </c>
      <c r="AK183" s="142" t="s">
        <v>3145</v>
      </c>
      <c r="AL183" s="142" t="s">
        <v>284</v>
      </c>
      <c r="AM183" s="144"/>
      <c r="AN183" s="144" t="s">
        <v>1448</v>
      </c>
      <c r="AO183" s="144" t="s">
        <v>1449</v>
      </c>
    </row>
    <row r="184" spans="1:45" ht="24" customHeight="1" x14ac:dyDescent="0.25">
      <c r="A184" s="142">
        <v>182</v>
      </c>
      <c r="B184" s="143">
        <v>44328</v>
      </c>
      <c r="C184" s="143" t="s">
        <v>3232</v>
      </c>
      <c r="D184" s="142" t="s">
        <v>3097</v>
      </c>
      <c r="E184" s="143" t="s">
        <v>3087</v>
      </c>
      <c r="F184" s="142" t="s">
        <v>82</v>
      </c>
      <c r="G184" s="142" t="s">
        <v>289</v>
      </c>
      <c r="H184" s="142" t="s">
        <v>284</v>
      </c>
      <c r="I184" s="142" t="s">
        <v>188</v>
      </c>
      <c r="J184" s="142" t="s">
        <v>3200</v>
      </c>
      <c r="K184" s="142" t="s">
        <v>1357</v>
      </c>
      <c r="L184" s="142" t="s">
        <v>3209</v>
      </c>
      <c r="M184" s="142" t="s">
        <v>1455</v>
      </c>
      <c r="N184" s="142" t="s">
        <v>1454</v>
      </c>
      <c r="O184" s="142" t="s">
        <v>284</v>
      </c>
      <c r="P184" s="142" t="s">
        <v>3212</v>
      </c>
      <c r="Q184" s="142">
        <v>1</v>
      </c>
      <c r="R184" s="142" t="s">
        <v>1255</v>
      </c>
      <c r="S184" s="142">
        <v>1</v>
      </c>
      <c r="T184" s="142" t="s">
        <v>2991</v>
      </c>
      <c r="U184" s="142">
        <v>0</v>
      </c>
      <c r="V184" s="142" t="s">
        <v>2991</v>
      </c>
      <c r="W184" s="142">
        <v>0</v>
      </c>
      <c r="X184" s="142" t="s">
        <v>2991</v>
      </c>
      <c r="Y184" s="142" t="s">
        <v>2991</v>
      </c>
      <c r="Z184" s="142" t="s">
        <v>2991</v>
      </c>
      <c r="AA184" s="142">
        <v>0</v>
      </c>
      <c r="AB184" s="142" t="s">
        <v>2991</v>
      </c>
      <c r="AC184" s="142" t="s">
        <v>2991</v>
      </c>
      <c r="AD184" s="142" t="s">
        <v>911</v>
      </c>
      <c r="AE184" s="142" t="s">
        <v>665</v>
      </c>
      <c r="AF184" s="142" t="s">
        <v>284</v>
      </c>
      <c r="AG184" s="142" t="s">
        <v>284</v>
      </c>
      <c r="AH184" s="142" t="s">
        <v>3218</v>
      </c>
      <c r="AI184" s="142" t="s">
        <v>3218</v>
      </c>
      <c r="AJ184" s="142" t="s">
        <v>3145</v>
      </c>
      <c r="AK184" s="142" t="s">
        <v>3145</v>
      </c>
      <c r="AL184" s="142" t="s">
        <v>284</v>
      </c>
      <c r="AM184" s="144"/>
      <c r="AN184" s="144" t="s">
        <v>1455</v>
      </c>
      <c r="AO184" s="144" t="s">
        <v>1456</v>
      </c>
      <c r="AP184" s="137" t="s">
        <v>1457</v>
      </c>
      <c r="AQ184" s="137" t="s">
        <v>1458</v>
      </c>
      <c r="AR184" s="137" t="s">
        <v>1459</v>
      </c>
      <c r="AS184" s="137" t="s">
        <v>1475</v>
      </c>
    </row>
    <row r="185" spans="1:45" ht="24" customHeight="1" x14ac:dyDescent="0.25">
      <c r="A185" s="142">
        <v>183</v>
      </c>
      <c r="B185" s="143">
        <v>44337</v>
      </c>
      <c r="C185" s="143" t="s">
        <v>3232</v>
      </c>
      <c r="D185" s="142" t="s">
        <v>3097</v>
      </c>
      <c r="E185" s="143" t="s">
        <v>3090</v>
      </c>
      <c r="F185" s="142" t="s">
        <v>201</v>
      </c>
      <c r="G185" s="142" t="s">
        <v>200</v>
      </c>
      <c r="H185" s="142" t="s">
        <v>1467</v>
      </c>
      <c r="I185" s="142" t="s">
        <v>1465</v>
      </c>
      <c r="J185" s="142" t="s">
        <v>3200</v>
      </c>
      <c r="K185" s="142" t="s">
        <v>1466</v>
      </c>
      <c r="L185" s="142" t="s">
        <v>3209</v>
      </c>
      <c r="M185" s="142" t="s">
        <v>1460</v>
      </c>
      <c r="N185" s="142" t="s">
        <v>1468</v>
      </c>
      <c r="O185" s="142" t="s">
        <v>284</v>
      </c>
      <c r="P185" s="142" t="s">
        <v>3212</v>
      </c>
      <c r="Q185" s="142">
        <v>5</v>
      </c>
      <c r="R185" s="142" t="s">
        <v>1464</v>
      </c>
      <c r="S185" s="142">
        <v>5</v>
      </c>
      <c r="T185" s="142" t="s">
        <v>2991</v>
      </c>
      <c r="U185" s="142">
        <v>0</v>
      </c>
      <c r="V185" s="142" t="s">
        <v>2991</v>
      </c>
      <c r="W185" s="142">
        <v>0</v>
      </c>
      <c r="X185" s="142" t="s">
        <v>2991</v>
      </c>
      <c r="Y185" s="142" t="s">
        <v>2991</v>
      </c>
      <c r="Z185" s="142" t="s">
        <v>2991</v>
      </c>
      <c r="AA185" s="142">
        <v>0</v>
      </c>
      <c r="AB185" s="142" t="s">
        <v>2991</v>
      </c>
      <c r="AC185" s="142" t="s">
        <v>2991</v>
      </c>
      <c r="AD185" s="142" t="s">
        <v>1462</v>
      </c>
      <c r="AE185" s="142" t="s">
        <v>1463</v>
      </c>
      <c r="AF185" s="142" t="s">
        <v>284</v>
      </c>
      <c r="AG185" s="142" t="s">
        <v>284</v>
      </c>
      <c r="AH185" s="142" t="s">
        <v>284</v>
      </c>
      <c r="AI185" s="142" t="s">
        <v>284</v>
      </c>
      <c r="AJ185" s="142" t="s">
        <v>3254</v>
      </c>
      <c r="AK185" s="142" t="s">
        <v>3254</v>
      </c>
      <c r="AL185" s="142" t="s">
        <v>284</v>
      </c>
      <c r="AM185" s="144"/>
      <c r="AN185" s="144" t="s">
        <v>1460</v>
      </c>
      <c r="AO185" s="144" t="s">
        <v>1461</v>
      </c>
    </row>
    <row r="186" spans="1:45" ht="24" customHeight="1" x14ac:dyDescent="0.25">
      <c r="A186" s="142">
        <v>184</v>
      </c>
      <c r="B186" s="143">
        <v>44338</v>
      </c>
      <c r="C186" s="143" t="s">
        <v>3232</v>
      </c>
      <c r="D186" s="142" t="s">
        <v>3097</v>
      </c>
      <c r="E186" s="143" t="s">
        <v>3090</v>
      </c>
      <c r="F186" s="142" t="s">
        <v>768</v>
      </c>
      <c r="G186" s="142" t="s">
        <v>1469</v>
      </c>
      <c r="H186" s="142" t="s">
        <v>284</v>
      </c>
      <c r="I186" s="142" t="s">
        <v>66</v>
      </c>
      <c r="J186" s="142" t="s">
        <v>3200</v>
      </c>
      <c r="K186" s="142" t="s">
        <v>1357</v>
      </c>
      <c r="L186" s="142" t="s">
        <v>3209</v>
      </c>
      <c r="M186" s="142" t="s">
        <v>1472</v>
      </c>
      <c r="N186" s="142" t="s">
        <v>1471</v>
      </c>
      <c r="O186" s="142" t="s">
        <v>284</v>
      </c>
      <c r="P186" s="142" t="s">
        <v>3212</v>
      </c>
      <c r="Q186" s="142">
        <v>8</v>
      </c>
      <c r="R186" s="142" t="s">
        <v>1470</v>
      </c>
      <c r="S186" s="142">
        <v>8</v>
      </c>
      <c r="T186" s="142" t="s">
        <v>2991</v>
      </c>
      <c r="U186" s="142">
        <v>0</v>
      </c>
      <c r="V186" s="142" t="s">
        <v>2991</v>
      </c>
      <c r="W186" s="142">
        <v>0</v>
      </c>
      <c r="X186" s="142" t="s">
        <v>2991</v>
      </c>
      <c r="Y186" s="142" t="s">
        <v>2991</v>
      </c>
      <c r="Z186" s="142" t="s">
        <v>2991</v>
      </c>
      <c r="AA186" s="142">
        <v>0</v>
      </c>
      <c r="AB186" s="142" t="s">
        <v>2991</v>
      </c>
      <c r="AC186" s="142" t="s">
        <v>2991</v>
      </c>
      <c r="AD186" s="142" t="s">
        <v>840</v>
      </c>
      <c r="AE186" s="142" t="s">
        <v>284</v>
      </c>
      <c r="AF186" s="142" t="s">
        <v>284</v>
      </c>
      <c r="AG186" s="142" t="s">
        <v>284</v>
      </c>
      <c r="AH186" s="142" t="s">
        <v>284</v>
      </c>
      <c r="AI186" s="142" t="s">
        <v>284</v>
      </c>
      <c r="AJ186" s="142" t="s">
        <v>284</v>
      </c>
      <c r="AK186" s="142" t="s">
        <v>284</v>
      </c>
      <c r="AL186" s="142" t="s">
        <v>284</v>
      </c>
      <c r="AM186" s="144"/>
      <c r="AN186" s="144" t="s">
        <v>1473</v>
      </c>
      <c r="AO186" s="144" t="s">
        <v>1474</v>
      </c>
    </row>
    <row r="187" spans="1:45" ht="24" customHeight="1" x14ac:dyDescent="0.25">
      <c r="A187" s="142">
        <v>185</v>
      </c>
      <c r="B187" s="143">
        <v>44343</v>
      </c>
      <c r="C187" s="143" t="s">
        <v>3232</v>
      </c>
      <c r="D187" s="142" t="s">
        <v>3097</v>
      </c>
      <c r="E187" s="143" t="s">
        <v>3087</v>
      </c>
      <c r="F187" s="142" t="s">
        <v>37</v>
      </c>
      <c r="G187" s="142" t="s">
        <v>2965</v>
      </c>
      <c r="H187" s="142" t="s">
        <v>1476</v>
      </c>
      <c r="I187" s="142" t="s">
        <v>66</v>
      </c>
      <c r="J187" s="142" t="s">
        <v>3200</v>
      </c>
      <c r="K187" s="142" t="s">
        <v>1481</v>
      </c>
      <c r="L187" s="142" t="s">
        <v>3209</v>
      </c>
      <c r="M187" s="142" t="s">
        <v>1480</v>
      </c>
      <c r="N187" s="142" t="s">
        <v>1479</v>
      </c>
      <c r="O187" s="142" t="s">
        <v>1484</v>
      </c>
      <c r="P187" s="142" t="s">
        <v>3211</v>
      </c>
      <c r="Q187" s="142">
        <v>5</v>
      </c>
      <c r="R187" s="142" t="s">
        <v>1482</v>
      </c>
      <c r="S187" s="142">
        <v>5</v>
      </c>
      <c r="T187" s="142" t="s">
        <v>2991</v>
      </c>
      <c r="U187" s="142">
        <v>0</v>
      </c>
      <c r="V187" s="142" t="s">
        <v>2991</v>
      </c>
      <c r="W187" s="142">
        <v>0</v>
      </c>
      <c r="X187" s="142" t="s">
        <v>2991</v>
      </c>
      <c r="Y187" s="142" t="s">
        <v>2991</v>
      </c>
      <c r="Z187" s="142" t="s">
        <v>2991</v>
      </c>
      <c r="AA187" s="142">
        <v>0</v>
      </c>
      <c r="AB187" s="142" t="s">
        <v>2991</v>
      </c>
      <c r="AC187" s="142" t="s">
        <v>2991</v>
      </c>
      <c r="AD187" s="142" t="s">
        <v>1483</v>
      </c>
      <c r="AE187" s="142" t="s">
        <v>1487</v>
      </c>
      <c r="AF187" s="142" t="s">
        <v>284</v>
      </c>
      <c r="AG187" s="142" t="s">
        <v>284</v>
      </c>
      <c r="AH187" s="142" t="s">
        <v>3218</v>
      </c>
      <c r="AI187" s="142" t="s">
        <v>3218</v>
      </c>
      <c r="AJ187" s="142" t="s">
        <v>3145</v>
      </c>
      <c r="AK187" s="142" t="s">
        <v>3145</v>
      </c>
      <c r="AL187" s="142" t="s">
        <v>284</v>
      </c>
      <c r="AM187" s="144"/>
      <c r="AN187" s="144" t="s">
        <v>1485</v>
      </c>
      <c r="AO187" s="144" t="s">
        <v>1486</v>
      </c>
      <c r="AP187" s="137" t="s">
        <v>1478</v>
      </c>
      <c r="AQ187" s="137" t="s">
        <v>1477</v>
      </c>
    </row>
    <row r="188" spans="1:45" ht="24" customHeight="1" x14ac:dyDescent="0.25">
      <c r="A188" s="142">
        <v>186</v>
      </c>
      <c r="B188" s="143">
        <v>44345</v>
      </c>
      <c r="C188" s="143" t="s">
        <v>3232</v>
      </c>
      <c r="D188" s="142" t="s">
        <v>3097</v>
      </c>
      <c r="E188" s="143" t="s">
        <v>3090</v>
      </c>
      <c r="F188" s="142" t="s">
        <v>72</v>
      </c>
      <c r="G188" s="142" t="s">
        <v>1488</v>
      </c>
      <c r="H188" s="142" t="s">
        <v>284</v>
      </c>
      <c r="I188" s="142" t="s">
        <v>66</v>
      </c>
      <c r="J188" s="142" t="s">
        <v>3200</v>
      </c>
      <c r="K188" s="142" t="s">
        <v>1357</v>
      </c>
      <c r="L188" s="142" t="s">
        <v>3209</v>
      </c>
      <c r="M188" s="142" t="s">
        <v>1491</v>
      </c>
      <c r="N188" s="142" t="s">
        <v>1489</v>
      </c>
      <c r="O188" s="142" t="s">
        <v>284</v>
      </c>
      <c r="P188" s="142" t="s">
        <v>3212</v>
      </c>
      <c r="Q188" s="142">
        <v>3</v>
      </c>
      <c r="R188" s="142" t="s">
        <v>1492</v>
      </c>
      <c r="S188" s="142">
        <v>3</v>
      </c>
      <c r="T188" s="142" t="s">
        <v>2991</v>
      </c>
      <c r="U188" s="142">
        <v>0</v>
      </c>
      <c r="V188" s="142" t="s">
        <v>2991</v>
      </c>
      <c r="W188" s="142">
        <v>0</v>
      </c>
      <c r="X188" s="142" t="s">
        <v>2991</v>
      </c>
      <c r="Y188" s="142" t="s">
        <v>2991</v>
      </c>
      <c r="Z188" s="142" t="s">
        <v>2991</v>
      </c>
      <c r="AA188" s="142">
        <v>0</v>
      </c>
      <c r="AB188" s="142" t="s">
        <v>2991</v>
      </c>
      <c r="AC188" s="142" t="s">
        <v>2991</v>
      </c>
      <c r="AD188" s="142" t="s">
        <v>1490</v>
      </c>
      <c r="AE188" s="142" t="s">
        <v>629</v>
      </c>
      <c r="AF188" s="142" t="s">
        <v>284</v>
      </c>
      <c r="AG188" s="142" t="s">
        <v>284</v>
      </c>
      <c r="AH188" s="142" t="s">
        <v>3218</v>
      </c>
      <c r="AI188" s="142" t="s">
        <v>3218</v>
      </c>
      <c r="AJ188" s="142" t="s">
        <v>3145</v>
      </c>
      <c r="AK188" s="142" t="s">
        <v>3145</v>
      </c>
      <c r="AL188" s="142" t="s">
        <v>284</v>
      </c>
      <c r="AM188" s="144"/>
      <c r="AN188" s="144" t="s">
        <v>1491</v>
      </c>
      <c r="AO188" s="144" t="s">
        <v>1493</v>
      </c>
    </row>
    <row r="189" spans="1:45" ht="24" customHeight="1" x14ac:dyDescent="0.25">
      <c r="A189" s="142">
        <v>187</v>
      </c>
      <c r="B189" s="143">
        <v>44356</v>
      </c>
      <c r="C189" s="143" t="s">
        <v>3232</v>
      </c>
      <c r="D189" s="142" t="s">
        <v>3097</v>
      </c>
      <c r="E189" s="143" t="s">
        <v>3087</v>
      </c>
      <c r="F189" s="142" t="s">
        <v>82</v>
      </c>
      <c r="G189" s="142" t="s">
        <v>1314</v>
      </c>
      <c r="H189" s="142" t="s">
        <v>1506</v>
      </c>
      <c r="I189" s="142" t="s">
        <v>66</v>
      </c>
      <c r="J189" s="142" t="s">
        <v>3200</v>
      </c>
      <c r="K189" s="142" t="s">
        <v>607</v>
      </c>
      <c r="L189" s="142" t="s">
        <v>3209</v>
      </c>
      <c r="M189" s="142" t="s">
        <v>1496</v>
      </c>
      <c r="N189" s="142" t="s">
        <v>1495</v>
      </c>
      <c r="O189" s="142" t="s">
        <v>284</v>
      </c>
      <c r="P189" s="142" t="s">
        <v>3212</v>
      </c>
      <c r="Q189" s="142">
        <v>5</v>
      </c>
      <c r="R189" s="142" t="s">
        <v>1494</v>
      </c>
      <c r="S189" s="142">
        <v>5</v>
      </c>
      <c r="T189" s="142" t="s">
        <v>2991</v>
      </c>
      <c r="U189" s="142">
        <v>0</v>
      </c>
      <c r="V189" s="142" t="s">
        <v>2991</v>
      </c>
      <c r="W189" s="142">
        <v>0</v>
      </c>
      <c r="X189" s="142" t="s">
        <v>2991</v>
      </c>
      <c r="Y189" s="142" t="s">
        <v>2991</v>
      </c>
      <c r="Z189" s="142" t="s">
        <v>2991</v>
      </c>
      <c r="AA189" s="142">
        <v>0</v>
      </c>
      <c r="AB189" s="142" t="s">
        <v>2991</v>
      </c>
      <c r="AC189" s="142" t="s">
        <v>2991</v>
      </c>
      <c r="AD189" s="142" t="s">
        <v>840</v>
      </c>
      <c r="AE189" s="142" t="s">
        <v>737</v>
      </c>
      <c r="AF189" s="142" t="s">
        <v>284</v>
      </c>
      <c r="AG189" s="142" t="s">
        <v>284</v>
      </c>
      <c r="AH189" s="142" t="s">
        <v>284</v>
      </c>
      <c r="AI189" s="142" t="s">
        <v>284</v>
      </c>
      <c r="AJ189" s="142" t="s">
        <v>284</v>
      </c>
      <c r="AK189" s="142" t="s">
        <v>284</v>
      </c>
      <c r="AL189" s="142" t="s">
        <v>284</v>
      </c>
      <c r="AM189" s="144"/>
      <c r="AN189" s="144" t="s">
        <v>1496</v>
      </c>
      <c r="AO189" s="144" t="s">
        <v>1497</v>
      </c>
      <c r="AP189" s="137" t="s">
        <v>1498</v>
      </c>
      <c r="AQ189" s="137" t="s">
        <v>1507</v>
      </c>
    </row>
    <row r="190" spans="1:45" ht="24" customHeight="1" x14ac:dyDescent="0.25">
      <c r="A190" s="142">
        <v>188</v>
      </c>
      <c r="B190" s="143">
        <v>44358</v>
      </c>
      <c r="C190" s="143" t="s">
        <v>3232</v>
      </c>
      <c r="D190" s="142" t="s">
        <v>3097</v>
      </c>
      <c r="E190" s="143" t="s">
        <v>3091</v>
      </c>
      <c r="F190" s="142" t="s">
        <v>276</v>
      </c>
      <c r="G190" s="142" t="s">
        <v>1503</v>
      </c>
      <c r="H190" s="142" t="s">
        <v>284</v>
      </c>
      <c r="I190" s="142" t="s">
        <v>1183</v>
      </c>
      <c r="J190" s="142" t="s">
        <v>3202</v>
      </c>
      <c r="K190" s="142" t="s">
        <v>3108</v>
      </c>
      <c r="L190" s="142" t="s">
        <v>3209</v>
      </c>
      <c r="M190" s="142" t="s">
        <v>1499</v>
      </c>
      <c r="N190" s="142" t="s">
        <v>1502</v>
      </c>
      <c r="O190" s="142" t="s">
        <v>284</v>
      </c>
      <c r="P190" s="142" t="s">
        <v>3212</v>
      </c>
      <c r="Q190" s="142">
        <v>4</v>
      </c>
      <c r="R190" s="142" t="s">
        <v>1504</v>
      </c>
      <c r="S190" s="142">
        <v>3</v>
      </c>
      <c r="T190" s="142" t="s">
        <v>1505</v>
      </c>
      <c r="U190" s="142">
        <v>1</v>
      </c>
      <c r="V190" s="142" t="s">
        <v>2991</v>
      </c>
      <c r="W190" s="142">
        <v>0</v>
      </c>
      <c r="X190" s="142" t="s">
        <v>2991</v>
      </c>
      <c r="Y190" s="142" t="s">
        <v>2991</v>
      </c>
      <c r="Z190" s="142" t="s">
        <v>2991</v>
      </c>
      <c r="AA190" s="142">
        <v>0</v>
      </c>
      <c r="AB190" s="142" t="s">
        <v>2991</v>
      </c>
      <c r="AC190" s="142" t="s">
        <v>2991</v>
      </c>
      <c r="AD190" s="142" t="s">
        <v>284</v>
      </c>
      <c r="AE190" s="142" t="s">
        <v>3080</v>
      </c>
      <c r="AF190" s="142" t="s">
        <v>284</v>
      </c>
      <c r="AG190" s="142" t="s">
        <v>1501</v>
      </c>
      <c r="AH190" s="142" t="s">
        <v>3170</v>
      </c>
      <c r="AI190" s="142" t="s">
        <v>3240</v>
      </c>
      <c r="AJ190" s="142" t="s">
        <v>3171</v>
      </c>
      <c r="AK190" s="142" t="s">
        <v>3197</v>
      </c>
      <c r="AL190" s="142" t="s">
        <v>284</v>
      </c>
      <c r="AM190" s="144"/>
      <c r="AN190" s="144" t="s">
        <v>1499</v>
      </c>
      <c r="AO190" s="144" t="s">
        <v>1500</v>
      </c>
    </row>
    <row r="191" spans="1:45" ht="24" customHeight="1" x14ac:dyDescent="0.25">
      <c r="A191" s="142">
        <v>189</v>
      </c>
      <c r="B191" s="143">
        <v>44360</v>
      </c>
      <c r="C191" s="143" t="s">
        <v>3232</v>
      </c>
      <c r="D191" s="142" t="s">
        <v>3097</v>
      </c>
      <c r="E191" s="143" t="s">
        <v>3087</v>
      </c>
      <c r="F191" s="142" t="s">
        <v>82</v>
      </c>
      <c r="G191" s="142" t="s">
        <v>416</v>
      </c>
      <c r="H191" s="142" t="s">
        <v>984</v>
      </c>
      <c r="I191" s="142" t="s">
        <v>188</v>
      </c>
      <c r="J191" s="142" t="s">
        <v>3200</v>
      </c>
      <c r="K191" s="142" t="s">
        <v>1508</v>
      </c>
      <c r="L191" s="142" t="s">
        <v>3209</v>
      </c>
      <c r="M191" s="142" t="s">
        <v>1510</v>
      </c>
      <c r="N191" s="142" t="s">
        <v>1509</v>
      </c>
      <c r="O191" s="142" t="s">
        <v>284</v>
      </c>
      <c r="P191" s="142" t="s">
        <v>3212</v>
      </c>
      <c r="Q191" s="142">
        <v>4</v>
      </c>
      <c r="R191" s="142" t="s">
        <v>1088</v>
      </c>
      <c r="S191" s="142">
        <v>4</v>
      </c>
      <c r="T191" s="142" t="s">
        <v>2991</v>
      </c>
      <c r="U191" s="142">
        <v>0</v>
      </c>
      <c r="V191" s="142" t="s">
        <v>2991</v>
      </c>
      <c r="W191" s="142">
        <v>0</v>
      </c>
      <c r="X191" s="142" t="s">
        <v>2991</v>
      </c>
      <c r="Y191" s="142" t="s">
        <v>2991</v>
      </c>
      <c r="Z191" s="142" t="s">
        <v>2991</v>
      </c>
      <c r="AA191" s="142">
        <v>0</v>
      </c>
      <c r="AB191" s="142" t="s">
        <v>2991</v>
      </c>
      <c r="AC191" s="142" t="s">
        <v>2991</v>
      </c>
      <c r="AD191" s="142" t="s">
        <v>840</v>
      </c>
      <c r="AE191" s="142" t="s">
        <v>68</v>
      </c>
      <c r="AF191" s="142" t="s">
        <v>284</v>
      </c>
      <c r="AG191" s="142" t="s">
        <v>284</v>
      </c>
      <c r="AH191" s="142" t="s">
        <v>284</v>
      </c>
      <c r="AI191" s="142" t="s">
        <v>284</v>
      </c>
      <c r="AJ191" s="142" t="s">
        <v>284</v>
      </c>
      <c r="AK191" s="142" t="s">
        <v>284</v>
      </c>
      <c r="AL191" s="142" t="s">
        <v>284</v>
      </c>
      <c r="AM191" s="144"/>
      <c r="AN191" s="144" t="s">
        <v>1512</v>
      </c>
      <c r="AO191" s="144" t="s">
        <v>1511</v>
      </c>
      <c r="AP191" s="137" t="s">
        <v>1513</v>
      </c>
    </row>
    <row r="192" spans="1:45" ht="24" customHeight="1" x14ac:dyDescent="0.25">
      <c r="A192" s="142">
        <v>190</v>
      </c>
      <c r="B192" s="143">
        <v>44362</v>
      </c>
      <c r="C192" s="143" t="s">
        <v>3232</v>
      </c>
      <c r="D192" s="142" t="s">
        <v>3097</v>
      </c>
      <c r="E192" s="143" t="s">
        <v>3087</v>
      </c>
      <c r="F192" s="142" t="s">
        <v>82</v>
      </c>
      <c r="G192" s="142" t="s">
        <v>1323</v>
      </c>
      <c r="H192" s="142" t="s">
        <v>1324</v>
      </c>
      <c r="I192" s="142" t="s">
        <v>1536</v>
      </c>
      <c r="J192" s="142" t="s">
        <v>3200</v>
      </c>
      <c r="K192" s="142" t="s">
        <v>3130</v>
      </c>
      <c r="L192" s="142" t="s">
        <v>3228</v>
      </c>
      <c r="M192" s="142" t="s">
        <v>1514</v>
      </c>
      <c r="N192" s="142" t="s">
        <v>1537</v>
      </c>
      <c r="O192" s="142" t="s">
        <v>1515</v>
      </c>
      <c r="P192" s="142" t="s">
        <v>3211</v>
      </c>
      <c r="Q192" s="142">
        <v>8</v>
      </c>
      <c r="R192" s="142" t="s">
        <v>1533</v>
      </c>
      <c r="S192" s="142">
        <v>8</v>
      </c>
      <c r="T192" s="142" t="s">
        <v>2991</v>
      </c>
      <c r="U192" s="142">
        <v>0</v>
      </c>
      <c r="V192" s="142" t="s">
        <v>2991</v>
      </c>
      <c r="W192" s="142">
        <v>0</v>
      </c>
      <c r="X192" s="142" t="s">
        <v>2991</v>
      </c>
      <c r="Y192" s="142" t="s">
        <v>2991</v>
      </c>
      <c r="Z192" s="142" t="s">
        <v>2991</v>
      </c>
      <c r="AA192" s="142">
        <v>0</v>
      </c>
      <c r="AB192" s="142" t="s">
        <v>2991</v>
      </c>
      <c r="AC192" s="142" t="s">
        <v>2991</v>
      </c>
      <c r="AD192" s="142" t="s">
        <v>284</v>
      </c>
      <c r="AE192" s="142" t="s">
        <v>284</v>
      </c>
      <c r="AF192" s="142" t="s">
        <v>284</v>
      </c>
      <c r="AG192" s="142" t="s">
        <v>284</v>
      </c>
      <c r="AH192" s="142" t="s">
        <v>284</v>
      </c>
      <c r="AI192" s="142" t="s">
        <v>284</v>
      </c>
      <c r="AJ192" s="142" t="s">
        <v>284</v>
      </c>
      <c r="AK192" s="142" t="s">
        <v>284</v>
      </c>
      <c r="AL192" s="142" t="s">
        <v>284</v>
      </c>
      <c r="AM192" s="144"/>
      <c r="AN192" s="144" t="s">
        <v>1514</v>
      </c>
      <c r="AO192" s="144" t="s">
        <v>1516</v>
      </c>
      <c r="AP192" s="137" t="s">
        <v>1517</v>
      </c>
      <c r="AQ192" s="137" t="s">
        <v>1534</v>
      </c>
      <c r="AR192" s="137" t="s">
        <v>1535</v>
      </c>
      <c r="AS192" s="137" t="s">
        <v>1538</v>
      </c>
    </row>
    <row r="193" spans="1:44" ht="24" customHeight="1" x14ac:dyDescent="0.25">
      <c r="A193" s="142">
        <v>191</v>
      </c>
      <c r="B193" s="143">
        <v>44371</v>
      </c>
      <c r="C193" s="143" t="s">
        <v>3232</v>
      </c>
      <c r="D193" s="142" t="s">
        <v>3097</v>
      </c>
      <c r="E193" s="143" t="s">
        <v>3087</v>
      </c>
      <c r="F193" s="142" t="s">
        <v>82</v>
      </c>
      <c r="G193" s="142" t="s">
        <v>732</v>
      </c>
      <c r="H193" s="142" t="s">
        <v>3052</v>
      </c>
      <c r="I193" s="142" t="s">
        <v>3055</v>
      </c>
      <c r="J193" s="142" t="s">
        <v>3126</v>
      </c>
      <c r="K193" s="142" t="s">
        <v>3117</v>
      </c>
      <c r="L193" s="142" t="s">
        <v>3117</v>
      </c>
      <c r="M193" s="142" t="s">
        <v>3034</v>
      </c>
      <c r="N193" s="142" t="s">
        <v>3036</v>
      </c>
      <c r="O193" s="142" t="s">
        <v>3037</v>
      </c>
      <c r="P193" s="142" t="s">
        <v>3211</v>
      </c>
      <c r="Q193" s="142">
        <v>19</v>
      </c>
      <c r="R193" s="142" t="s">
        <v>3038</v>
      </c>
      <c r="S193" s="142">
        <v>19</v>
      </c>
      <c r="T193" s="142" t="s">
        <v>2991</v>
      </c>
      <c r="U193" s="142">
        <v>0</v>
      </c>
      <c r="V193" s="142" t="s">
        <v>2991</v>
      </c>
      <c r="W193" s="142">
        <v>0</v>
      </c>
      <c r="X193" s="142" t="s">
        <v>2991</v>
      </c>
      <c r="Y193" s="142" t="s">
        <v>2991</v>
      </c>
      <c r="Z193" s="142" t="s">
        <v>2991</v>
      </c>
      <c r="AA193" s="142">
        <v>0</v>
      </c>
      <c r="AB193" s="142" t="s">
        <v>2991</v>
      </c>
      <c r="AC193" s="142" t="s">
        <v>2991</v>
      </c>
      <c r="AD193" s="142" t="s">
        <v>284</v>
      </c>
      <c r="AE193" s="142" t="s">
        <v>3080</v>
      </c>
      <c r="AF193" s="142" t="s">
        <v>284</v>
      </c>
      <c r="AG193" s="142" t="s">
        <v>3044</v>
      </c>
      <c r="AH193" s="142" t="s">
        <v>3169</v>
      </c>
      <c r="AI193" s="142" t="s">
        <v>3241</v>
      </c>
      <c r="AJ193" s="142" t="s">
        <v>3157</v>
      </c>
      <c r="AK193" s="142" t="s">
        <v>3197</v>
      </c>
      <c r="AL193" s="142" t="s">
        <v>284</v>
      </c>
      <c r="AM193" s="144"/>
      <c r="AN193" s="144" t="s">
        <v>3034</v>
      </c>
      <c r="AO193" s="144" t="s">
        <v>3035</v>
      </c>
      <c r="AP193" s="137" t="s">
        <v>3039</v>
      </c>
    </row>
    <row r="194" spans="1:44" ht="24" customHeight="1" x14ac:dyDescent="0.25">
      <c r="A194" s="142">
        <v>192</v>
      </c>
      <c r="B194" s="143">
        <v>44374</v>
      </c>
      <c r="C194" s="143" t="s">
        <v>3232</v>
      </c>
      <c r="D194" s="142" t="s">
        <v>3097</v>
      </c>
      <c r="E194" s="143" t="s">
        <v>3091</v>
      </c>
      <c r="F194" s="142" t="s">
        <v>122</v>
      </c>
      <c r="G194" s="142" t="s">
        <v>631</v>
      </c>
      <c r="H194" s="142" t="s">
        <v>1518</v>
      </c>
      <c r="I194" s="142" t="s">
        <v>66</v>
      </c>
      <c r="J194" s="142" t="s">
        <v>3200</v>
      </c>
      <c r="K194" s="142" t="s">
        <v>1521</v>
      </c>
      <c r="L194" s="142" t="s">
        <v>3209</v>
      </c>
      <c r="M194" s="142" t="s">
        <v>1522</v>
      </c>
      <c r="N194" s="142" t="s">
        <v>1519</v>
      </c>
      <c r="O194" s="142" t="s">
        <v>284</v>
      </c>
      <c r="P194" s="142" t="s">
        <v>3212</v>
      </c>
      <c r="Q194" s="142">
        <v>2</v>
      </c>
      <c r="R194" s="142" t="s">
        <v>1520</v>
      </c>
      <c r="S194" s="142">
        <v>2</v>
      </c>
      <c r="T194" s="142" t="s">
        <v>2991</v>
      </c>
      <c r="U194" s="142">
        <v>0</v>
      </c>
      <c r="V194" s="142" t="s">
        <v>2991</v>
      </c>
      <c r="W194" s="142">
        <v>0</v>
      </c>
      <c r="X194" s="142" t="s">
        <v>2991</v>
      </c>
      <c r="Y194" s="142" t="s">
        <v>2991</v>
      </c>
      <c r="Z194" s="142" t="s">
        <v>2991</v>
      </c>
      <c r="AA194" s="142">
        <v>0</v>
      </c>
      <c r="AB194" s="142" t="s">
        <v>2991</v>
      </c>
      <c r="AC194" s="142" t="s">
        <v>2991</v>
      </c>
      <c r="AD194" s="142" t="s">
        <v>284</v>
      </c>
      <c r="AE194" s="142" t="s">
        <v>1523</v>
      </c>
      <c r="AF194" s="142" t="s">
        <v>284</v>
      </c>
      <c r="AG194" s="142" t="s">
        <v>284</v>
      </c>
      <c r="AH194" s="142" t="s">
        <v>3218</v>
      </c>
      <c r="AI194" s="142" t="s">
        <v>3218</v>
      </c>
      <c r="AJ194" s="142" t="s">
        <v>3145</v>
      </c>
      <c r="AK194" s="142" t="s">
        <v>3145</v>
      </c>
      <c r="AL194" s="142" t="s">
        <v>284</v>
      </c>
      <c r="AM194" s="144"/>
      <c r="AN194" s="144" t="s">
        <v>1522</v>
      </c>
      <c r="AO194" s="144" t="s">
        <v>1524</v>
      </c>
    </row>
    <row r="195" spans="1:44" ht="24" customHeight="1" x14ac:dyDescent="0.25">
      <c r="A195" s="142">
        <v>193</v>
      </c>
      <c r="B195" s="143">
        <v>44374</v>
      </c>
      <c r="C195" s="143" t="s">
        <v>3232</v>
      </c>
      <c r="D195" s="142" t="s">
        <v>3097</v>
      </c>
      <c r="E195" s="143" t="s">
        <v>3090</v>
      </c>
      <c r="F195" s="142" t="s">
        <v>243</v>
      </c>
      <c r="G195" s="142" t="s">
        <v>1921</v>
      </c>
      <c r="H195" s="142" t="s">
        <v>1922</v>
      </c>
      <c r="I195" s="142" t="s">
        <v>66</v>
      </c>
      <c r="J195" s="142" t="s">
        <v>3200</v>
      </c>
      <c r="K195" s="142" t="s">
        <v>544</v>
      </c>
      <c r="L195" s="142" t="s">
        <v>3209</v>
      </c>
      <c r="M195" s="142" t="s">
        <v>1920</v>
      </c>
      <c r="N195" s="142" t="s">
        <v>284</v>
      </c>
      <c r="O195" s="142" t="s">
        <v>284</v>
      </c>
      <c r="P195" s="142" t="s">
        <v>3212</v>
      </c>
      <c r="Q195" s="142">
        <v>1</v>
      </c>
      <c r="R195" s="142" t="s">
        <v>2991</v>
      </c>
      <c r="S195" s="142">
        <v>0</v>
      </c>
      <c r="T195" s="142" t="s">
        <v>2991</v>
      </c>
      <c r="U195" s="142">
        <v>0</v>
      </c>
      <c r="V195" s="142" t="s">
        <v>2991</v>
      </c>
      <c r="W195" s="142">
        <v>0</v>
      </c>
      <c r="X195" s="142" t="s">
        <v>2991</v>
      </c>
      <c r="Y195" s="142" t="s">
        <v>2991</v>
      </c>
      <c r="Z195" s="142" t="s">
        <v>1923</v>
      </c>
      <c r="AA195" s="142">
        <v>1</v>
      </c>
      <c r="AB195" s="142" t="s">
        <v>284</v>
      </c>
      <c r="AC195" s="142"/>
      <c r="AD195" s="142" t="s">
        <v>284</v>
      </c>
      <c r="AE195" s="142" t="s">
        <v>1924</v>
      </c>
      <c r="AF195" s="142" t="s">
        <v>284</v>
      </c>
      <c r="AG195" s="142" t="s">
        <v>284</v>
      </c>
      <c r="AH195" s="142" t="s">
        <v>3218</v>
      </c>
      <c r="AI195" s="142" t="s">
        <v>3218</v>
      </c>
      <c r="AJ195" s="142" t="s">
        <v>3145</v>
      </c>
      <c r="AK195" s="142" t="s">
        <v>3145</v>
      </c>
      <c r="AL195" s="142" t="s">
        <v>284</v>
      </c>
      <c r="AM195" s="144"/>
      <c r="AN195" s="144" t="s">
        <v>1920</v>
      </c>
      <c r="AO195" s="144" t="s">
        <v>1925</v>
      </c>
      <c r="AP195" s="137" t="s">
        <v>1925</v>
      </c>
    </row>
    <row r="196" spans="1:44" ht="24" customHeight="1" x14ac:dyDescent="0.25">
      <c r="A196" s="142">
        <v>194</v>
      </c>
      <c r="B196" s="143">
        <v>44377</v>
      </c>
      <c r="C196" s="143" t="s">
        <v>3232</v>
      </c>
      <c r="D196" s="142" t="s">
        <v>3097</v>
      </c>
      <c r="E196" s="143" t="s">
        <v>3091</v>
      </c>
      <c r="F196" s="142" t="s">
        <v>122</v>
      </c>
      <c r="G196" s="142" t="s">
        <v>527</v>
      </c>
      <c r="H196" s="142" t="s">
        <v>1531</v>
      </c>
      <c r="I196" s="142" t="s">
        <v>66</v>
      </c>
      <c r="J196" s="142" t="s">
        <v>3200</v>
      </c>
      <c r="K196" s="142" t="s">
        <v>1521</v>
      </c>
      <c r="L196" s="142" t="s">
        <v>3209</v>
      </c>
      <c r="M196" s="142" t="s">
        <v>1525</v>
      </c>
      <c r="N196" s="142" t="s">
        <v>1529</v>
      </c>
      <c r="O196" s="142" t="s">
        <v>284</v>
      </c>
      <c r="P196" s="142" t="s">
        <v>3212</v>
      </c>
      <c r="Q196" s="142">
        <v>3</v>
      </c>
      <c r="R196" s="142" t="s">
        <v>1530</v>
      </c>
      <c r="S196" s="142">
        <v>3</v>
      </c>
      <c r="T196" s="142" t="s">
        <v>2991</v>
      </c>
      <c r="U196" s="142">
        <v>0</v>
      </c>
      <c r="V196" s="142" t="s">
        <v>2991</v>
      </c>
      <c r="W196" s="142">
        <v>0</v>
      </c>
      <c r="X196" s="142" t="s">
        <v>2991</v>
      </c>
      <c r="Y196" s="142" t="s">
        <v>2991</v>
      </c>
      <c r="Z196" s="142" t="s">
        <v>2991</v>
      </c>
      <c r="AA196" s="142">
        <v>0</v>
      </c>
      <c r="AB196" s="142" t="s">
        <v>2991</v>
      </c>
      <c r="AC196" s="142" t="s">
        <v>2991</v>
      </c>
      <c r="AD196" s="142" t="s">
        <v>1527</v>
      </c>
      <c r="AE196" s="142" t="s">
        <v>3080</v>
      </c>
      <c r="AF196" s="142" t="s">
        <v>284</v>
      </c>
      <c r="AG196" s="142" t="s">
        <v>1528</v>
      </c>
      <c r="AH196" s="142" t="s">
        <v>284</v>
      </c>
      <c r="AI196" s="142" t="s">
        <v>284</v>
      </c>
      <c r="AJ196" s="142" t="s">
        <v>3145</v>
      </c>
      <c r="AK196" s="142" t="s">
        <v>3145</v>
      </c>
      <c r="AL196" s="142" t="s">
        <v>284</v>
      </c>
      <c r="AM196" s="144"/>
      <c r="AN196" s="144" t="s">
        <v>1525</v>
      </c>
      <c r="AO196" s="144" t="s">
        <v>1526</v>
      </c>
      <c r="AP196" s="137" t="s">
        <v>1532</v>
      </c>
    </row>
    <row r="197" spans="1:44" ht="24" customHeight="1" x14ac:dyDescent="0.25">
      <c r="A197" s="142">
        <v>195</v>
      </c>
      <c r="B197" s="143">
        <v>44377</v>
      </c>
      <c r="C197" s="143" t="s">
        <v>3232</v>
      </c>
      <c r="D197" s="142" t="s">
        <v>3097</v>
      </c>
      <c r="E197" s="143" t="s">
        <v>3087</v>
      </c>
      <c r="F197" s="142" t="s">
        <v>82</v>
      </c>
      <c r="G197" s="142" t="s">
        <v>270</v>
      </c>
      <c r="H197" s="142" t="s">
        <v>284</v>
      </c>
      <c r="I197" s="142" t="s">
        <v>1834</v>
      </c>
      <c r="J197" s="142" t="s">
        <v>3200</v>
      </c>
      <c r="K197" s="142" t="s">
        <v>1628</v>
      </c>
      <c r="L197" s="142" t="s">
        <v>3209</v>
      </c>
      <c r="M197" s="142" t="s">
        <v>1917</v>
      </c>
      <c r="N197" s="142" t="s">
        <v>1916</v>
      </c>
      <c r="O197" s="142" t="s">
        <v>284</v>
      </c>
      <c r="P197" s="142" t="s">
        <v>3212</v>
      </c>
      <c r="Q197" s="142">
        <v>3</v>
      </c>
      <c r="R197" s="142" t="s">
        <v>1918</v>
      </c>
      <c r="S197" s="142">
        <v>3</v>
      </c>
      <c r="T197" s="142" t="s">
        <v>2991</v>
      </c>
      <c r="U197" s="142">
        <v>0</v>
      </c>
      <c r="V197" s="142" t="s">
        <v>2991</v>
      </c>
      <c r="W197" s="142">
        <v>0</v>
      </c>
      <c r="X197" s="142" t="s">
        <v>2991</v>
      </c>
      <c r="Y197" s="142" t="s">
        <v>2991</v>
      </c>
      <c r="Z197" s="142" t="s">
        <v>2991</v>
      </c>
      <c r="AA197" s="142">
        <v>0</v>
      </c>
      <c r="AB197" s="142" t="s">
        <v>2991</v>
      </c>
      <c r="AC197" s="142" t="s">
        <v>2991</v>
      </c>
      <c r="AD197" s="142" t="s">
        <v>1317</v>
      </c>
      <c r="AE197" s="142" t="s">
        <v>673</v>
      </c>
      <c r="AF197" s="142" t="s">
        <v>284</v>
      </c>
      <c r="AG197" s="142" t="s">
        <v>284</v>
      </c>
      <c r="AH197" s="142" t="s">
        <v>284</v>
      </c>
      <c r="AI197" s="142" t="s">
        <v>284</v>
      </c>
      <c r="AJ197" s="142" t="s">
        <v>284</v>
      </c>
      <c r="AK197" s="142" t="s">
        <v>284</v>
      </c>
      <c r="AL197" s="142" t="s">
        <v>284</v>
      </c>
      <c r="AM197" s="144"/>
      <c r="AN197" s="144" t="s">
        <v>1917</v>
      </c>
      <c r="AO197" s="144" t="s">
        <v>1919</v>
      </c>
      <c r="AP197" s="137" t="s">
        <v>2938</v>
      </c>
    </row>
    <row r="198" spans="1:44" ht="24" customHeight="1" x14ac:dyDescent="0.25">
      <c r="A198" s="142">
        <v>196</v>
      </c>
      <c r="B198" s="143">
        <v>44377</v>
      </c>
      <c r="C198" s="143" t="s">
        <v>3232</v>
      </c>
      <c r="D198" s="142" t="s">
        <v>3097</v>
      </c>
      <c r="E198" s="143" t="s">
        <v>3087</v>
      </c>
      <c r="F198" s="142" t="s">
        <v>82</v>
      </c>
      <c r="G198" s="142" t="s">
        <v>732</v>
      </c>
      <c r="H198" s="142" t="s">
        <v>284</v>
      </c>
      <c r="I198" s="142" t="s">
        <v>3055</v>
      </c>
      <c r="J198" s="142" t="s">
        <v>3126</v>
      </c>
      <c r="K198" s="142" t="s">
        <v>3117</v>
      </c>
      <c r="L198" s="142" t="s">
        <v>3117</v>
      </c>
      <c r="M198" s="142" t="s">
        <v>3040</v>
      </c>
      <c r="N198" s="142" t="s">
        <v>3041</v>
      </c>
      <c r="O198" s="142" t="s">
        <v>3042</v>
      </c>
      <c r="P198" s="142" t="s">
        <v>3211</v>
      </c>
      <c r="Q198" s="142">
        <v>19</v>
      </c>
      <c r="R198" s="142" t="s">
        <v>3038</v>
      </c>
      <c r="S198" s="142">
        <v>19</v>
      </c>
      <c r="T198" s="142" t="s">
        <v>2991</v>
      </c>
      <c r="U198" s="142">
        <v>0</v>
      </c>
      <c r="V198" s="142" t="s">
        <v>2991</v>
      </c>
      <c r="W198" s="142">
        <v>0</v>
      </c>
      <c r="X198" s="142" t="s">
        <v>2991</v>
      </c>
      <c r="Y198" s="142" t="s">
        <v>2991</v>
      </c>
      <c r="Z198" s="142" t="s">
        <v>2991</v>
      </c>
      <c r="AA198" s="142">
        <v>0</v>
      </c>
      <c r="AB198" s="142" t="s">
        <v>2991</v>
      </c>
      <c r="AC198" s="142" t="s">
        <v>2991</v>
      </c>
      <c r="AD198" s="142" t="s">
        <v>284</v>
      </c>
      <c r="AE198" s="142" t="s">
        <v>3043</v>
      </c>
      <c r="AF198" s="142" t="s">
        <v>284</v>
      </c>
      <c r="AG198" s="142" t="s">
        <v>3044</v>
      </c>
      <c r="AH198" s="142" t="s">
        <v>3169</v>
      </c>
      <c r="AI198" s="142" t="s">
        <v>3241</v>
      </c>
      <c r="AJ198" s="142" t="s">
        <v>3149</v>
      </c>
      <c r="AK198" s="142" t="s">
        <v>3197</v>
      </c>
      <c r="AL198" s="142" t="s">
        <v>284</v>
      </c>
      <c r="AM198" s="144"/>
      <c r="AN198" s="144" t="s">
        <v>3040</v>
      </c>
      <c r="AO198" s="144" t="s">
        <v>3039</v>
      </c>
      <c r="AP198" s="137" t="s">
        <v>3045</v>
      </c>
    </row>
    <row r="199" spans="1:44" ht="24" customHeight="1" x14ac:dyDescent="0.25">
      <c r="A199" s="142">
        <v>197</v>
      </c>
      <c r="B199" s="143">
        <v>44377</v>
      </c>
      <c r="C199" s="143" t="s">
        <v>3232</v>
      </c>
      <c r="D199" s="142" t="s">
        <v>3097</v>
      </c>
      <c r="E199" s="143" t="s">
        <v>3087</v>
      </c>
      <c r="F199" s="142" t="s">
        <v>82</v>
      </c>
      <c r="G199" s="142" t="s">
        <v>732</v>
      </c>
      <c r="H199" s="142" t="s">
        <v>284</v>
      </c>
      <c r="I199" s="142" t="s">
        <v>3055</v>
      </c>
      <c r="J199" s="142" t="s">
        <v>3126</v>
      </c>
      <c r="K199" s="142" t="s">
        <v>3117</v>
      </c>
      <c r="L199" s="142" t="s">
        <v>3117</v>
      </c>
      <c r="M199" s="142" t="s">
        <v>3040</v>
      </c>
      <c r="N199" s="142" t="s">
        <v>3041</v>
      </c>
      <c r="O199" s="142" t="s">
        <v>3042</v>
      </c>
      <c r="P199" s="142" t="s">
        <v>3211</v>
      </c>
      <c r="Q199" s="142">
        <v>19</v>
      </c>
      <c r="R199" s="142" t="s">
        <v>3038</v>
      </c>
      <c r="S199" s="142">
        <v>19</v>
      </c>
      <c r="T199" s="142" t="s">
        <v>2991</v>
      </c>
      <c r="U199" s="142">
        <v>0</v>
      </c>
      <c r="V199" s="142" t="s">
        <v>2991</v>
      </c>
      <c r="W199" s="142">
        <v>0</v>
      </c>
      <c r="X199" s="142" t="s">
        <v>2991</v>
      </c>
      <c r="Y199" s="142" t="s">
        <v>2991</v>
      </c>
      <c r="Z199" s="142" t="s">
        <v>2991</v>
      </c>
      <c r="AA199" s="142">
        <v>0</v>
      </c>
      <c r="AB199" s="142" t="s">
        <v>2991</v>
      </c>
      <c r="AC199" s="142" t="s">
        <v>2991</v>
      </c>
      <c r="AD199" s="142" t="s">
        <v>284</v>
      </c>
      <c r="AE199" s="142" t="s">
        <v>3043</v>
      </c>
      <c r="AF199" s="142" t="s">
        <v>284</v>
      </c>
      <c r="AG199" s="142" t="s">
        <v>3044</v>
      </c>
      <c r="AH199" s="142" t="s">
        <v>3169</v>
      </c>
      <c r="AI199" s="142" t="s">
        <v>3241</v>
      </c>
      <c r="AJ199" s="142" t="s">
        <v>3149</v>
      </c>
      <c r="AK199" s="142" t="s">
        <v>3197</v>
      </c>
      <c r="AL199" s="142" t="s">
        <v>284</v>
      </c>
      <c r="AM199" s="144"/>
      <c r="AN199" s="144" t="s">
        <v>3040</v>
      </c>
      <c r="AO199" s="144" t="s">
        <v>3039</v>
      </c>
      <c r="AP199" s="137" t="s">
        <v>3045</v>
      </c>
    </row>
    <row r="200" spans="1:44" ht="24" customHeight="1" x14ac:dyDescent="0.25">
      <c r="A200" s="142">
        <v>198</v>
      </c>
      <c r="B200" s="143">
        <v>44377</v>
      </c>
      <c r="C200" s="143" t="s">
        <v>3232</v>
      </c>
      <c r="D200" s="142" t="s">
        <v>3097</v>
      </c>
      <c r="E200" s="143" t="s">
        <v>3087</v>
      </c>
      <c r="F200" s="142" t="s">
        <v>82</v>
      </c>
      <c r="G200" s="142" t="s">
        <v>732</v>
      </c>
      <c r="H200" s="142" t="s">
        <v>284</v>
      </c>
      <c r="I200" s="142" t="s">
        <v>3055</v>
      </c>
      <c r="J200" s="142" t="s">
        <v>3126</v>
      </c>
      <c r="K200" s="142" t="s">
        <v>3117</v>
      </c>
      <c r="L200" s="142" t="s">
        <v>3117</v>
      </c>
      <c r="M200" s="142" t="s">
        <v>3040</v>
      </c>
      <c r="N200" s="142" t="s">
        <v>3041</v>
      </c>
      <c r="O200" s="142" t="s">
        <v>3042</v>
      </c>
      <c r="P200" s="142" t="s">
        <v>3211</v>
      </c>
      <c r="Q200" s="142">
        <v>19</v>
      </c>
      <c r="R200" s="142" t="s">
        <v>3038</v>
      </c>
      <c r="S200" s="142">
        <v>19</v>
      </c>
      <c r="T200" s="142" t="s">
        <v>2991</v>
      </c>
      <c r="U200" s="142">
        <v>0</v>
      </c>
      <c r="V200" s="142" t="s">
        <v>2991</v>
      </c>
      <c r="W200" s="142">
        <v>0</v>
      </c>
      <c r="X200" s="142" t="s">
        <v>2991</v>
      </c>
      <c r="Y200" s="142" t="s">
        <v>2991</v>
      </c>
      <c r="Z200" s="142" t="s">
        <v>2991</v>
      </c>
      <c r="AA200" s="142">
        <v>0</v>
      </c>
      <c r="AB200" s="142" t="s">
        <v>2991</v>
      </c>
      <c r="AC200" s="142" t="s">
        <v>2991</v>
      </c>
      <c r="AD200" s="142" t="s">
        <v>284</v>
      </c>
      <c r="AE200" s="142" t="s">
        <v>3043</v>
      </c>
      <c r="AF200" s="142" t="s">
        <v>284</v>
      </c>
      <c r="AG200" s="142" t="s">
        <v>3044</v>
      </c>
      <c r="AH200" s="142" t="s">
        <v>3169</v>
      </c>
      <c r="AI200" s="142" t="s">
        <v>3241</v>
      </c>
      <c r="AJ200" s="142" t="s">
        <v>3149</v>
      </c>
      <c r="AK200" s="142" t="s">
        <v>3197</v>
      </c>
      <c r="AL200" s="142" t="s">
        <v>284</v>
      </c>
      <c r="AM200" s="144"/>
      <c r="AN200" s="144" t="s">
        <v>3040</v>
      </c>
      <c r="AO200" s="144" t="s">
        <v>3039</v>
      </c>
      <c r="AP200" s="137" t="s">
        <v>3045</v>
      </c>
    </row>
    <row r="201" spans="1:44" ht="24" customHeight="1" x14ac:dyDescent="0.25">
      <c r="A201" s="142">
        <v>199</v>
      </c>
      <c r="B201" s="143">
        <v>44382</v>
      </c>
      <c r="C201" s="143" t="s">
        <v>3235</v>
      </c>
      <c r="D201" s="142" t="s">
        <v>3098</v>
      </c>
      <c r="E201" s="143" t="s">
        <v>3091</v>
      </c>
      <c r="F201" s="142" t="s">
        <v>241</v>
      </c>
      <c r="G201" s="142" t="s">
        <v>1890</v>
      </c>
      <c r="H201" s="142" t="s">
        <v>2932</v>
      </c>
      <c r="I201" s="142" t="s">
        <v>3132</v>
      </c>
      <c r="J201" s="142" t="s">
        <v>3126</v>
      </c>
      <c r="K201" s="142" t="s">
        <v>3117</v>
      </c>
      <c r="L201" s="142" t="s">
        <v>3117</v>
      </c>
      <c r="M201" s="142" t="s">
        <v>2926</v>
      </c>
      <c r="N201" s="142" t="s">
        <v>2925</v>
      </c>
      <c r="O201" s="142" t="s">
        <v>2931</v>
      </c>
      <c r="P201" s="142" t="s">
        <v>3211</v>
      </c>
      <c r="Q201" s="142">
        <v>5</v>
      </c>
      <c r="R201" s="142" t="s">
        <v>2930</v>
      </c>
      <c r="S201" s="142">
        <v>5</v>
      </c>
      <c r="T201" s="142" t="s">
        <v>2991</v>
      </c>
      <c r="U201" s="142">
        <v>0</v>
      </c>
      <c r="V201" s="142" t="s">
        <v>2991</v>
      </c>
      <c r="W201" s="142">
        <v>0</v>
      </c>
      <c r="X201" s="142" t="s">
        <v>2991</v>
      </c>
      <c r="Y201" s="142" t="s">
        <v>2991</v>
      </c>
      <c r="Z201" s="142" t="s">
        <v>2991</v>
      </c>
      <c r="AA201" s="142">
        <v>0</v>
      </c>
      <c r="AB201" s="142" t="s">
        <v>2991</v>
      </c>
      <c r="AC201" s="142" t="s">
        <v>2991</v>
      </c>
      <c r="AD201" s="142" t="s">
        <v>284</v>
      </c>
      <c r="AE201" s="142" t="s">
        <v>2928</v>
      </c>
      <c r="AF201" s="142" t="s">
        <v>284</v>
      </c>
      <c r="AG201" s="142" t="s">
        <v>2929</v>
      </c>
      <c r="AH201" s="142" t="s">
        <v>3195</v>
      </c>
      <c r="AI201" s="142" t="s">
        <v>3241</v>
      </c>
      <c r="AJ201" s="142" t="s">
        <v>3154</v>
      </c>
      <c r="AK201" s="142" t="s">
        <v>3197</v>
      </c>
      <c r="AL201" s="142" t="s">
        <v>2924</v>
      </c>
      <c r="AM201" s="144"/>
      <c r="AN201" s="144" t="s">
        <v>2926</v>
      </c>
      <c r="AO201" s="144" t="s">
        <v>2927</v>
      </c>
      <c r="AP201" s="137" t="s">
        <v>2933</v>
      </c>
    </row>
    <row r="202" spans="1:44" ht="24" customHeight="1" x14ac:dyDescent="0.25">
      <c r="A202" s="142">
        <v>200</v>
      </c>
      <c r="B202" s="143">
        <v>44383</v>
      </c>
      <c r="C202" s="143" t="s">
        <v>3235</v>
      </c>
      <c r="D202" s="142" t="s">
        <v>3098</v>
      </c>
      <c r="E202" s="143" t="s">
        <v>3087</v>
      </c>
      <c r="F202" s="142" t="s">
        <v>82</v>
      </c>
      <c r="G202" s="142" t="s">
        <v>1541</v>
      </c>
      <c r="H202" s="142" t="s">
        <v>1541</v>
      </c>
      <c r="I202" s="142" t="s">
        <v>188</v>
      </c>
      <c r="J202" s="142" t="s">
        <v>3200</v>
      </c>
      <c r="K202" s="142" t="s">
        <v>607</v>
      </c>
      <c r="L202" s="142" t="s">
        <v>3209</v>
      </c>
      <c r="M202" s="142" t="s">
        <v>1539</v>
      </c>
      <c r="N202" s="142" t="s">
        <v>1542</v>
      </c>
      <c r="O202" s="142" t="s">
        <v>284</v>
      </c>
      <c r="P202" s="142" t="s">
        <v>3212</v>
      </c>
      <c r="Q202" s="142">
        <v>3</v>
      </c>
      <c r="R202" s="142" t="s">
        <v>284</v>
      </c>
      <c r="S202" s="142">
        <v>3</v>
      </c>
      <c r="T202" s="142" t="s">
        <v>2991</v>
      </c>
      <c r="U202" s="142">
        <v>0</v>
      </c>
      <c r="V202" s="142" t="s">
        <v>2991</v>
      </c>
      <c r="W202" s="142">
        <v>0</v>
      </c>
      <c r="X202" s="142" t="s">
        <v>2991</v>
      </c>
      <c r="Y202" s="142" t="s">
        <v>2991</v>
      </c>
      <c r="Z202" s="142" t="s">
        <v>2991</v>
      </c>
      <c r="AA202" s="142">
        <v>0</v>
      </c>
      <c r="AB202" s="142" t="s">
        <v>2991</v>
      </c>
      <c r="AC202" s="142" t="s">
        <v>2991</v>
      </c>
      <c r="AD202" s="142" t="s">
        <v>840</v>
      </c>
      <c r="AE202" s="142" t="s">
        <v>737</v>
      </c>
      <c r="AF202" s="142" t="s">
        <v>284</v>
      </c>
      <c r="AG202" s="142" t="s">
        <v>284</v>
      </c>
      <c r="AH202" s="142" t="s">
        <v>284</v>
      </c>
      <c r="AI202" s="142" t="s">
        <v>284</v>
      </c>
      <c r="AJ202" s="142" t="s">
        <v>284</v>
      </c>
      <c r="AK202" s="142" t="s">
        <v>284</v>
      </c>
      <c r="AL202" s="142" t="s">
        <v>284</v>
      </c>
      <c r="AM202" s="144"/>
      <c r="AN202" s="144" t="s">
        <v>1539</v>
      </c>
      <c r="AO202" s="144" t="s">
        <v>1540</v>
      </c>
      <c r="AP202" s="137" t="s">
        <v>1543</v>
      </c>
    </row>
    <row r="203" spans="1:44" ht="24" customHeight="1" x14ac:dyDescent="0.25">
      <c r="A203" s="142">
        <v>201</v>
      </c>
      <c r="B203" s="143">
        <v>44383</v>
      </c>
      <c r="C203" s="143" t="s">
        <v>3235</v>
      </c>
      <c r="D203" s="142" t="s">
        <v>3098</v>
      </c>
      <c r="E203" s="143" t="s">
        <v>3090</v>
      </c>
      <c r="F203" s="142" t="s">
        <v>811</v>
      </c>
      <c r="G203" s="142" t="s">
        <v>501</v>
      </c>
      <c r="H203" s="142" t="s">
        <v>284</v>
      </c>
      <c r="I203" s="142" t="s">
        <v>1834</v>
      </c>
      <c r="J203" s="142" t="s">
        <v>3200</v>
      </c>
      <c r="K203" s="142" t="s">
        <v>1938</v>
      </c>
      <c r="L203" s="142" t="s">
        <v>3209</v>
      </c>
      <c r="M203" s="142" t="s">
        <v>1936</v>
      </c>
      <c r="N203" s="142" t="s">
        <v>1937</v>
      </c>
      <c r="O203" s="142" t="s">
        <v>284</v>
      </c>
      <c r="P203" s="142" t="s">
        <v>3212</v>
      </c>
      <c r="Q203" s="142">
        <v>3</v>
      </c>
      <c r="R203" s="142" t="s">
        <v>1939</v>
      </c>
      <c r="S203" s="142">
        <v>3</v>
      </c>
      <c r="T203" s="142" t="s">
        <v>2991</v>
      </c>
      <c r="U203" s="142">
        <v>0</v>
      </c>
      <c r="V203" s="142" t="s">
        <v>2991</v>
      </c>
      <c r="W203" s="142">
        <v>0</v>
      </c>
      <c r="X203" s="142" t="s">
        <v>2991</v>
      </c>
      <c r="Y203" s="142" t="s">
        <v>2991</v>
      </c>
      <c r="Z203" s="142" t="s">
        <v>2991</v>
      </c>
      <c r="AA203" s="142">
        <v>0</v>
      </c>
      <c r="AB203" s="142" t="s">
        <v>2991</v>
      </c>
      <c r="AC203" s="142" t="s">
        <v>2991</v>
      </c>
      <c r="AD203" s="142" t="s">
        <v>284</v>
      </c>
      <c r="AE203" s="142" t="s">
        <v>284</v>
      </c>
      <c r="AF203" s="142" t="s">
        <v>284</v>
      </c>
      <c r="AG203" s="142" t="s">
        <v>284</v>
      </c>
      <c r="AH203" s="142" t="s">
        <v>284</v>
      </c>
      <c r="AI203" s="142" t="s">
        <v>284</v>
      </c>
      <c r="AJ203" s="142" t="s">
        <v>284</v>
      </c>
      <c r="AK203" s="142" t="s">
        <v>284</v>
      </c>
      <c r="AL203" s="142" t="s">
        <v>284</v>
      </c>
      <c r="AM203" s="144"/>
      <c r="AN203" s="144" t="s">
        <v>1936</v>
      </c>
      <c r="AO203" s="144" t="s">
        <v>1940</v>
      </c>
      <c r="AP203" s="137" t="s">
        <v>1941</v>
      </c>
      <c r="AQ203" s="137" t="s">
        <v>1940</v>
      </c>
      <c r="AR203" s="137" t="s">
        <v>1941</v>
      </c>
    </row>
    <row r="204" spans="1:44" ht="24" customHeight="1" x14ac:dyDescent="0.25">
      <c r="A204" s="142">
        <v>202</v>
      </c>
      <c r="B204" s="143">
        <v>44328</v>
      </c>
      <c r="C204" s="143" t="s">
        <v>3232</v>
      </c>
      <c r="D204" s="142" t="s">
        <v>3097</v>
      </c>
      <c r="E204" s="143" t="s">
        <v>3091</v>
      </c>
      <c r="F204" s="142" t="s">
        <v>241</v>
      </c>
      <c r="G204" s="142" t="s">
        <v>868</v>
      </c>
      <c r="H204" s="142" t="s">
        <v>284</v>
      </c>
      <c r="I204" s="142" t="s">
        <v>284</v>
      </c>
      <c r="J204" s="142" t="s">
        <v>284</v>
      </c>
      <c r="K204" s="142" t="s">
        <v>284</v>
      </c>
      <c r="L204" s="142" t="s">
        <v>284</v>
      </c>
      <c r="M204" s="142" t="s">
        <v>1544</v>
      </c>
      <c r="N204" s="142" t="s">
        <v>284</v>
      </c>
      <c r="O204" s="142" t="s">
        <v>284</v>
      </c>
      <c r="P204" s="142" t="s">
        <v>3212</v>
      </c>
      <c r="Q204" s="142">
        <v>4</v>
      </c>
      <c r="R204" s="142" t="s">
        <v>1548</v>
      </c>
      <c r="S204" s="142">
        <v>4</v>
      </c>
      <c r="T204" s="142" t="s">
        <v>2991</v>
      </c>
      <c r="U204" s="142">
        <v>0</v>
      </c>
      <c r="V204" s="142" t="s">
        <v>2991</v>
      </c>
      <c r="W204" s="142">
        <v>0</v>
      </c>
      <c r="X204" s="142" t="s">
        <v>2991</v>
      </c>
      <c r="Y204" s="142" t="s">
        <v>2991</v>
      </c>
      <c r="Z204" s="142" t="s">
        <v>2991</v>
      </c>
      <c r="AA204" s="142">
        <v>0</v>
      </c>
      <c r="AB204" s="142" t="s">
        <v>2991</v>
      </c>
      <c r="AC204" s="142" t="s">
        <v>2991</v>
      </c>
      <c r="AD204" s="142" t="s">
        <v>284</v>
      </c>
      <c r="AE204" s="142" t="s">
        <v>3080</v>
      </c>
      <c r="AF204" s="142" t="s">
        <v>284</v>
      </c>
      <c r="AG204" s="142" t="s">
        <v>1546</v>
      </c>
      <c r="AH204" s="142" t="s">
        <v>3168</v>
      </c>
      <c r="AI204" s="142" t="s">
        <v>3241</v>
      </c>
      <c r="AJ204" s="142" t="s">
        <v>3154</v>
      </c>
      <c r="AK204" s="142" t="s">
        <v>3197</v>
      </c>
      <c r="AL204" s="142" t="s">
        <v>1547</v>
      </c>
      <c r="AM204" s="144"/>
      <c r="AN204" s="144" t="s">
        <v>1544</v>
      </c>
      <c r="AO204" s="144" t="s">
        <v>1545</v>
      </c>
    </row>
    <row r="205" spans="1:44" ht="24" customHeight="1" x14ac:dyDescent="0.25">
      <c r="A205" s="142">
        <v>203</v>
      </c>
      <c r="B205" s="143">
        <v>44387</v>
      </c>
      <c r="C205" s="143" t="s">
        <v>3235</v>
      </c>
      <c r="D205" s="142" t="s">
        <v>3098</v>
      </c>
      <c r="E205" s="143" t="s">
        <v>3087</v>
      </c>
      <c r="F205" s="142" t="s">
        <v>82</v>
      </c>
      <c r="G205" s="142" t="s">
        <v>1741</v>
      </c>
      <c r="H205" s="142" t="s">
        <v>284</v>
      </c>
      <c r="I205" s="142" t="s">
        <v>1834</v>
      </c>
      <c r="J205" s="142" t="s">
        <v>3200</v>
      </c>
      <c r="K205" s="142" t="s">
        <v>607</v>
      </c>
      <c r="L205" s="142" t="s">
        <v>3209</v>
      </c>
      <c r="M205" s="142" t="s">
        <v>2940</v>
      </c>
      <c r="N205" s="142" t="s">
        <v>1847</v>
      </c>
      <c r="O205" s="142" t="s">
        <v>284</v>
      </c>
      <c r="P205" s="142" t="s">
        <v>3212</v>
      </c>
      <c r="Q205" s="142">
        <v>6</v>
      </c>
      <c r="R205" s="142" t="s">
        <v>2939</v>
      </c>
      <c r="S205" s="142">
        <v>6</v>
      </c>
      <c r="T205" s="142" t="s">
        <v>2991</v>
      </c>
      <c r="U205" s="142">
        <v>0</v>
      </c>
      <c r="V205" s="142" t="s">
        <v>2991</v>
      </c>
      <c r="W205" s="142">
        <v>0</v>
      </c>
      <c r="X205" s="142" t="s">
        <v>2991</v>
      </c>
      <c r="Y205" s="142" t="s">
        <v>2991</v>
      </c>
      <c r="Z205" s="142" t="s">
        <v>2991</v>
      </c>
      <c r="AA205" s="142">
        <v>0</v>
      </c>
      <c r="AB205" s="142" t="s">
        <v>2991</v>
      </c>
      <c r="AC205" s="142" t="s">
        <v>2991</v>
      </c>
      <c r="AD205" s="142" t="s">
        <v>284</v>
      </c>
      <c r="AE205" s="142" t="s">
        <v>1850</v>
      </c>
      <c r="AF205" s="142" t="s">
        <v>284</v>
      </c>
      <c r="AG205" s="142" t="s">
        <v>284</v>
      </c>
      <c r="AH205" s="142" t="s">
        <v>3176</v>
      </c>
      <c r="AI205" s="142" t="s">
        <v>3176</v>
      </c>
      <c r="AJ205" s="142" t="s">
        <v>3145</v>
      </c>
      <c r="AK205" s="142" t="s">
        <v>3145</v>
      </c>
      <c r="AL205" s="142" t="s">
        <v>284</v>
      </c>
      <c r="AM205" s="144"/>
      <c r="AN205" s="144" t="s">
        <v>2940</v>
      </c>
      <c r="AO205" s="144" t="s">
        <v>1849</v>
      </c>
      <c r="AP205" s="137" t="s">
        <v>1914</v>
      </c>
      <c r="AQ205" s="137" t="s">
        <v>1915</v>
      </c>
    </row>
    <row r="206" spans="1:44" ht="24" customHeight="1" x14ac:dyDescent="0.25">
      <c r="A206" s="142">
        <v>204</v>
      </c>
      <c r="B206" s="143">
        <v>44390</v>
      </c>
      <c r="C206" s="143" t="s">
        <v>3235</v>
      </c>
      <c r="D206" s="142" t="s">
        <v>3098</v>
      </c>
      <c r="E206" s="143" t="s">
        <v>3090</v>
      </c>
      <c r="F206" s="142" t="s">
        <v>243</v>
      </c>
      <c r="G206" s="142" t="s">
        <v>3067</v>
      </c>
      <c r="H206" s="142" t="s">
        <v>1552</v>
      </c>
      <c r="I206" s="142" t="s">
        <v>66</v>
      </c>
      <c r="J206" s="142" t="s">
        <v>3200</v>
      </c>
      <c r="K206" s="142" t="s">
        <v>3130</v>
      </c>
      <c r="L206" s="142" t="s">
        <v>3228</v>
      </c>
      <c r="M206" s="142" t="s">
        <v>1549</v>
      </c>
      <c r="N206" s="142" t="s">
        <v>284</v>
      </c>
      <c r="O206" s="142" t="s">
        <v>284</v>
      </c>
      <c r="P206" s="142" t="s">
        <v>3212</v>
      </c>
      <c r="Q206" s="142">
        <v>2</v>
      </c>
      <c r="R206" s="142" t="s">
        <v>2991</v>
      </c>
      <c r="S206" s="142">
        <v>0</v>
      </c>
      <c r="T206" s="142" t="s">
        <v>2991</v>
      </c>
      <c r="U206" s="142">
        <v>0</v>
      </c>
      <c r="V206" s="142" t="s">
        <v>2991</v>
      </c>
      <c r="W206" s="142">
        <v>0</v>
      </c>
      <c r="X206" s="142" t="s">
        <v>2991</v>
      </c>
      <c r="Y206" s="142" t="s">
        <v>2991</v>
      </c>
      <c r="Z206" s="142" t="s">
        <v>284</v>
      </c>
      <c r="AA206" s="142">
        <v>2</v>
      </c>
      <c r="AB206" s="142" t="s">
        <v>1553</v>
      </c>
      <c r="AC206" s="142" t="s">
        <v>3221</v>
      </c>
      <c r="AD206" s="142" t="s">
        <v>284</v>
      </c>
      <c r="AE206" s="142" t="s">
        <v>1558</v>
      </c>
      <c r="AF206" s="142" t="s">
        <v>284</v>
      </c>
      <c r="AG206" s="142" t="s">
        <v>284</v>
      </c>
      <c r="AH206" s="142" t="s">
        <v>3218</v>
      </c>
      <c r="AI206" s="142" t="s">
        <v>3218</v>
      </c>
      <c r="AJ206" s="142" t="s">
        <v>3145</v>
      </c>
      <c r="AK206" s="142" t="s">
        <v>3145</v>
      </c>
      <c r="AL206" s="142" t="s">
        <v>284</v>
      </c>
      <c r="AM206" s="144"/>
      <c r="AN206" s="144" t="s">
        <v>1549</v>
      </c>
      <c r="AO206" s="144" t="s">
        <v>1545</v>
      </c>
    </row>
    <row r="207" spans="1:44" ht="24" customHeight="1" x14ac:dyDescent="0.25">
      <c r="A207" s="142">
        <v>205</v>
      </c>
      <c r="B207" s="143">
        <v>44390</v>
      </c>
      <c r="C207" s="143" t="s">
        <v>3235</v>
      </c>
      <c r="D207" s="142" t="s">
        <v>3098</v>
      </c>
      <c r="E207" s="143" t="s">
        <v>3090</v>
      </c>
      <c r="F207" s="142" t="s">
        <v>163</v>
      </c>
      <c r="G207" s="142" t="s">
        <v>1907</v>
      </c>
      <c r="H207" s="142" t="s">
        <v>1908</v>
      </c>
      <c r="I207" s="142" t="s">
        <v>66</v>
      </c>
      <c r="J207" s="142" t="s">
        <v>3200</v>
      </c>
      <c r="K207" s="142" t="s">
        <v>3130</v>
      </c>
      <c r="L207" s="142" t="s">
        <v>3228</v>
      </c>
      <c r="M207" s="142" t="s">
        <v>1911</v>
      </c>
      <c r="N207" s="142" t="s">
        <v>1910</v>
      </c>
      <c r="O207" s="142" t="s">
        <v>284</v>
      </c>
      <c r="P207" s="142" t="s">
        <v>3212</v>
      </c>
      <c r="Q207" s="142">
        <v>2</v>
      </c>
      <c r="R207" s="142" t="s">
        <v>2991</v>
      </c>
      <c r="S207" s="142">
        <v>0</v>
      </c>
      <c r="T207" s="142" t="s">
        <v>2991</v>
      </c>
      <c r="U207" s="142">
        <v>0</v>
      </c>
      <c r="V207" s="142" t="s">
        <v>2991</v>
      </c>
      <c r="W207" s="142">
        <v>0</v>
      </c>
      <c r="X207" s="142" t="s">
        <v>2991</v>
      </c>
      <c r="Y207" s="142" t="s">
        <v>2991</v>
      </c>
      <c r="Z207" s="142" t="s">
        <v>284</v>
      </c>
      <c r="AA207" s="142">
        <v>2</v>
      </c>
      <c r="AB207" s="142" t="s">
        <v>1909</v>
      </c>
      <c r="AC207" s="142" t="s">
        <v>3221</v>
      </c>
      <c r="AD207" s="142" t="s">
        <v>284</v>
      </c>
      <c r="AE207" s="142" t="s">
        <v>1912</v>
      </c>
      <c r="AF207" s="142" t="s">
        <v>284</v>
      </c>
      <c r="AG207" s="142" t="s">
        <v>284</v>
      </c>
      <c r="AH207" s="142" t="s">
        <v>3218</v>
      </c>
      <c r="AI207" s="142" t="s">
        <v>3218</v>
      </c>
      <c r="AJ207" s="142" t="s">
        <v>3145</v>
      </c>
      <c r="AK207" s="142" t="s">
        <v>3145</v>
      </c>
      <c r="AL207" s="142" t="s">
        <v>284</v>
      </c>
      <c r="AM207" s="144"/>
      <c r="AN207" s="144" t="s">
        <v>1911</v>
      </c>
      <c r="AO207" s="144" t="s">
        <v>1913</v>
      </c>
      <c r="AP207" s="137" t="s">
        <v>1913</v>
      </c>
    </row>
    <row r="208" spans="1:44" ht="24" customHeight="1" x14ac:dyDescent="0.25">
      <c r="A208" s="142">
        <v>206</v>
      </c>
      <c r="B208" s="143">
        <v>44396</v>
      </c>
      <c r="C208" s="143" t="s">
        <v>3235</v>
      </c>
      <c r="D208" s="142" t="s">
        <v>3098</v>
      </c>
      <c r="E208" s="143" t="s">
        <v>3091</v>
      </c>
      <c r="F208" s="142" t="s">
        <v>469</v>
      </c>
      <c r="G208" s="142" t="s">
        <v>1551</v>
      </c>
      <c r="H208" s="142" t="s">
        <v>1554</v>
      </c>
      <c r="I208" s="142" t="s">
        <v>66</v>
      </c>
      <c r="J208" s="142" t="s">
        <v>3200</v>
      </c>
      <c r="K208" s="142" t="s">
        <v>3130</v>
      </c>
      <c r="L208" s="142" t="s">
        <v>3228</v>
      </c>
      <c r="M208" s="142" t="s">
        <v>1550</v>
      </c>
      <c r="N208" s="142" t="s">
        <v>1555</v>
      </c>
      <c r="O208" s="142" t="s">
        <v>284</v>
      </c>
      <c r="P208" s="142" t="s">
        <v>3212</v>
      </c>
      <c r="Q208" s="142">
        <v>2</v>
      </c>
      <c r="R208" s="142" t="s">
        <v>1556</v>
      </c>
      <c r="S208" s="142">
        <v>2</v>
      </c>
      <c r="T208" s="142" t="s">
        <v>2991</v>
      </c>
      <c r="U208" s="142">
        <v>0</v>
      </c>
      <c r="V208" s="142" t="s">
        <v>2991</v>
      </c>
      <c r="W208" s="142">
        <v>0</v>
      </c>
      <c r="X208" s="142" t="s">
        <v>2991</v>
      </c>
      <c r="Y208" s="142" t="s">
        <v>2991</v>
      </c>
      <c r="Z208" s="142" t="s">
        <v>2991</v>
      </c>
      <c r="AA208" s="142">
        <v>0</v>
      </c>
      <c r="AB208" s="142" t="s">
        <v>2991</v>
      </c>
      <c r="AC208" s="142" t="s">
        <v>2991</v>
      </c>
      <c r="AD208" s="142" t="s">
        <v>284</v>
      </c>
      <c r="AE208" s="142" t="s">
        <v>1559</v>
      </c>
      <c r="AF208" s="142" t="s">
        <v>284</v>
      </c>
      <c r="AG208" s="142" t="s">
        <v>284</v>
      </c>
      <c r="AH208" s="142" t="s">
        <v>284</v>
      </c>
      <c r="AI208" s="142" t="s">
        <v>284</v>
      </c>
      <c r="AJ208" s="142" t="s">
        <v>3145</v>
      </c>
      <c r="AK208" s="142" t="s">
        <v>3145</v>
      </c>
      <c r="AL208" s="142" t="s">
        <v>284</v>
      </c>
      <c r="AM208" s="144"/>
      <c r="AN208" s="144" t="s">
        <v>1550</v>
      </c>
      <c r="AO208" s="144" t="s">
        <v>1557</v>
      </c>
      <c r="AP208" s="137" t="s">
        <v>1560</v>
      </c>
    </row>
    <row r="209" spans="1:46" ht="24" customHeight="1" x14ac:dyDescent="0.25">
      <c r="A209" s="142">
        <v>207</v>
      </c>
      <c r="B209" s="143">
        <v>44396</v>
      </c>
      <c r="C209" s="143" t="s">
        <v>3235</v>
      </c>
      <c r="D209" s="142" t="s">
        <v>3098</v>
      </c>
      <c r="E209" s="143" t="s">
        <v>3087</v>
      </c>
      <c r="F209" s="142" t="s">
        <v>82</v>
      </c>
      <c r="G209" s="142" t="s">
        <v>1323</v>
      </c>
      <c r="H209" s="142" t="s">
        <v>284</v>
      </c>
      <c r="I209" s="142" t="s">
        <v>1834</v>
      </c>
      <c r="J209" s="142" t="s">
        <v>3200</v>
      </c>
      <c r="K209" s="142" t="s">
        <v>2937</v>
      </c>
      <c r="L209" s="142" t="s">
        <v>3209</v>
      </c>
      <c r="M209" s="142" t="s">
        <v>1828</v>
      </c>
      <c r="N209" s="142" t="s">
        <v>1830</v>
      </c>
      <c r="O209" s="142" t="s">
        <v>284</v>
      </c>
      <c r="P209" s="142" t="s">
        <v>3212</v>
      </c>
      <c r="Q209" s="142">
        <v>5</v>
      </c>
      <c r="R209" s="142" t="s">
        <v>1833</v>
      </c>
      <c r="S209" s="142">
        <v>5</v>
      </c>
      <c r="T209" s="142" t="s">
        <v>2991</v>
      </c>
      <c r="U209" s="142">
        <v>0</v>
      </c>
      <c r="V209" s="142" t="s">
        <v>2991</v>
      </c>
      <c r="W209" s="142">
        <v>0</v>
      </c>
      <c r="X209" s="142" t="s">
        <v>2991</v>
      </c>
      <c r="Y209" s="142" t="s">
        <v>2991</v>
      </c>
      <c r="Z209" s="142" t="s">
        <v>2991</v>
      </c>
      <c r="AA209" s="142">
        <v>0</v>
      </c>
      <c r="AB209" s="142" t="s">
        <v>2991</v>
      </c>
      <c r="AC209" s="142" t="s">
        <v>2991</v>
      </c>
      <c r="AD209" s="142" t="s">
        <v>1831</v>
      </c>
      <c r="AE209" s="142" t="s">
        <v>1832</v>
      </c>
      <c r="AF209" s="142" t="s">
        <v>284</v>
      </c>
      <c r="AG209" s="142" t="s">
        <v>284</v>
      </c>
      <c r="AH209" s="142" t="s">
        <v>3218</v>
      </c>
      <c r="AI209" s="142" t="s">
        <v>3218</v>
      </c>
      <c r="AJ209" s="142" t="s">
        <v>3145</v>
      </c>
      <c r="AK209" s="142" t="s">
        <v>3145</v>
      </c>
      <c r="AL209" s="142" t="s">
        <v>284</v>
      </c>
      <c r="AM209" s="144"/>
      <c r="AN209" s="144" t="s">
        <v>1828</v>
      </c>
      <c r="AO209" s="144" t="s">
        <v>1829</v>
      </c>
      <c r="AP209" s="137" t="s">
        <v>1905</v>
      </c>
      <c r="AQ209" s="137" t="s">
        <v>1906</v>
      </c>
      <c r="AR209" s="137" t="s">
        <v>1905</v>
      </c>
      <c r="AS209" s="137" t="s">
        <v>1906</v>
      </c>
    </row>
    <row r="210" spans="1:46" ht="24" customHeight="1" x14ac:dyDescent="0.25">
      <c r="A210" s="142">
        <v>208</v>
      </c>
      <c r="B210" s="143">
        <v>44408</v>
      </c>
      <c r="C210" s="143" t="s">
        <v>3235</v>
      </c>
      <c r="D210" s="142" t="s">
        <v>3098</v>
      </c>
      <c r="E210" s="143" t="s">
        <v>3091</v>
      </c>
      <c r="F210" s="142" t="s">
        <v>122</v>
      </c>
      <c r="G210" s="142" t="s">
        <v>631</v>
      </c>
      <c r="H210" s="142" t="s">
        <v>1561</v>
      </c>
      <c r="I210" s="142" t="s">
        <v>66</v>
      </c>
      <c r="J210" s="142" t="s">
        <v>3200</v>
      </c>
      <c r="K210" s="142" t="s">
        <v>1565</v>
      </c>
      <c r="L210" s="142" t="s">
        <v>3209</v>
      </c>
      <c r="M210" s="142" t="s">
        <v>1563</v>
      </c>
      <c r="N210" s="142" t="s">
        <v>1564</v>
      </c>
      <c r="O210" s="142" t="s">
        <v>284</v>
      </c>
      <c r="P210" s="142" t="s">
        <v>3212</v>
      </c>
      <c r="Q210" s="142">
        <v>1</v>
      </c>
      <c r="R210" s="142" t="s">
        <v>1562</v>
      </c>
      <c r="S210" s="142">
        <v>1</v>
      </c>
      <c r="T210" s="142" t="s">
        <v>2991</v>
      </c>
      <c r="U210" s="142">
        <v>0</v>
      </c>
      <c r="V210" s="142" t="s">
        <v>2991</v>
      </c>
      <c r="W210" s="142">
        <v>0</v>
      </c>
      <c r="X210" s="142" t="s">
        <v>2991</v>
      </c>
      <c r="Y210" s="142" t="s">
        <v>2991</v>
      </c>
      <c r="Z210" s="142" t="s">
        <v>2991</v>
      </c>
      <c r="AA210" s="142">
        <v>0</v>
      </c>
      <c r="AB210" s="142" t="s">
        <v>2991</v>
      </c>
      <c r="AC210" s="142" t="s">
        <v>2991</v>
      </c>
      <c r="AD210" s="142" t="s">
        <v>284</v>
      </c>
      <c r="AE210" s="142" t="s">
        <v>1566</v>
      </c>
      <c r="AF210" s="142" t="s">
        <v>284</v>
      </c>
      <c r="AG210" s="142" t="s">
        <v>284</v>
      </c>
      <c r="AH210" s="142" t="s">
        <v>3084</v>
      </c>
      <c r="AI210" s="142" t="s">
        <v>3084</v>
      </c>
      <c r="AJ210" s="142" t="s">
        <v>3145</v>
      </c>
      <c r="AK210" s="142" t="s">
        <v>3145</v>
      </c>
      <c r="AL210" s="142" t="s">
        <v>284</v>
      </c>
      <c r="AM210" s="144"/>
      <c r="AN210" s="144" t="s">
        <v>1563</v>
      </c>
      <c r="AO210" s="144" t="s">
        <v>1567</v>
      </c>
    </row>
    <row r="211" spans="1:46" ht="24" customHeight="1" x14ac:dyDescent="0.25">
      <c r="A211" s="142">
        <v>209</v>
      </c>
      <c r="B211" s="143">
        <v>44408</v>
      </c>
      <c r="C211" s="143" t="s">
        <v>3235</v>
      </c>
      <c r="D211" s="142" t="s">
        <v>3098</v>
      </c>
      <c r="E211" s="143" t="s">
        <v>3091</v>
      </c>
      <c r="F211" s="142" t="s">
        <v>488</v>
      </c>
      <c r="G211" s="142" t="s">
        <v>1900</v>
      </c>
      <c r="H211" s="142" t="s">
        <v>1899</v>
      </c>
      <c r="I211" s="142" t="s">
        <v>66</v>
      </c>
      <c r="J211" s="142" t="s">
        <v>3200</v>
      </c>
      <c r="K211" s="142" t="s">
        <v>3130</v>
      </c>
      <c r="L211" s="142" t="s">
        <v>3228</v>
      </c>
      <c r="M211" s="142" t="s">
        <v>1902</v>
      </c>
      <c r="N211" s="142" t="s">
        <v>1901</v>
      </c>
      <c r="O211" s="142" t="s">
        <v>284</v>
      </c>
      <c r="P211" s="142" t="s">
        <v>3212</v>
      </c>
      <c r="Q211" s="142">
        <v>9</v>
      </c>
      <c r="R211" s="142" t="s">
        <v>284</v>
      </c>
      <c r="S211" s="142">
        <v>9</v>
      </c>
      <c r="T211" s="142" t="s">
        <v>2991</v>
      </c>
      <c r="U211" s="142">
        <v>0</v>
      </c>
      <c r="V211" s="142" t="s">
        <v>2991</v>
      </c>
      <c r="W211" s="142">
        <v>0</v>
      </c>
      <c r="X211" s="142" t="s">
        <v>2991</v>
      </c>
      <c r="Y211" s="142" t="s">
        <v>2991</v>
      </c>
      <c r="Z211" s="142" t="s">
        <v>2991</v>
      </c>
      <c r="AA211" s="142">
        <v>0</v>
      </c>
      <c r="AB211" s="142" t="s">
        <v>2991</v>
      </c>
      <c r="AC211" s="142" t="s">
        <v>2991</v>
      </c>
      <c r="AD211" s="142" t="s">
        <v>284</v>
      </c>
      <c r="AE211" s="142" t="s">
        <v>1904</v>
      </c>
      <c r="AF211" s="142" t="s">
        <v>284</v>
      </c>
      <c r="AG211" s="142" t="s">
        <v>284</v>
      </c>
      <c r="AH211" s="142" t="s">
        <v>3084</v>
      </c>
      <c r="AI211" s="142" t="s">
        <v>3084</v>
      </c>
      <c r="AJ211" s="142" t="s">
        <v>3145</v>
      </c>
      <c r="AK211" s="142" t="s">
        <v>3145</v>
      </c>
      <c r="AL211" s="142" t="s">
        <v>284</v>
      </c>
      <c r="AM211" s="144"/>
      <c r="AN211" s="144" t="s">
        <v>1902</v>
      </c>
      <c r="AO211" s="144" t="s">
        <v>1903</v>
      </c>
      <c r="AP211" s="137" t="s">
        <v>1903</v>
      </c>
    </row>
    <row r="212" spans="1:46" ht="24" customHeight="1" x14ac:dyDescent="0.25">
      <c r="A212" s="142">
        <v>210</v>
      </c>
      <c r="B212" s="143">
        <v>44409</v>
      </c>
      <c r="C212" s="143" t="s">
        <v>3235</v>
      </c>
      <c r="D212" s="142" t="s">
        <v>3098</v>
      </c>
      <c r="E212" s="143" t="s">
        <v>3091</v>
      </c>
      <c r="F212" s="142" t="s">
        <v>122</v>
      </c>
      <c r="G212" s="142" t="s">
        <v>3074</v>
      </c>
      <c r="H212" s="142" t="s">
        <v>1572</v>
      </c>
      <c r="I212" s="142" t="s">
        <v>66</v>
      </c>
      <c r="J212" s="142" t="s">
        <v>3200</v>
      </c>
      <c r="K212" s="142" t="s">
        <v>1521</v>
      </c>
      <c r="L212" s="142" t="s">
        <v>3209</v>
      </c>
      <c r="M212" s="142" t="s">
        <v>1568</v>
      </c>
      <c r="N212" s="142" t="s">
        <v>1571</v>
      </c>
      <c r="O212" s="142" t="s">
        <v>284</v>
      </c>
      <c r="P212" s="142" t="s">
        <v>3212</v>
      </c>
      <c r="Q212" s="142">
        <v>3</v>
      </c>
      <c r="R212" s="142" t="s">
        <v>1621</v>
      </c>
      <c r="S212" s="142">
        <v>3</v>
      </c>
      <c r="T212" s="142" t="s">
        <v>2991</v>
      </c>
      <c r="U212" s="142">
        <v>0</v>
      </c>
      <c r="V212" s="142" t="s">
        <v>2991</v>
      </c>
      <c r="W212" s="142">
        <v>0</v>
      </c>
      <c r="X212" s="142" t="s">
        <v>2991</v>
      </c>
      <c r="Y212" s="142" t="s">
        <v>2991</v>
      </c>
      <c r="Z212" s="142" t="s">
        <v>2991</v>
      </c>
      <c r="AA212" s="142">
        <v>0</v>
      </c>
      <c r="AB212" s="142" t="s">
        <v>2991</v>
      </c>
      <c r="AC212" s="142" t="s">
        <v>2991</v>
      </c>
      <c r="AD212" s="142" t="s">
        <v>284</v>
      </c>
      <c r="AE212" s="142" t="s">
        <v>1570</v>
      </c>
      <c r="AF212" s="142" t="s">
        <v>284</v>
      </c>
      <c r="AG212" s="142" t="s">
        <v>284</v>
      </c>
      <c r="AH212" s="142" t="s">
        <v>3218</v>
      </c>
      <c r="AI212" s="142" t="s">
        <v>3218</v>
      </c>
      <c r="AJ212" s="142" t="s">
        <v>3145</v>
      </c>
      <c r="AK212" s="142" t="s">
        <v>3145</v>
      </c>
      <c r="AL212" s="142" t="s">
        <v>284</v>
      </c>
      <c r="AM212" s="144"/>
      <c r="AN212" s="144" t="s">
        <v>1568</v>
      </c>
      <c r="AO212" s="144" t="s">
        <v>1569</v>
      </c>
      <c r="AP212" s="137" t="s">
        <v>1622</v>
      </c>
      <c r="AQ212" s="137" t="s">
        <v>1623</v>
      </c>
    </row>
    <row r="213" spans="1:46" ht="24" customHeight="1" x14ac:dyDescent="0.25">
      <c r="A213" s="142">
        <v>211</v>
      </c>
      <c r="B213" s="143">
        <v>44409</v>
      </c>
      <c r="C213" s="143" t="s">
        <v>3235</v>
      </c>
      <c r="D213" s="142" t="s">
        <v>3098</v>
      </c>
      <c r="E213" s="143" t="s">
        <v>3091</v>
      </c>
      <c r="F213" s="142" t="s">
        <v>241</v>
      </c>
      <c r="G213" s="142" t="s">
        <v>1890</v>
      </c>
      <c r="H213" s="142" t="s">
        <v>1889</v>
      </c>
      <c r="I213" s="142" t="s">
        <v>66</v>
      </c>
      <c r="J213" s="142" t="s">
        <v>3200</v>
      </c>
      <c r="K213" s="142" t="s">
        <v>1893</v>
      </c>
      <c r="L213" s="142" t="s">
        <v>3209</v>
      </c>
      <c r="M213" s="142" t="s">
        <v>1886</v>
      </c>
      <c r="N213" s="142" t="s">
        <v>284</v>
      </c>
      <c r="O213" s="142" t="s">
        <v>284</v>
      </c>
      <c r="P213" s="142" t="s">
        <v>3212</v>
      </c>
      <c r="Q213" s="142">
        <v>5</v>
      </c>
      <c r="R213" s="142" t="s">
        <v>2991</v>
      </c>
      <c r="S213" s="142">
        <v>0</v>
      </c>
      <c r="T213" s="142" t="s">
        <v>1892</v>
      </c>
      <c r="U213" s="142">
        <v>4</v>
      </c>
      <c r="V213" s="142" t="s">
        <v>2991</v>
      </c>
      <c r="W213" s="142">
        <v>0</v>
      </c>
      <c r="X213" s="142" t="s">
        <v>2991</v>
      </c>
      <c r="Y213" s="142" t="s">
        <v>2991</v>
      </c>
      <c r="Z213" s="142" t="s">
        <v>1891</v>
      </c>
      <c r="AA213" s="142">
        <v>1</v>
      </c>
      <c r="AB213" s="142" t="s">
        <v>1894</v>
      </c>
      <c r="AC213" s="142" t="s">
        <v>3221</v>
      </c>
      <c r="AD213" s="142" t="s">
        <v>284</v>
      </c>
      <c r="AE213" s="142" t="s">
        <v>1895</v>
      </c>
      <c r="AF213" s="142" t="s">
        <v>1888</v>
      </c>
      <c r="AG213" s="142" t="s">
        <v>284</v>
      </c>
      <c r="AH213" s="142" t="s">
        <v>3084</v>
      </c>
      <c r="AI213" s="142" t="s">
        <v>3084</v>
      </c>
      <c r="AJ213" s="142" t="s">
        <v>3145</v>
      </c>
      <c r="AK213" s="142" t="s">
        <v>3145</v>
      </c>
      <c r="AL213" s="142" t="s">
        <v>284</v>
      </c>
      <c r="AM213" s="144"/>
      <c r="AN213" s="144" t="s">
        <v>1886</v>
      </c>
      <c r="AO213" s="144" t="s">
        <v>1887</v>
      </c>
      <c r="AP213" s="137" t="s">
        <v>1896</v>
      </c>
      <c r="AQ213" s="137" t="s">
        <v>1897</v>
      </c>
      <c r="AR213" s="137" t="s">
        <v>1898</v>
      </c>
      <c r="AS213" s="137" t="s">
        <v>1887</v>
      </c>
      <c r="AT213" s="137" t="s">
        <v>1898</v>
      </c>
    </row>
    <row r="214" spans="1:46" ht="24" customHeight="1" x14ac:dyDescent="0.25">
      <c r="A214" s="142">
        <v>212</v>
      </c>
      <c r="B214" s="143">
        <v>44409</v>
      </c>
      <c r="C214" s="143" t="s">
        <v>3235</v>
      </c>
      <c r="D214" s="142" t="s">
        <v>3098</v>
      </c>
      <c r="E214" s="143" t="s">
        <v>3091</v>
      </c>
      <c r="F214" s="142" t="s">
        <v>241</v>
      </c>
      <c r="G214" s="142" t="s">
        <v>868</v>
      </c>
      <c r="H214" s="142" t="s">
        <v>284</v>
      </c>
      <c r="I214" s="142" t="s">
        <v>284</v>
      </c>
      <c r="J214" s="142" t="s">
        <v>284</v>
      </c>
      <c r="K214" s="142" t="s">
        <v>284</v>
      </c>
      <c r="L214" s="142" t="s">
        <v>284</v>
      </c>
      <c r="M214" s="142" t="s">
        <v>3031</v>
      </c>
      <c r="N214" s="142" t="s">
        <v>284</v>
      </c>
      <c r="O214" s="142" t="s">
        <v>3030</v>
      </c>
      <c r="P214" s="142" t="s">
        <v>3211</v>
      </c>
      <c r="Q214" s="142">
        <v>12</v>
      </c>
      <c r="R214" s="142" t="s">
        <v>284</v>
      </c>
      <c r="S214" s="142">
        <v>12</v>
      </c>
      <c r="T214" s="142" t="s">
        <v>2991</v>
      </c>
      <c r="U214" s="142">
        <v>0</v>
      </c>
      <c r="V214" s="142" t="s">
        <v>2991</v>
      </c>
      <c r="W214" s="142">
        <v>0</v>
      </c>
      <c r="X214" s="142" t="s">
        <v>2991</v>
      </c>
      <c r="Y214" s="142" t="s">
        <v>2991</v>
      </c>
      <c r="Z214" s="142" t="s">
        <v>2991</v>
      </c>
      <c r="AA214" s="142">
        <v>0</v>
      </c>
      <c r="AB214" s="142" t="s">
        <v>2991</v>
      </c>
      <c r="AC214" s="142" t="s">
        <v>2991</v>
      </c>
      <c r="AD214" s="142" t="s">
        <v>284</v>
      </c>
      <c r="AE214" s="142" t="s">
        <v>3080</v>
      </c>
      <c r="AF214" s="142" t="s">
        <v>284</v>
      </c>
      <c r="AG214" s="142" t="s">
        <v>3033</v>
      </c>
      <c r="AH214" s="142" t="s">
        <v>3167</v>
      </c>
      <c r="AI214" s="142" t="s">
        <v>3241</v>
      </c>
      <c r="AJ214" s="142" t="s">
        <v>3154</v>
      </c>
      <c r="AK214" s="142" t="s">
        <v>3197</v>
      </c>
      <c r="AL214" s="142" t="s">
        <v>284</v>
      </c>
      <c r="AM214" s="144"/>
      <c r="AN214" s="144" t="s">
        <v>3031</v>
      </c>
      <c r="AO214" s="144" t="s">
        <v>3032</v>
      </c>
    </row>
    <row r="215" spans="1:46" ht="24" customHeight="1" x14ac:dyDescent="0.25">
      <c r="A215" s="142">
        <v>213</v>
      </c>
      <c r="B215" s="143">
        <v>44415</v>
      </c>
      <c r="C215" s="143" t="s">
        <v>3235</v>
      </c>
      <c r="D215" s="142" t="s">
        <v>3098</v>
      </c>
      <c r="E215" s="143" t="s">
        <v>3090</v>
      </c>
      <c r="F215" s="142" t="s">
        <v>196</v>
      </c>
      <c r="G215" s="142" t="s">
        <v>2250</v>
      </c>
      <c r="H215" s="142" t="s">
        <v>1444</v>
      </c>
      <c r="I215" s="142" t="s">
        <v>66</v>
      </c>
      <c r="J215" s="142" t="s">
        <v>3200</v>
      </c>
      <c r="K215" s="142" t="s">
        <v>1357</v>
      </c>
      <c r="L215" s="142" t="s">
        <v>3209</v>
      </c>
      <c r="M215" s="142" t="s">
        <v>2249</v>
      </c>
      <c r="N215" s="142" t="s">
        <v>2247</v>
      </c>
      <c r="O215" s="142" t="s">
        <v>284</v>
      </c>
      <c r="P215" s="142" t="s">
        <v>3212</v>
      </c>
      <c r="Q215" s="142">
        <v>3</v>
      </c>
      <c r="R215" s="142" t="s">
        <v>2248</v>
      </c>
      <c r="S215" s="142">
        <v>2</v>
      </c>
      <c r="T215" s="142" t="s">
        <v>2991</v>
      </c>
      <c r="U215" s="142">
        <v>0</v>
      </c>
      <c r="V215" s="142" t="s">
        <v>2991</v>
      </c>
      <c r="W215" s="142">
        <v>0</v>
      </c>
      <c r="X215" s="142" t="s">
        <v>2991</v>
      </c>
      <c r="Y215" s="142" t="s">
        <v>2991</v>
      </c>
      <c r="Z215" s="142" t="s">
        <v>284</v>
      </c>
      <c r="AA215" s="142">
        <v>1</v>
      </c>
      <c r="AB215" s="142" t="s">
        <v>2247</v>
      </c>
      <c r="AC215" s="142" t="s">
        <v>3221</v>
      </c>
      <c r="AD215" s="142" t="s">
        <v>284</v>
      </c>
      <c r="AE215" s="142" t="s">
        <v>3080</v>
      </c>
      <c r="AF215" s="142" t="s">
        <v>284</v>
      </c>
      <c r="AG215" s="142" t="s">
        <v>2251</v>
      </c>
      <c r="AH215" s="142" t="s">
        <v>3165</v>
      </c>
      <c r="AI215" s="142" t="s">
        <v>3241</v>
      </c>
      <c r="AJ215" s="142" t="s">
        <v>3166</v>
      </c>
      <c r="AK215" s="142" t="s">
        <v>3197</v>
      </c>
      <c r="AL215" s="142" t="s">
        <v>284</v>
      </c>
      <c r="AM215" s="144"/>
      <c r="AN215" s="144" t="s">
        <v>2249</v>
      </c>
      <c r="AO215" s="144" t="s">
        <v>2252</v>
      </c>
    </row>
    <row r="216" spans="1:46" ht="24" customHeight="1" x14ac:dyDescent="0.25">
      <c r="A216" s="142">
        <v>214</v>
      </c>
      <c r="B216" s="143">
        <v>44416</v>
      </c>
      <c r="C216" s="143" t="s">
        <v>3235</v>
      </c>
      <c r="D216" s="142" t="s">
        <v>3098</v>
      </c>
      <c r="E216" s="143" t="s">
        <v>3091</v>
      </c>
      <c r="F216" s="142" t="s">
        <v>122</v>
      </c>
      <c r="G216" s="142" t="s">
        <v>631</v>
      </c>
      <c r="H216" s="142" t="s">
        <v>1573</v>
      </c>
      <c r="I216" s="142" t="s">
        <v>66</v>
      </c>
      <c r="J216" s="142" t="s">
        <v>3200</v>
      </c>
      <c r="K216" s="142" t="s">
        <v>3130</v>
      </c>
      <c r="L216" s="142" t="s">
        <v>3228</v>
      </c>
      <c r="M216" s="142" t="s">
        <v>1576</v>
      </c>
      <c r="N216" s="142" t="s">
        <v>1575</v>
      </c>
      <c r="O216" s="142" t="s">
        <v>284</v>
      </c>
      <c r="P216" s="142" t="s">
        <v>3212</v>
      </c>
      <c r="Q216" s="142">
        <v>3</v>
      </c>
      <c r="R216" s="142" t="s">
        <v>1574</v>
      </c>
      <c r="S216" s="142">
        <v>3</v>
      </c>
      <c r="T216" s="142" t="s">
        <v>2991</v>
      </c>
      <c r="U216" s="142">
        <v>0</v>
      </c>
      <c r="V216" s="142" t="s">
        <v>2991</v>
      </c>
      <c r="W216" s="142">
        <v>0</v>
      </c>
      <c r="X216" s="142" t="s">
        <v>2991</v>
      </c>
      <c r="Y216" s="142" t="s">
        <v>2991</v>
      </c>
      <c r="Z216" s="142" t="s">
        <v>2991</v>
      </c>
      <c r="AA216" s="142">
        <v>0</v>
      </c>
      <c r="AB216" s="142" t="s">
        <v>2991</v>
      </c>
      <c r="AC216" s="142" t="s">
        <v>2991</v>
      </c>
      <c r="AD216" s="142" t="s">
        <v>284</v>
      </c>
      <c r="AE216" s="142" t="s">
        <v>1578</v>
      </c>
      <c r="AF216" s="142" t="s">
        <v>284</v>
      </c>
      <c r="AG216" s="142" t="s">
        <v>284</v>
      </c>
      <c r="AH216" s="142" t="s">
        <v>3084</v>
      </c>
      <c r="AI216" s="142" t="s">
        <v>3084</v>
      </c>
      <c r="AJ216" s="142" t="s">
        <v>3145</v>
      </c>
      <c r="AK216" s="142" t="s">
        <v>3145</v>
      </c>
      <c r="AL216" s="142" t="s">
        <v>284</v>
      </c>
      <c r="AM216" s="144"/>
      <c r="AN216" s="144" t="s">
        <v>1576</v>
      </c>
      <c r="AO216" s="144" t="s">
        <v>1577</v>
      </c>
      <c r="AP216" s="137" t="s">
        <v>1579</v>
      </c>
    </row>
    <row r="217" spans="1:46" ht="24" customHeight="1" x14ac:dyDescent="0.25">
      <c r="A217" s="142">
        <v>215</v>
      </c>
      <c r="B217" s="143">
        <v>44416</v>
      </c>
      <c r="C217" s="143" t="s">
        <v>3235</v>
      </c>
      <c r="D217" s="142" t="s">
        <v>3098</v>
      </c>
      <c r="E217" s="143" t="s">
        <v>3090</v>
      </c>
      <c r="F217" s="142" t="s">
        <v>243</v>
      </c>
      <c r="G217" s="142" t="s">
        <v>1585</v>
      </c>
      <c r="H217" s="142" t="s">
        <v>284</v>
      </c>
      <c r="I217" s="142" t="s">
        <v>66</v>
      </c>
      <c r="J217" s="142" t="s">
        <v>3200</v>
      </c>
      <c r="K217" s="142" t="s">
        <v>1565</v>
      </c>
      <c r="L217" s="142" t="s">
        <v>3209</v>
      </c>
      <c r="M217" s="142" t="s">
        <v>1580</v>
      </c>
      <c r="N217" s="142" t="s">
        <v>1583</v>
      </c>
      <c r="O217" s="142" t="s">
        <v>1584</v>
      </c>
      <c r="P217" s="142" t="s">
        <v>3211</v>
      </c>
      <c r="Q217" s="142">
        <v>1</v>
      </c>
      <c r="R217" s="142" t="s">
        <v>1586</v>
      </c>
      <c r="S217" s="142">
        <v>1</v>
      </c>
      <c r="T217" s="142" t="s">
        <v>2991</v>
      </c>
      <c r="U217" s="142">
        <v>0</v>
      </c>
      <c r="V217" s="142" t="s">
        <v>2991</v>
      </c>
      <c r="W217" s="142">
        <v>0</v>
      </c>
      <c r="X217" s="142" t="s">
        <v>2991</v>
      </c>
      <c r="Y217" s="142" t="s">
        <v>2991</v>
      </c>
      <c r="Z217" s="142" t="s">
        <v>2991</v>
      </c>
      <c r="AA217" s="142">
        <v>0</v>
      </c>
      <c r="AB217" s="142" t="s">
        <v>2991</v>
      </c>
      <c r="AC217" s="142" t="s">
        <v>2991</v>
      </c>
      <c r="AD217" s="142" t="s">
        <v>1582</v>
      </c>
      <c r="AE217" s="142" t="s">
        <v>68</v>
      </c>
      <c r="AF217" s="142" t="s">
        <v>284</v>
      </c>
      <c r="AG217" s="142" t="s">
        <v>284</v>
      </c>
      <c r="AH217" s="142" t="s">
        <v>284</v>
      </c>
      <c r="AI217" s="142" t="s">
        <v>284</v>
      </c>
      <c r="AJ217" s="142" t="s">
        <v>284</v>
      </c>
      <c r="AK217" s="142" t="s">
        <v>284</v>
      </c>
      <c r="AL217" s="142" t="s">
        <v>284</v>
      </c>
      <c r="AM217" s="144"/>
      <c r="AN217" s="144" t="s">
        <v>1580</v>
      </c>
      <c r="AO217" s="144" t="s">
        <v>1581</v>
      </c>
    </row>
    <row r="218" spans="1:46" ht="24" customHeight="1" x14ac:dyDescent="0.25">
      <c r="A218" s="142">
        <v>216</v>
      </c>
      <c r="B218" s="143">
        <v>44416</v>
      </c>
      <c r="C218" s="143" t="s">
        <v>3235</v>
      </c>
      <c r="D218" s="142" t="s">
        <v>3098</v>
      </c>
      <c r="E218" s="143" t="s">
        <v>3090</v>
      </c>
      <c r="F218" s="142" t="s">
        <v>196</v>
      </c>
      <c r="G218" s="142" t="s">
        <v>2250</v>
      </c>
      <c r="H218" s="142" t="s">
        <v>1875</v>
      </c>
      <c r="I218" s="142" t="s">
        <v>3109</v>
      </c>
      <c r="J218" s="142" t="s">
        <v>3201</v>
      </c>
      <c r="K218" s="142" t="s">
        <v>3128</v>
      </c>
      <c r="L218" s="142" t="s">
        <v>3117</v>
      </c>
      <c r="M218" s="142" t="s">
        <v>1877</v>
      </c>
      <c r="N218" s="142" t="s">
        <v>284</v>
      </c>
      <c r="O218" s="142" t="s">
        <v>284</v>
      </c>
      <c r="P218" s="142" t="s">
        <v>3212</v>
      </c>
      <c r="Q218" s="142">
        <v>1</v>
      </c>
      <c r="R218" s="142" t="s">
        <v>2991</v>
      </c>
      <c r="S218" s="142">
        <v>0</v>
      </c>
      <c r="T218" s="142" t="s">
        <v>2991</v>
      </c>
      <c r="U218" s="142">
        <v>0</v>
      </c>
      <c r="V218" s="142" t="s">
        <v>2991</v>
      </c>
      <c r="W218" s="142">
        <v>0</v>
      </c>
      <c r="X218" s="142" t="s">
        <v>2991</v>
      </c>
      <c r="Y218" s="142" t="s">
        <v>2991</v>
      </c>
      <c r="Z218" s="142" t="s">
        <v>1876</v>
      </c>
      <c r="AA218" s="142">
        <v>1</v>
      </c>
      <c r="AB218" s="142" t="s">
        <v>284</v>
      </c>
      <c r="AC218" s="142"/>
      <c r="AD218" s="142" t="s">
        <v>284</v>
      </c>
      <c r="AE218" s="142" t="s">
        <v>1878</v>
      </c>
      <c r="AF218" s="142" t="s">
        <v>284</v>
      </c>
      <c r="AG218" s="142" t="s">
        <v>284</v>
      </c>
      <c r="AH218" s="142" t="s">
        <v>3218</v>
      </c>
      <c r="AI218" s="142" t="s">
        <v>3218</v>
      </c>
      <c r="AJ218" s="142" t="s">
        <v>3145</v>
      </c>
      <c r="AK218" s="142" t="s">
        <v>3145</v>
      </c>
      <c r="AL218" s="142" t="s">
        <v>284</v>
      </c>
      <c r="AM218" s="144"/>
      <c r="AN218" s="144" t="s">
        <v>1877</v>
      </c>
      <c r="AO218" s="144" t="s">
        <v>1879</v>
      </c>
      <c r="AP218" s="137" t="s">
        <v>1879</v>
      </c>
    </row>
    <row r="219" spans="1:46" ht="24" customHeight="1" x14ac:dyDescent="0.25">
      <c r="A219" s="142">
        <v>217</v>
      </c>
      <c r="B219" s="143">
        <v>44416</v>
      </c>
      <c r="C219" s="143" t="s">
        <v>3235</v>
      </c>
      <c r="D219" s="142" t="s">
        <v>3098</v>
      </c>
      <c r="E219" s="143" t="s">
        <v>3090</v>
      </c>
      <c r="F219" s="142" t="s">
        <v>243</v>
      </c>
      <c r="G219" s="142" t="s">
        <v>3067</v>
      </c>
      <c r="H219" s="142" t="s">
        <v>1880</v>
      </c>
      <c r="I219" s="142" t="s">
        <v>66</v>
      </c>
      <c r="J219" s="142" t="s">
        <v>3200</v>
      </c>
      <c r="K219" s="142" t="s">
        <v>3130</v>
      </c>
      <c r="L219" s="142" t="s">
        <v>3228</v>
      </c>
      <c r="M219" s="142" t="s">
        <v>1882</v>
      </c>
      <c r="N219" s="142" t="s">
        <v>1881</v>
      </c>
      <c r="O219" s="142" t="s">
        <v>284</v>
      </c>
      <c r="P219" s="142" t="s">
        <v>3212</v>
      </c>
      <c r="Q219" s="142">
        <v>1</v>
      </c>
      <c r="R219" s="142" t="s">
        <v>1883</v>
      </c>
      <c r="S219" s="142">
        <v>1</v>
      </c>
      <c r="T219" s="142" t="s">
        <v>2991</v>
      </c>
      <c r="U219" s="142">
        <v>0</v>
      </c>
      <c r="V219" s="142" t="s">
        <v>2991</v>
      </c>
      <c r="W219" s="142">
        <v>0</v>
      </c>
      <c r="X219" s="142" t="s">
        <v>2991</v>
      </c>
      <c r="Y219" s="142" t="s">
        <v>2991</v>
      </c>
      <c r="Z219" s="142" t="s">
        <v>2991</v>
      </c>
      <c r="AA219" s="142">
        <v>0</v>
      </c>
      <c r="AB219" s="142" t="s">
        <v>2991</v>
      </c>
      <c r="AC219" s="142" t="s">
        <v>2991</v>
      </c>
      <c r="AD219" s="142" t="s">
        <v>284</v>
      </c>
      <c r="AE219" s="142" t="s">
        <v>1884</v>
      </c>
      <c r="AF219" s="142" t="s">
        <v>284</v>
      </c>
      <c r="AG219" s="142" t="s">
        <v>284</v>
      </c>
      <c r="AH219" s="142" t="s">
        <v>3218</v>
      </c>
      <c r="AI219" s="142" t="s">
        <v>3218</v>
      </c>
      <c r="AJ219" s="142" t="s">
        <v>3254</v>
      </c>
      <c r="AK219" s="142" t="s">
        <v>3254</v>
      </c>
      <c r="AL219" s="142" t="s">
        <v>284</v>
      </c>
      <c r="AM219" s="144"/>
      <c r="AN219" s="144" t="s">
        <v>1882</v>
      </c>
      <c r="AO219" s="144" t="s">
        <v>1885</v>
      </c>
      <c r="AP219" s="137" t="s">
        <v>1885</v>
      </c>
    </row>
    <row r="220" spans="1:46" ht="24" customHeight="1" x14ac:dyDescent="0.25">
      <c r="A220" s="142">
        <v>218</v>
      </c>
      <c r="B220" s="143">
        <v>44417</v>
      </c>
      <c r="C220" s="143" t="s">
        <v>3235</v>
      </c>
      <c r="D220" s="142" t="s">
        <v>3098</v>
      </c>
      <c r="E220" s="143" t="s">
        <v>3090</v>
      </c>
      <c r="F220" s="142" t="s">
        <v>201</v>
      </c>
      <c r="G220" s="142" t="s">
        <v>1588</v>
      </c>
      <c r="H220" s="142" t="s">
        <v>1587</v>
      </c>
      <c r="I220" s="142" t="s">
        <v>360</v>
      </c>
      <c r="J220" s="142" t="s">
        <v>3201</v>
      </c>
      <c r="K220" s="142" t="s">
        <v>3128</v>
      </c>
      <c r="L220" s="142" t="s">
        <v>3117</v>
      </c>
      <c r="M220" s="142" t="s">
        <v>1589</v>
      </c>
      <c r="N220" s="142" t="s">
        <v>1590</v>
      </c>
      <c r="O220" s="142" t="s">
        <v>284</v>
      </c>
      <c r="P220" s="142" t="s">
        <v>3212</v>
      </c>
      <c r="Q220" s="142">
        <v>5</v>
      </c>
      <c r="R220" s="142" t="s">
        <v>284</v>
      </c>
      <c r="S220" s="142">
        <v>5</v>
      </c>
      <c r="T220" s="142" t="s">
        <v>2991</v>
      </c>
      <c r="U220" s="142">
        <v>0</v>
      </c>
      <c r="V220" s="142" t="s">
        <v>2991</v>
      </c>
      <c r="W220" s="142">
        <v>0</v>
      </c>
      <c r="X220" s="142" t="s">
        <v>2991</v>
      </c>
      <c r="Y220" s="142" t="s">
        <v>2991</v>
      </c>
      <c r="Z220" s="142" t="s">
        <v>2991</v>
      </c>
      <c r="AA220" s="142">
        <v>0</v>
      </c>
      <c r="AB220" s="142" t="s">
        <v>2991</v>
      </c>
      <c r="AC220" s="142" t="s">
        <v>2991</v>
      </c>
      <c r="AD220" s="142" t="s">
        <v>284</v>
      </c>
      <c r="AE220" s="142" t="s">
        <v>1591</v>
      </c>
      <c r="AF220" s="142" t="s">
        <v>284</v>
      </c>
      <c r="AG220" s="142" t="s">
        <v>284</v>
      </c>
      <c r="AH220" s="142" t="s">
        <v>3218</v>
      </c>
      <c r="AI220" s="142" t="s">
        <v>3218</v>
      </c>
      <c r="AJ220" s="142" t="s">
        <v>3145</v>
      </c>
      <c r="AK220" s="142" t="s">
        <v>3145</v>
      </c>
      <c r="AL220" s="142" t="s">
        <v>284</v>
      </c>
      <c r="AM220" s="144"/>
      <c r="AN220" s="144" t="s">
        <v>1589</v>
      </c>
      <c r="AO220" s="144" t="s">
        <v>1592</v>
      </c>
    </row>
    <row r="221" spans="1:46" ht="24" customHeight="1" x14ac:dyDescent="0.25">
      <c r="A221" s="142">
        <v>219</v>
      </c>
      <c r="B221" s="143">
        <v>44417</v>
      </c>
      <c r="C221" s="143" t="s">
        <v>3235</v>
      </c>
      <c r="D221" s="142" t="s">
        <v>3098</v>
      </c>
      <c r="E221" s="143" t="s">
        <v>3091</v>
      </c>
      <c r="F221" s="142" t="s">
        <v>276</v>
      </c>
      <c r="G221" s="142" t="s">
        <v>3078</v>
      </c>
      <c r="H221" s="142" t="s">
        <v>2941</v>
      </c>
      <c r="I221" s="142" t="s">
        <v>66</v>
      </c>
      <c r="J221" s="142" t="s">
        <v>3200</v>
      </c>
      <c r="K221" s="142" t="s">
        <v>1869</v>
      </c>
      <c r="L221" s="142" t="s">
        <v>3209</v>
      </c>
      <c r="M221" s="142" t="s">
        <v>1868</v>
      </c>
      <c r="N221" s="142" t="s">
        <v>1871</v>
      </c>
      <c r="O221" s="142" t="s">
        <v>284</v>
      </c>
      <c r="P221" s="142" t="s">
        <v>3212</v>
      </c>
      <c r="Q221" s="142">
        <v>1</v>
      </c>
      <c r="R221" s="142" t="s">
        <v>2991</v>
      </c>
      <c r="S221" s="142">
        <v>0</v>
      </c>
      <c r="T221" s="142" t="s">
        <v>1870</v>
      </c>
      <c r="U221" s="142">
        <v>1</v>
      </c>
      <c r="V221" s="142" t="s">
        <v>2991</v>
      </c>
      <c r="W221" s="142">
        <v>0</v>
      </c>
      <c r="X221" s="142" t="s">
        <v>2991</v>
      </c>
      <c r="Y221" s="142" t="s">
        <v>2991</v>
      </c>
      <c r="Z221" s="142" t="s">
        <v>2991</v>
      </c>
      <c r="AA221" s="142">
        <v>0</v>
      </c>
      <c r="AB221" s="142" t="s">
        <v>2991</v>
      </c>
      <c r="AC221" s="142" t="s">
        <v>2991</v>
      </c>
      <c r="AD221" s="142" t="s">
        <v>284</v>
      </c>
      <c r="AE221" s="142" t="s">
        <v>1873</v>
      </c>
      <c r="AF221" s="142" t="s">
        <v>284</v>
      </c>
      <c r="AG221" s="142" t="s">
        <v>284</v>
      </c>
      <c r="AH221" s="142" t="s">
        <v>3218</v>
      </c>
      <c r="AI221" s="142" t="s">
        <v>3218</v>
      </c>
      <c r="AJ221" s="142" t="s">
        <v>3145</v>
      </c>
      <c r="AK221" s="142" t="s">
        <v>3145</v>
      </c>
      <c r="AL221" s="142" t="s">
        <v>284</v>
      </c>
      <c r="AM221" s="144" t="s">
        <v>1872</v>
      </c>
      <c r="AN221" s="144" t="s">
        <v>1868</v>
      </c>
      <c r="AO221" s="144" t="s">
        <v>1874</v>
      </c>
      <c r="AP221" s="137" t="s">
        <v>1874</v>
      </c>
    </row>
    <row r="222" spans="1:46" ht="24" customHeight="1" x14ac:dyDescent="0.25">
      <c r="A222" s="142">
        <v>220</v>
      </c>
      <c r="B222" s="143">
        <v>44418</v>
      </c>
      <c r="C222" s="143" t="s">
        <v>3235</v>
      </c>
      <c r="D222" s="142" t="s">
        <v>3098</v>
      </c>
      <c r="E222" s="143" t="s">
        <v>3091</v>
      </c>
      <c r="F222" s="142" t="s">
        <v>469</v>
      </c>
      <c r="G222" s="142" t="s">
        <v>1551</v>
      </c>
      <c r="H222" s="142" t="s">
        <v>1593</v>
      </c>
      <c r="I222" s="142" t="s">
        <v>66</v>
      </c>
      <c r="J222" s="142" t="s">
        <v>3200</v>
      </c>
      <c r="K222" s="142" t="s">
        <v>3110</v>
      </c>
      <c r="L222" s="142" t="s">
        <v>3209</v>
      </c>
      <c r="M222" s="142" t="s">
        <v>1594</v>
      </c>
      <c r="N222" s="142" t="s">
        <v>1596</v>
      </c>
      <c r="O222" s="142" t="s">
        <v>284</v>
      </c>
      <c r="P222" s="142" t="s">
        <v>3212</v>
      </c>
      <c r="Q222" s="142">
        <v>4</v>
      </c>
      <c r="R222" s="142" t="s">
        <v>284</v>
      </c>
      <c r="S222" s="142">
        <v>1</v>
      </c>
      <c r="T222" s="142" t="s">
        <v>1595</v>
      </c>
      <c r="U222" s="142">
        <v>3</v>
      </c>
      <c r="V222" s="142" t="s">
        <v>2991</v>
      </c>
      <c r="W222" s="142">
        <v>0</v>
      </c>
      <c r="X222" s="142" t="s">
        <v>2991</v>
      </c>
      <c r="Y222" s="142" t="s">
        <v>2991</v>
      </c>
      <c r="Z222" s="142" t="s">
        <v>2991</v>
      </c>
      <c r="AA222" s="142">
        <v>0</v>
      </c>
      <c r="AB222" s="142" t="s">
        <v>2991</v>
      </c>
      <c r="AC222" s="142" t="s">
        <v>2991</v>
      </c>
      <c r="AD222" s="142" t="s">
        <v>284</v>
      </c>
      <c r="AE222" s="142" t="s">
        <v>284</v>
      </c>
      <c r="AF222" s="142" t="s">
        <v>284</v>
      </c>
      <c r="AG222" s="142" t="s">
        <v>284</v>
      </c>
      <c r="AH222" s="142" t="s">
        <v>284</v>
      </c>
      <c r="AI222" s="142" t="s">
        <v>284</v>
      </c>
      <c r="AJ222" s="142" t="s">
        <v>284</v>
      </c>
      <c r="AK222" s="142" t="s">
        <v>284</v>
      </c>
      <c r="AL222" s="142" t="s">
        <v>284</v>
      </c>
      <c r="AM222" s="144"/>
      <c r="AN222" s="144" t="s">
        <v>1594</v>
      </c>
      <c r="AO222" s="144" t="s">
        <v>1597</v>
      </c>
    </row>
    <row r="223" spans="1:46" ht="24" customHeight="1" x14ac:dyDescent="0.25">
      <c r="A223" s="142">
        <v>221</v>
      </c>
      <c r="B223" s="143">
        <v>44418</v>
      </c>
      <c r="C223" s="143" t="s">
        <v>3235</v>
      </c>
      <c r="D223" s="142" t="s">
        <v>3098</v>
      </c>
      <c r="E223" s="143" t="s">
        <v>3091</v>
      </c>
      <c r="F223" s="142" t="s">
        <v>276</v>
      </c>
      <c r="G223" s="142" t="s">
        <v>1859</v>
      </c>
      <c r="H223" s="142" t="s">
        <v>1860</v>
      </c>
      <c r="I223" s="142" t="s">
        <v>3208</v>
      </c>
      <c r="J223" s="142" t="s">
        <v>3200</v>
      </c>
      <c r="K223" s="142" t="s">
        <v>1861</v>
      </c>
      <c r="L223" s="142" t="s">
        <v>3209</v>
      </c>
      <c r="M223" s="142" t="s">
        <v>1862</v>
      </c>
      <c r="N223" s="142" t="s">
        <v>1863</v>
      </c>
      <c r="O223" s="142" t="s">
        <v>284</v>
      </c>
      <c r="P223" s="142" t="s">
        <v>3212</v>
      </c>
      <c r="Q223" s="142">
        <v>3</v>
      </c>
      <c r="R223" s="142" t="s">
        <v>1864</v>
      </c>
      <c r="S223" s="142">
        <v>3</v>
      </c>
      <c r="T223" s="142" t="s">
        <v>2991</v>
      </c>
      <c r="U223" s="142">
        <v>0</v>
      </c>
      <c r="V223" s="142" t="s">
        <v>2991</v>
      </c>
      <c r="W223" s="142">
        <v>0</v>
      </c>
      <c r="X223" s="142" t="s">
        <v>2991</v>
      </c>
      <c r="Y223" s="142" t="s">
        <v>2991</v>
      </c>
      <c r="Z223" s="142" t="s">
        <v>2991</v>
      </c>
      <c r="AA223" s="142">
        <v>0</v>
      </c>
      <c r="AB223" s="142" t="s">
        <v>2991</v>
      </c>
      <c r="AC223" s="142" t="s">
        <v>2991</v>
      </c>
      <c r="AD223" s="142" t="s">
        <v>284</v>
      </c>
      <c r="AE223" s="142" t="s">
        <v>1867</v>
      </c>
      <c r="AF223" s="142" t="s">
        <v>1865</v>
      </c>
      <c r="AG223" s="142" t="s">
        <v>284</v>
      </c>
      <c r="AH223" s="142" t="s">
        <v>3218</v>
      </c>
      <c r="AI223" s="142" t="s">
        <v>3218</v>
      </c>
      <c r="AJ223" s="142" t="s">
        <v>3145</v>
      </c>
      <c r="AK223" s="142" t="s">
        <v>3145</v>
      </c>
      <c r="AL223" s="142" t="s">
        <v>284</v>
      </c>
      <c r="AM223" s="144"/>
      <c r="AN223" s="144" t="s">
        <v>1862</v>
      </c>
      <c r="AO223" s="144" t="s">
        <v>1866</v>
      </c>
      <c r="AP223" s="137" t="s">
        <v>1866</v>
      </c>
    </row>
    <row r="224" spans="1:46" ht="24" customHeight="1" x14ac:dyDescent="0.25">
      <c r="A224" s="142">
        <v>222</v>
      </c>
      <c r="B224" s="143">
        <v>44419</v>
      </c>
      <c r="C224" s="143" t="s">
        <v>3235</v>
      </c>
      <c r="D224" s="142" t="s">
        <v>3098</v>
      </c>
      <c r="E224" s="143" t="s">
        <v>3091</v>
      </c>
      <c r="F224" s="142" t="s">
        <v>122</v>
      </c>
      <c r="G224" s="142" t="s">
        <v>123</v>
      </c>
      <c r="H224" s="142" t="s">
        <v>1598</v>
      </c>
      <c r="I224" s="142" t="s">
        <v>3055</v>
      </c>
      <c r="J224" s="142" t="s">
        <v>3126</v>
      </c>
      <c r="K224" s="142" t="s">
        <v>3117</v>
      </c>
      <c r="L224" s="142" t="s">
        <v>3117</v>
      </c>
      <c r="M224" s="142" t="s">
        <v>1600</v>
      </c>
      <c r="N224" s="142" t="s">
        <v>1599</v>
      </c>
      <c r="O224" s="142" t="s">
        <v>284</v>
      </c>
      <c r="P224" s="142" t="s">
        <v>3212</v>
      </c>
      <c r="Q224" s="142">
        <v>8</v>
      </c>
      <c r="R224" s="142" t="s">
        <v>1601</v>
      </c>
      <c r="S224" s="142">
        <v>8</v>
      </c>
      <c r="T224" s="142" t="s">
        <v>2991</v>
      </c>
      <c r="U224" s="142">
        <v>0</v>
      </c>
      <c r="V224" s="142" t="s">
        <v>2991</v>
      </c>
      <c r="W224" s="142">
        <v>0</v>
      </c>
      <c r="X224" s="142" t="s">
        <v>2991</v>
      </c>
      <c r="Y224" s="142" t="s">
        <v>2991</v>
      </c>
      <c r="Z224" s="142" t="s">
        <v>2991</v>
      </c>
      <c r="AA224" s="142">
        <v>0</v>
      </c>
      <c r="AB224" s="142" t="s">
        <v>2991</v>
      </c>
      <c r="AC224" s="142" t="s">
        <v>2991</v>
      </c>
      <c r="AD224" s="142" t="s">
        <v>1602</v>
      </c>
      <c r="AE224" s="142" t="s">
        <v>1603</v>
      </c>
      <c r="AF224" s="142" t="s">
        <v>284</v>
      </c>
      <c r="AG224" s="142" t="s">
        <v>284</v>
      </c>
      <c r="AH224" s="142" t="s">
        <v>284</v>
      </c>
      <c r="AI224" s="142" t="s">
        <v>284</v>
      </c>
      <c r="AJ224" s="142" t="s">
        <v>3145</v>
      </c>
      <c r="AK224" s="142" t="s">
        <v>3145</v>
      </c>
      <c r="AL224" s="142" t="s">
        <v>284</v>
      </c>
      <c r="AM224" s="144"/>
      <c r="AN224" s="144" t="s">
        <v>1600</v>
      </c>
      <c r="AO224" s="144" t="s">
        <v>1605</v>
      </c>
      <c r="AP224" s="137" t="s">
        <v>1604</v>
      </c>
    </row>
    <row r="225" spans="1:45" ht="24" customHeight="1" x14ac:dyDescent="0.25">
      <c r="A225" s="142">
        <v>223</v>
      </c>
      <c r="B225" s="143">
        <v>44419</v>
      </c>
      <c r="C225" s="143" t="s">
        <v>3235</v>
      </c>
      <c r="D225" s="142" t="s">
        <v>3098</v>
      </c>
      <c r="E225" s="143" t="s">
        <v>3090</v>
      </c>
      <c r="F225" s="142" t="s">
        <v>201</v>
      </c>
      <c r="G225" s="142" t="s">
        <v>200</v>
      </c>
      <c r="H225" s="142" t="s">
        <v>284</v>
      </c>
      <c r="I225" s="142" t="s">
        <v>66</v>
      </c>
      <c r="J225" s="142" t="s">
        <v>3200</v>
      </c>
      <c r="K225" s="142" t="s">
        <v>1857</v>
      </c>
      <c r="L225" s="142" t="s">
        <v>3228</v>
      </c>
      <c r="M225" s="142" t="s">
        <v>1852</v>
      </c>
      <c r="N225" s="142" t="s">
        <v>1856</v>
      </c>
      <c r="O225" s="142" t="s">
        <v>284</v>
      </c>
      <c r="P225" s="142" t="s">
        <v>3212</v>
      </c>
      <c r="Q225" s="142">
        <v>7</v>
      </c>
      <c r="R225" s="142" t="s">
        <v>284</v>
      </c>
      <c r="S225" s="142">
        <v>5</v>
      </c>
      <c r="T225" s="142" t="s">
        <v>2991</v>
      </c>
      <c r="U225" s="142">
        <v>0</v>
      </c>
      <c r="V225" s="142" t="s">
        <v>2991</v>
      </c>
      <c r="W225" s="142">
        <v>0</v>
      </c>
      <c r="X225" s="142" t="s">
        <v>2991</v>
      </c>
      <c r="Y225" s="142" t="s">
        <v>2991</v>
      </c>
      <c r="Z225" s="142" t="s">
        <v>284</v>
      </c>
      <c r="AA225" s="142">
        <v>2</v>
      </c>
      <c r="AB225" s="142" t="s">
        <v>1853</v>
      </c>
      <c r="AC225" s="142" t="s">
        <v>3221</v>
      </c>
      <c r="AD225" s="142" t="s">
        <v>1855</v>
      </c>
      <c r="AE225" s="142" t="s">
        <v>737</v>
      </c>
      <c r="AF225" s="142" t="s">
        <v>284</v>
      </c>
      <c r="AG225" s="142" t="s">
        <v>284</v>
      </c>
      <c r="AH225" s="142" t="s">
        <v>284</v>
      </c>
      <c r="AI225" s="142" t="s">
        <v>284</v>
      </c>
      <c r="AJ225" s="142" t="s">
        <v>284</v>
      </c>
      <c r="AK225" s="142" t="s">
        <v>284</v>
      </c>
      <c r="AL225" s="142" t="s">
        <v>284</v>
      </c>
      <c r="AM225" s="144"/>
      <c r="AN225" s="144" t="s">
        <v>1852</v>
      </c>
      <c r="AO225" s="144" t="s">
        <v>1854</v>
      </c>
      <c r="AP225" s="137" t="s">
        <v>1858</v>
      </c>
      <c r="AQ225" s="137" t="s">
        <v>1854</v>
      </c>
    </row>
    <row r="226" spans="1:45" ht="24" customHeight="1" x14ac:dyDescent="0.25">
      <c r="A226" s="142">
        <v>224</v>
      </c>
      <c r="B226" s="143">
        <v>44426</v>
      </c>
      <c r="C226" s="143" t="s">
        <v>3235</v>
      </c>
      <c r="D226" s="142" t="s">
        <v>3098</v>
      </c>
      <c r="E226" s="143" t="s">
        <v>3087</v>
      </c>
      <c r="F226" s="142" t="s">
        <v>99</v>
      </c>
      <c r="G226" s="142" t="s">
        <v>1606</v>
      </c>
      <c r="H226" s="142" t="s">
        <v>284</v>
      </c>
      <c r="I226" s="142" t="s">
        <v>1610</v>
      </c>
      <c r="J226" s="142" t="s">
        <v>3144</v>
      </c>
      <c r="K226" s="142" t="s">
        <v>3129</v>
      </c>
      <c r="L226" s="142" t="s">
        <v>3117</v>
      </c>
      <c r="M226" s="142" t="s">
        <v>1608</v>
      </c>
      <c r="N226" s="142" t="s">
        <v>1611</v>
      </c>
      <c r="O226" s="142" t="s">
        <v>284</v>
      </c>
      <c r="P226" s="142" t="s">
        <v>3212</v>
      </c>
      <c r="Q226" s="142">
        <v>5</v>
      </c>
      <c r="R226" s="142" t="s">
        <v>1607</v>
      </c>
      <c r="S226" s="142">
        <v>5</v>
      </c>
      <c r="T226" s="142" t="s">
        <v>2991</v>
      </c>
      <c r="U226" s="142">
        <v>0</v>
      </c>
      <c r="V226" s="142" t="s">
        <v>2991</v>
      </c>
      <c r="W226" s="142">
        <v>0</v>
      </c>
      <c r="X226" s="142" t="s">
        <v>2991</v>
      </c>
      <c r="Y226" s="142" t="s">
        <v>2991</v>
      </c>
      <c r="Z226" s="142" t="s">
        <v>2991</v>
      </c>
      <c r="AA226" s="142">
        <v>0</v>
      </c>
      <c r="AB226" s="142" t="s">
        <v>2991</v>
      </c>
      <c r="AC226" s="142" t="s">
        <v>2991</v>
      </c>
      <c r="AD226" s="142" t="s">
        <v>284</v>
      </c>
      <c r="AE226" s="142" t="s">
        <v>3080</v>
      </c>
      <c r="AF226" s="142" t="s">
        <v>284</v>
      </c>
      <c r="AG226" s="142" t="s">
        <v>1612</v>
      </c>
      <c r="AH226" s="142" t="s">
        <v>3163</v>
      </c>
      <c r="AI226" s="142" t="s">
        <v>3241</v>
      </c>
      <c r="AJ226" s="142" t="s">
        <v>3164</v>
      </c>
      <c r="AK226" s="142" t="s">
        <v>3197</v>
      </c>
      <c r="AL226" s="142" t="s">
        <v>1613</v>
      </c>
      <c r="AM226" s="144"/>
      <c r="AN226" s="144" t="s">
        <v>1608</v>
      </c>
      <c r="AO226" s="144" t="s">
        <v>1609</v>
      </c>
    </row>
    <row r="227" spans="1:45" ht="24" customHeight="1" x14ac:dyDescent="0.25">
      <c r="A227" s="142">
        <v>225</v>
      </c>
      <c r="B227" s="143">
        <v>44426</v>
      </c>
      <c r="C227" s="143" t="s">
        <v>3235</v>
      </c>
      <c r="D227" s="142" t="s">
        <v>3098</v>
      </c>
      <c r="E227" s="143" t="s">
        <v>3090</v>
      </c>
      <c r="F227" s="142" t="s">
        <v>811</v>
      </c>
      <c r="G227" s="142" t="s">
        <v>1765</v>
      </c>
      <c r="H227" s="142" t="s">
        <v>1758</v>
      </c>
      <c r="I227" s="142" t="s">
        <v>66</v>
      </c>
      <c r="J227" s="142" t="s">
        <v>3200</v>
      </c>
      <c r="K227" s="142" t="s">
        <v>1357</v>
      </c>
      <c r="L227" s="142" t="s">
        <v>3209</v>
      </c>
      <c r="M227" s="142" t="s">
        <v>1844</v>
      </c>
      <c r="N227" s="142" t="s">
        <v>1842</v>
      </c>
      <c r="O227" s="142" t="s">
        <v>284</v>
      </c>
      <c r="P227" s="142" t="s">
        <v>3212</v>
      </c>
      <c r="Q227" s="142">
        <v>5</v>
      </c>
      <c r="R227" s="142" t="s">
        <v>284</v>
      </c>
      <c r="S227" s="142">
        <v>4</v>
      </c>
      <c r="T227" s="142" t="s">
        <v>1843</v>
      </c>
      <c r="U227" s="142">
        <v>1</v>
      </c>
      <c r="V227" s="142" t="s">
        <v>2991</v>
      </c>
      <c r="W227" s="142">
        <v>0</v>
      </c>
      <c r="X227" s="142" t="s">
        <v>2991</v>
      </c>
      <c r="Y227" s="142" t="s">
        <v>2991</v>
      </c>
      <c r="Z227" s="142" t="s">
        <v>2991</v>
      </c>
      <c r="AA227" s="142">
        <v>0</v>
      </c>
      <c r="AB227" s="142" t="s">
        <v>2991</v>
      </c>
      <c r="AC227" s="142" t="s">
        <v>2991</v>
      </c>
      <c r="AD227" s="142" t="s">
        <v>284</v>
      </c>
      <c r="AE227" s="142" t="s">
        <v>1764</v>
      </c>
      <c r="AF227" s="142" t="s">
        <v>284</v>
      </c>
      <c r="AG227" s="142" t="s">
        <v>284</v>
      </c>
      <c r="AH227" s="142" t="s">
        <v>3218</v>
      </c>
      <c r="AI227" s="142" t="s">
        <v>3218</v>
      </c>
      <c r="AJ227" s="142" t="s">
        <v>3145</v>
      </c>
      <c r="AK227" s="142" t="s">
        <v>3145</v>
      </c>
      <c r="AL227" s="142" t="s">
        <v>284</v>
      </c>
      <c r="AM227" s="144"/>
      <c r="AN227" s="144" t="s">
        <v>1844</v>
      </c>
      <c r="AO227" s="144" t="s">
        <v>1845</v>
      </c>
      <c r="AP227" s="137" t="s">
        <v>1841</v>
      </c>
      <c r="AQ227" s="137" t="s">
        <v>1762</v>
      </c>
      <c r="AR227" s="137" t="s">
        <v>1851</v>
      </c>
      <c r="AS227" s="137" t="s">
        <v>1841</v>
      </c>
    </row>
    <row r="228" spans="1:45" ht="24" customHeight="1" x14ac:dyDescent="0.25">
      <c r="A228" s="142">
        <v>226</v>
      </c>
      <c r="B228" s="143">
        <v>44426</v>
      </c>
      <c r="C228" s="143" t="s">
        <v>3235</v>
      </c>
      <c r="D228" s="142" t="s">
        <v>3098</v>
      </c>
      <c r="E228" s="143" t="s">
        <v>3090</v>
      </c>
      <c r="F228" s="142" t="s">
        <v>811</v>
      </c>
      <c r="G228" s="142" t="s">
        <v>1765</v>
      </c>
      <c r="H228" s="142" t="s">
        <v>284</v>
      </c>
      <c r="I228" s="142" t="s">
        <v>66</v>
      </c>
      <c r="J228" s="142" t="s">
        <v>3200</v>
      </c>
      <c r="K228" s="142" t="s">
        <v>2950</v>
      </c>
      <c r="L228" s="142" t="s">
        <v>3209</v>
      </c>
      <c r="M228" s="142" t="s">
        <v>2944</v>
      </c>
      <c r="N228" s="142" t="s">
        <v>2945</v>
      </c>
      <c r="O228" s="142" t="s">
        <v>2948</v>
      </c>
      <c r="P228" s="142" t="s">
        <v>3211</v>
      </c>
      <c r="Q228" s="142">
        <v>5</v>
      </c>
      <c r="R228" s="142" t="s">
        <v>2947</v>
      </c>
      <c r="S228" s="142">
        <v>4</v>
      </c>
      <c r="T228" s="142" t="s">
        <v>2946</v>
      </c>
      <c r="U228" s="142">
        <v>1</v>
      </c>
      <c r="V228" s="142" t="s">
        <v>2991</v>
      </c>
      <c r="W228" s="142">
        <v>0</v>
      </c>
      <c r="X228" s="142" t="s">
        <v>2991</v>
      </c>
      <c r="Y228" s="142" t="s">
        <v>2991</v>
      </c>
      <c r="Z228" s="142" t="s">
        <v>2991</v>
      </c>
      <c r="AA228" s="142">
        <v>0</v>
      </c>
      <c r="AB228" s="142" t="s">
        <v>2991</v>
      </c>
      <c r="AC228" s="142" t="s">
        <v>2991</v>
      </c>
      <c r="AD228" s="142" t="s">
        <v>2949</v>
      </c>
      <c r="AE228" s="142" t="s">
        <v>284</v>
      </c>
      <c r="AF228" s="142" t="s">
        <v>284</v>
      </c>
      <c r="AG228" s="142" t="s">
        <v>284</v>
      </c>
      <c r="AH228" s="142" t="s">
        <v>284</v>
      </c>
      <c r="AI228" s="142" t="s">
        <v>284</v>
      </c>
      <c r="AJ228" s="142" t="s">
        <v>284</v>
      </c>
      <c r="AK228" s="142" t="s">
        <v>284</v>
      </c>
      <c r="AL228" s="142" t="s">
        <v>284</v>
      </c>
      <c r="AM228" s="144"/>
      <c r="AN228" s="144" t="s">
        <v>2944</v>
      </c>
      <c r="AO228" s="144" t="s">
        <v>1851</v>
      </c>
      <c r="AP228" s="137" t="s">
        <v>1845</v>
      </c>
    </row>
    <row r="229" spans="1:45" ht="24" customHeight="1" x14ac:dyDescent="0.25">
      <c r="A229" s="142">
        <v>227</v>
      </c>
      <c r="B229" s="143">
        <v>44431</v>
      </c>
      <c r="C229" s="143" t="s">
        <v>3235</v>
      </c>
      <c r="D229" s="142" t="s">
        <v>3098</v>
      </c>
      <c r="E229" s="143" t="s">
        <v>3087</v>
      </c>
      <c r="F229" s="142" t="s">
        <v>82</v>
      </c>
      <c r="G229" s="142" t="s">
        <v>270</v>
      </c>
      <c r="H229" s="142" t="s">
        <v>284</v>
      </c>
      <c r="I229" s="142" t="s">
        <v>1836</v>
      </c>
      <c r="J229" s="142" t="s">
        <v>3200</v>
      </c>
      <c r="K229" s="142" t="s">
        <v>1835</v>
      </c>
      <c r="L229" s="142" t="s">
        <v>3209</v>
      </c>
      <c r="M229" s="142" t="s">
        <v>1838</v>
      </c>
      <c r="N229" s="142" t="s">
        <v>1837</v>
      </c>
      <c r="O229" s="142" t="s">
        <v>284</v>
      </c>
      <c r="P229" s="142" t="s">
        <v>3212</v>
      </c>
      <c r="Q229" s="142">
        <v>3</v>
      </c>
      <c r="R229" s="142" t="s">
        <v>284</v>
      </c>
      <c r="S229" s="142">
        <v>3</v>
      </c>
      <c r="T229" s="142" t="s">
        <v>2991</v>
      </c>
      <c r="U229" s="142">
        <v>0</v>
      </c>
      <c r="V229" s="142" t="s">
        <v>2991</v>
      </c>
      <c r="W229" s="142">
        <v>0</v>
      </c>
      <c r="X229" s="142" t="s">
        <v>2991</v>
      </c>
      <c r="Y229" s="142" t="s">
        <v>2991</v>
      </c>
      <c r="Z229" s="142" t="s">
        <v>2991</v>
      </c>
      <c r="AA229" s="142">
        <v>0</v>
      </c>
      <c r="AB229" s="142" t="s">
        <v>2991</v>
      </c>
      <c r="AC229" s="142" t="s">
        <v>2991</v>
      </c>
      <c r="AD229" s="142" t="s">
        <v>840</v>
      </c>
      <c r="AE229" s="142" t="s">
        <v>737</v>
      </c>
      <c r="AF229" s="142" t="s">
        <v>284</v>
      </c>
      <c r="AG229" s="142" t="s">
        <v>284</v>
      </c>
      <c r="AH229" s="142" t="s">
        <v>284</v>
      </c>
      <c r="AI229" s="142" t="s">
        <v>284</v>
      </c>
      <c r="AJ229" s="142" t="s">
        <v>284</v>
      </c>
      <c r="AK229" s="142" t="s">
        <v>284</v>
      </c>
      <c r="AL229" s="142" t="s">
        <v>284</v>
      </c>
      <c r="AM229" s="144"/>
      <c r="AN229" s="144" t="s">
        <v>1838</v>
      </c>
      <c r="AO229" s="144" t="s">
        <v>1839</v>
      </c>
      <c r="AP229" s="137" t="s">
        <v>1840</v>
      </c>
    </row>
    <row r="230" spans="1:45" ht="24" customHeight="1" x14ac:dyDescent="0.25">
      <c r="A230" s="142">
        <v>228</v>
      </c>
      <c r="B230" s="143">
        <v>44433</v>
      </c>
      <c r="C230" s="143" t="s">
        <v>3235</v>
      </c>
      <c r="D230" s="142" t="s">
        <v>3098</v>
      </c>
      <c r="E230" s="143" t="s">
        <v>3091</v>
      </c>
      <c r="F230" s="142" t="s">
        <v>122</v>
      </c>
      <c r="G230" s="142" t="s">
        <v>123</v>
      </c>
      <c r="H230" s="142" t="s">
        <v>1624</v>
      </c>
      <c r="I230" s="142" t="s">
        <v>66</v>
      </c>
      <c r="J230" s="142" t="s">
        <v>3200</v>
      </c>
      <c r="K230" s="142" t="s">
        <v>1628</v>
      </c>
      <c r="L230" s="142" t="s">
        <v>3209</v>
      </c>
      <c r="M230" s="142" t="s">
        <v>1625</v>
      </c>
      <c r="N230" s="142" t="s">
        <v>1629</v>
      </c>
      <c r="O230" s="142" t="s">
        <v>284</v>
      </c>
      <c r="P230" s="142" t="s">
        <v>3212</v>
      </c>
      <c r="Q230" s="142">
        <v>2</v>
      </c>
      <c r="R230" s="142" t="s">
        <v>1627</v>
      </c>
      <c r="S230" s="142">
        <v>2</v>
      </c>
      <c r="T230" s="142" t="s">
        <v>2991</v>
      </c>
      <c r="U230" s="142">
        <v>0</v>
      </c>
      <c r="V230" s="142" t="s">
        <v>2991</v>
      </c>
      <c r="W230" s="142">
        <v>0</v>
      </c>
      <c r="X230" s="142" t="s">
        <v>2991</v>
      </c>
      <c r="Y230" s="142" t="s">
        <v>2991</v>
      </c>
      <c r="Z230" s="142" t="s">
        <v>2991</v>
      </c>
      <c r="AA230" s="142">
        <v>0</v>
      </c>
      <c r="AB230" s="142" t="s">
        <v>2991</v>
      </c>
      <c r="AC230" s="142" t="s">
        <v>2991</v>
      </c>
      <c r="AD230" s="142" t="s">
        <v>1626</v>
      </c>
      <c r="AE230" s="142" t="s">
        <v>284</v>
      </c>
      <c r="AF230" s="142" t="s">
        <v>284</v>
      </c>
      <c r="AG230" s="142" t="s">
        <v>284</v>
      </c>
      <c r="AH230" s="142" t="s">
        <v>284</v>
      </c>
      <c r="AI230" s="142" t="s">
        <v>284</v>
      </c>
      <c r="AJ230" s="142" t="s">
        <v>284</v>
      </c>
      <c r="AK230" s="142" t="s">
        <v>284</v>
      </c>
      <c r="AL230" s="142" t="s">
        <v>284</v>
      </c>
      <c r="AM230" s="144"/>
      <c r="AN230" s="144" t="s">
        <v>1625</v>
      </c>
      <c r="AO230" s="144" t="s">
        <v>1630</v>
      </c>
    </row>
    <row r="231" spans="1:45" ht="24" customHeight="1" x14ac:dyDescent="0.25">
      <c r="A231" s="142">
        <v>229</v>
      </c>
      <c r="B231" s="143">
        <v>44433</v>
      </c>
      <c r="C231" s="143" t="s">
        <v>3235</v>
      </c>
      <c r="D231" s="142" t="s">
        <v>3098</v>
      </c>
      <c r="E231" s="143" t="s">
        <v>3090</v>
      </c>
      <c r="F231" s="142" t="s">
        <v>163</v>
      </c>
      <c r="G231" s="142" t="s">
        <v>164</v>
      </c>
      <c r="H231" s="142" t="s">
        <v>1926</v>
      </c>
      <c r="I231" s="142" t="s">
        <v>284</v>
      </c>
      <c r="J231" s="142" t="s">
        <v>3200</v>
      </c>
      <c r="K231" s="142" t="s">
        <v>3130</v>
      </c>
      <c r="L231" s="142" t="s">
        <v>3228</v>
      </c>
      <c r="M231" s="142" t="s">
        <v>2935</v>
      </c>
      <c r="N231" s="142" t="s">
        <v>284</v>
      </c>
      <c r="O231" s="142" t="s">
        <v>284</v>
      </c>
      <c r="P231" s="142" t="s">
        <v>3212</v>
      </c>
      <c r="Q231" s="142">
        <v>11</v>
      </c>
      <c r="R231" s="142" t="s">
        <v>284</v>
      </c>
      <c r="S231" s="142">
        <v>10</v>
      </c>
      <c r="T231" s="142" t="s">
        <v>284</v>
      </c>
      <c r="U231" s="142">
        <v>1</v>
      </c>
      <c r="V231" s="142" t="s">
        <v>2991</v>
      </c>
      <c r="W231" s="142">
        <v>0</v>
      </c>
      <c r="X231" s="142" t="s">
        <v>2991</v>
      </c>
      <c r="Y231" s="142" t="s">
        <v>2991</v>
      </c>
      <c r="Z231" s="142" t="s">
        <v>2991</v>
      </c>
      <c r="AA231" s="142">
        <v>0</v>
      </c>
      <c r="AB231" s="142" t="s">
        <v>2991</v>
      </c>
      <c r="AC231" s="142" t="s">
        <v>2991</v>
      </c>
      <c r="AD231" s="142" t="s">
        <v>284</v>
      </c>
      <c r="AE231" s="142" t="s">
        <v>284</v>
      </c>
      <c r="AF231" s="142" t="s">
        <v>284</v>
      </c>
      <c r="AG231" s="142" t="s">
        <v>284</v>
      </c>
      <c r="AH231" s="142" t="s">
        <v>3176</v>
      </c>
      <c r="AI231" s="142" t="s">
        <v>3176</v>
      </c>
      <c r="AJ231" s="142" t="s">
        <v>3197</v>
      </c>
      <c r="AK231" s="142" t="s">
        <v>3197</v>
      </c>
      <c r="AL231" s="142" t="s">
        <v>1927</v>
      </c>
      <c r="AM231" s="144"/>
      <c r="AN231" s="144" t="s">
        <v>2935</v>
      </c>
      <c r="AO231" s="144" t="s">
        <v>1928</v>
      </c>
      <c r="AP231" s="137" t="s">
        <v>1929</v>
      </c>
      <c r="AQ231" s="137" t="s">
        <v>1928</v>
      </c>
    </row>
    <row r="232" spans="1:45" ht="24" customHeight="1" x14ac:dyDescent="0.25">
      <c r="A232" s="142">
        <v>230</v>
      </c>
      <c r="B232" s="143">
        <v>44434</v>
      </c>
      <c r="C232" s="143" t="s">
        <v>3235</v>
      </c>
      <c r="D232" s="142" t="s">
        <v>3098</v>
      </c>
      <c r="E232" s="143" t="s">
        <v>3087</v>
      </c>
      <c r="F232" s="142" t="s">
        <v>82</v>
      </c>
      <c r="G232" s="142" t="s">
        <v>2960</v>
      </c>
      <c r="H232" s="142" t="s">
        <v>1636</v>
      </c>
      <c r="I232" s="142" t="s">
        <v>66</v>
      </c>
      <c r="J232" s="142" t="s">
        <v>3200</v>
      </c>
      <c r="K232" s="142" t="s">
        <v>3130</v>
      </c>
      <c r="L232" s="142" t="s">
        <v>3228</v>
      </c>
      <c r="M232" s="142" t="s">
        <v>1631</v>
      </c>
      <c r="N232" s="142" t="s">
        <v>284</v>
      </c>
      <c r="O232" s="142" t="s">
        <v>284</v>
      </c>
      <c r="P232" s="142" t="s">
        <v>3212</v>
      </c>
      <c r="Q232" s="142">
        <v>4</v>
      </c>
      <c r="R232" s="142" t="s">
        <v>2991</v>
      </c>
      <c r="S232" s="142">
        <v>0</v>
      </c>
      <c r="T232" s="142" t="s">
        <v>1635</v>
      </c>
      <c r="U232" s="142">
        <v>3</v>
      </c>
      <c r="V232" s="142" t="s">
        <v>2991</v>
      </c>
      <c r="W232" s="142">
        <v>0</v>
      </c>
      <c r="X232" s="142" t="s">
        <v>2991</v>
      </c>
      <c r="Y232" s="142" t="s">
        <v>2991</v>
      </c>
      <c r="Z232" s="142" t="s">
        <v>1634</v>
      </c>
      <c r="AA232" s="142">
        <v>1</v>
      </c>
      <c r="AB232" s="142" t="s">
        <v>1635</v>
      </c>
      <c r="AC232" s="142" t="s">
        <v>3221</v>
      </c>
      <c r="AD232" s="142" t="s">
        <v>284</v>
      </c>
      <c r="AE232" s="142" t="s">
        <v>1633</v>
      </c>
      <c r="AF232" s="142" t="s">
        <v>284</v>
      </c>
      <c r="AG232" s="142" t="s">
        <v>284</v>
      </c>
      <c r="AH232" s="142" t="s">
        <v>3218</v>
      </c>
      <c r="AI232" s="142" t="s">
        <v>3218</v>
      </c>
      <c r="AJ232" s="142" t="s">
        <v>3254</v>
      </c>
      <c r="AK232" s="142" t="s">
        <v>3254</v>
      </c>
      <c r="AL232" s="142" t="s">
        <v>284</v>
      </c>
      <c r="AM232" s="144"/>
      <c r="AN232" s="144" t="s">
        <v>1631</v>
      </c>
      <c r="AO232" s="144" t="s">
        <v>1632</v>
      </c>
    </row>
    <row r="233" spans="1:45" ht="24" customHeight="1" x14ac:dyDescent="0.25">
      <c r="A233" s="142">
        <v>231</v>
      </c>
      <c r="B233" s="143">
        <v>44434</v>
      </c>
      <c r="C233" s="143" t="s">
        <v>3235</v>
      </c>
      <c r="D233" s="142" t="s">
        <v>3098</v>
      </c>
      <c r="E233" s="143" t="s">
        <v>3087</v>
      </c>
      <c r="F233" s="142" t="s">
        <v>37</v>
      </c>
      <c r="G233" s="142" t="s">
        <v>1638</v>
      </c>
      <c r="H233" s="142" t="s">
        <v>1637</v>
      </c>
      <c r="I233" s="142" t="s">
        <v>66</v>
      </c>
      <c r="J233" s="142" t="s">
        <v>3200</v>
      </c>
      <c r="K233" s="142" t="s">
        <v>3130</v>
      </c>
      <c r="L233" s="142" t="s">
        <v>3228</v>
      </c>
      <c r="M233" s="142" t="s">
        <v>1639</v>
      </c>
      <c r="N233" s="142" t="s">
        <v>1640</v>
      </c>
      <c r="O233" s="142" t="s">
        <v>284</v>
      </c>
      <c r="P233" s="142" t="s">
        <v>3212</v>
      </c>
      <c r="Q233" s="142">
        <v>3</v>
      </c>
      <c r="R233" s="142" t="s">
        <v>284</v>
      </c>
      <c r="S233" s="142">
        <v>3</v>
      </c>
      <c r="T233" s="142" t="s">
        <v>2991</v>
      </c>
      <c r="U233" s="142">
        <v>0</v>
      </c>
      <c r="V233" s="142" t="s">
        <v>2991</v>
      </c>
      <c r="W233" s="142">
        <v>0</v>
      </c>
      <c r="X233" s="142" t="s">
        <v>2991</v>
      </c>
      <c r="Y233" s="142" t="s">
        <v>2991</v>
      </c>
      <c r="Z233" s="142" t="s">
        <v>2991</v>
      </c>
      <c r="AA233" s="142">
        <v>0</v>
      </c>
      <c r="AB233" s="142" t="s">
        <v>2991</v>
      </c>
      <c r="AC233" s="142" t="s">
        <v>2991</v>
      </c>
      <c r="AD233" s="142" t="s">
        <v>284</v>
      </c>
      <c r="AE233" s="142" t="s">
        <v>1641</v>
      </c>
      <c r="AF233" s="142" t="s">
        <v>284</v>
      </c>
      <c r="AG233" s="142" t="s">
        <v>284</v>
      </c>
      <c r="AH233" s="142" t="s">
        <v>284</v>
      </c>
      <c r="AI233" s="142" t="s">
        <v>284</v>
      </c>
      <c r="AJ233" s="142" t="s">
        <v>3145</v>
      </c>
      <c r="AK233" s="142" t="s">
        <v>3145</v>
      </c>
      <c r="AL233" s="142" t="s">
        <v>284</v>
      </c>
      <c r="AM233" s="144"/>
      <c r="AN233" s="144" t="s">
        <v>1639</v>
      </c>
      <c r="AO233" s="144" t="s">
        <v>1642</v>
      </c>
      <c r="AP233" s="137" t="s">
        <v>1643</v>
      </c>
      <c r="AQ233" s="137" t="s">
        <v>1644</v>
      </c>
    </row>
    <row r="234" spans="1:45" ht="24" customHeight="1" x14ac:dyDescent="0.25">
      <c r="A234" s="142">
        <v>232</v>
      </c>
      <c r="B234" s="143">
        <v>44434</v>
      </c>
      <c r="C234" s="143" t="s">
        <v>3235</v>
      </c>
      <c r="D234" s="142" t="s">
        <v>3098</v>
      </c>
      <c r="E234" s="143" t="s">
        <v>3087</v>
      </c>
      <c r="F234" s="142" t="s">
        <v>37</v>
      </c>
      <c r="G234" s="142" t="s">
        <v>2969</v>
      </c>
      <c r="H234" s="142" t="s">
        <v>1820</v>
      </c>
      <c r="I234" s="142" t="s">
        <v>284</v>
      </c>
      <c r="J234" s="142" t="s">
        <v>284</v>
      </c>
      <c r="K234" s="142" t="s">
        <v>284</v>
      </c>
      <c r="L234" s="142" t="s">
        <v>284</v>
      </c>
      <c r="M234" s="142" t="s">
        <v>1818</v>
      </c>
      <c r="N234" s="142" t="s">
        <v>284</v>
      </c>
      <c r="O234" s="142" t="s">
        <v>284</v>
      </c>
      <c r="P234" s="142" t="s">
        <v>3212</v>
      </c>
      <c r="Q234" s="142">
        <v>4</v>
      </c>
      <c r="R234" s="142" t="s">
        <v>2991</v>
      </c>
      <c r="S234" s="142">
        <v>0</v>
      </c>
      <c r="T234" s="142" t="s">
        <v>2991</v>
      </c>
      <c r="U234" s="142">
        <v>0</v>
      </c>
      <c r="V234" s="142" t="s">
        <v>2991</v>
      </c>
      <c r="W234" s="142">
        <v>0</v>
      </c>
      <c r="X234" s="142" t="s">
        <v>2991</v>
      </c>
      <c r="Y234" s="142" t="s">
        <v>2991</v>
      </c>
      <c r="Z234" s="142" t="s">
        <v>1817</v>
      </c>
      <c r="AA234" s="142">
        <v>4</v>
      </c>
      <c r="AB234" s="142" t="s">
        <v>1821</v>
      </c>
      <c r="AC234" s="142" t="s">
        <v>3224</v>
      </c>
      <c r="AD234" s="142" t="s">
        <v>284</v>
      </c>
      <c r="AE234" s="142" t="s">
        <v>1819</v>
      </c>
      <c r="AF234" s="142" t="s">
        <v>284</v>
      </c>
      <c r="AG234" s="142" t="s">
        <v>284</v>
      </c>
      <c r="AH234" s="142" t="s">
        <v>284</v>
      </c>
      <c r="AI234" s="142" t="s">
        <v>284</v>
      </c>
      <c r="AJ234" s="142" t="s">
        <v>3145</v>
      </c>
      <c r="AK234" s="142" t="s">
        <v>3145</v>
      </c>
      <c r="AL234" s="142" t="s">
        <v>284</v>
      </c>
      <c r="AM234" s="144"/>
      <c r="AN234" s="144" t="s">
        <v>1818</v>
      </c>
      <c r="AO234" s="144" t="s">
        <v>1822</v>
      </c>
      <c r="AP234" s="137" t="s">
        <v>1822</v>
      </c>
    </row>
    <row r="235" spans="1:45" ht="24" customHeight="1" x14ac:dyDescent="0.25">
      <c r="A235" s="142">
        <v>233</v>
      </c>
      <c r="B235" s="143">
        <v>44434</v>
      </c>
      <c r="C235" s="143" t="s">
        <v>3235</v>
      </c>
      <c r="D235" s="142" t="s">
        <v>3098</v>
      </c>
      <c r="E235" s="143" t="s">
        <v>3090</v>
      </c>
      <c r="F235" s="142" t="s">
        <v>768</v>
      </c>
      <c r="G235" s="142" t="s">
        <v>1248</v>
      </c>
      <c r="H235" s="142" t="s">
        <v>1827</v>
      </c>
      <c r="I235" s="142" t="s">
        <v>66</v>
      </c>
      <c r="J235" s="142" t="s">
        <v>3200</v>
      </c>
      <c r="K235" s="142" t="s">
        <v>3130</v>
      </c>
      <c r="L235" s="142" t="s">
        <v>3228</v>
      </c>
      <c r="M235" s="142" t="s">
        <v>1823</v>
      </c>
      <c r="N235" s="142" t="s">
        <v>284</v>
      </c>
      <c r="O235" s="142" t="s">
        <v>284</v>
      </c>
      <c r="P235" s="142" t="s">
        <v>3212</v>
      </c>
      <c r="Q235" s="142">
        <v>2</v>
      </c>
      <c r="R235" s="142" t="s">
        <v>2991</v>
      </c>
      <c r="S235" s="142">
        <v>0</v>
      </c>
      <c r="T235" s="142" t="s">
        <v>2991</v>
      </c>
      <c r="U235" s="142">
        <v>0</v>
      </c>
      <c r="V235" s="142" t="s">
        <v>2991</v>
      </c>
      <c r="W235" s="142">
        <v>0</v>
      </c>
      <c r="X235" s="142" t="s">
        <v>2991</v>
      </c>
      <c r="Y235" s="142" t="s">
        <v>2991</v>
      </c>
      <c r="Z235" s="142" t="s">
        <v>284</v>
      </c>
      <c r="AA235" s="142">
        <v>2</v>
      </c>
      <c r="AB235" s="142" t="s">
        <v>1826</v>
      </c>
      <c r="AC235" s="142" t="s">
        <v>3221</v>
      </c>
      <c r="AD235" s="142" t="s">
        <v>284</v>
      </c>
      <c r="AE235" s="142" t="s">
        <v>1825</v>
      </c>
      <c r="AF235" s="142" t="s">
        <v>284</v>
      </c>
      <c r="AG235" s="142" t="s">
        <v>284</v>
      </c>
      <c r="AH235" s="142" t="s">
        <v>284</v>
      </c>
      <c r="AI235" s="142" t="s">
        <v>284</v>
      </c>
      <c r="AJ235" s="142" t="s">
        <v>3145</v>
      </c>
      <c r="AK235" s="142" t="s">
        <v>3145</v>
      </c>
      <c r="AL235" s="142" t="s">
        <v>284</v>
      </c>
      <c r="AM235" s="144"/>
      <c r="AN235" s="144" t="s">
        <v>1823</v>
      </c>
      <c r="AO235" s="144" t="s">
        <v>1824</v>
      </c>
      <c r="AP235" s="137" t="s">
        <v>1824</v>
      </c>
    </row>
    <row r="236" spans="1:45" ht="24" customHeight="1" x14ac:dyDescent="0.25">
      <c r="A236" s="142">
        <v>234</v>
      </c>
      <c r="B236" s="143">
        <v>44437</v>
      </c>
      <c r="C236" s="143" t="s">
        <v>3235</v>
      </c>
      <c r="D236" s="142" t="s">
        <v>3098</v>
      </c>
      <c r="E236" s="143" t="s">
        <v>3090</v>
      </c>
      <c r="F236" s="142" t="s">
        <v>201</v>
      </c>
      <c r="G236" s="142" t="s">
        <v>1645</v>
      </c>
      <c r="H236" s="142" t="s">
        <v>1646</v>
      </c>
      <c r="I236" s="142" t="s">
        <v>1650</v>
      </c>
      <c r="J236" s="142" t="s">
        <v>3202</v>
      </c>
      <c r="K236" s="142" t="s">
        <v>1649</v>
      </c>
      <c r="L236" s="142" t="s">
        <v>3228</v>
      </c>
      <c r="M236" s="142" t="s">
        <v>1652</v>
      </c>
      <c r="N236" s="142" t="s">
        <v>1651</v>
      </c>
      <c r="O236" s="142" t="s">
        <v>284</v>
      </c>
      <c r="P236" s="142" t="s">
        <v>3212</v>
      </c>
      <c r="Q236" s="142">
        <v>1</v>
      </c>
      <c r="R236" s="142" t="s">
        <v>2991</v>
      </c>
      <c r="S236" s="142">
        <v>0</v>
      </c>
      <c r="T236" s="142" t="s">
        <v>2991</v>
      </c>
      <c r="U236" s="142">
        <v>0</v>
      </c>
      <c r="V236" s="142" t="s">
        <v>2991</v>
      </c>
      <c r="W236" s="142">
        <v>0</v>
      </c>
      <c r="X236" s="142" t="s">
        <v>2991</v>
      </c>
      <c r="Y236" s="142" t="s">
        <v>2991</v>
      </c>
      <c r="Z236" s="142" t="s">
        <v>1647</v>
      </c>
      <c r="AA236" s="142">
        <v>1</v>
      </c>
      <c r="AB236" s="142" t="s">
        <v>1648</v>
      </c>
      <c r="AC236" s="142" t="s">
        <v>3221</v>
      </c>
      <c r="AD236" s="142" t="s">
        <v>284</v>
      </c>
      <c r="AE236" s="142" t="s">
        <v>1655</v>
      </c>
      <c r="AF236" s="142" t="s">
        <v>284</v>
      </c>
      <c r="AG236" s="142" t="s">
        <v>284</v>
      </c>
      <c r="AH236" s="142" t="s">
        <v>3260</v>
      </c>
      <c r="AI236" s="142" t="s">
        <v>284</v>
      </c>
      <c r="AJ236" s="142" t="s">
        <v>3145</v>
      </c>
      <c r="AK236" s="142" t="s">
        <v>3145</v>
      </c>
      <c r="AL236" s="142" t="s">
        <v>284</v>
      </c>
      <c r="AM236" s="144"/>
      <c r="AN236" s="144" t="s">
        <v>1652</v>
      </c>
      <c r="AO236" s="144" t="s">
        <v>1653</v>
      </c>
      <c r="AP236" s="137" t="s">
        <v>1654</v>
      </c>
    </row>
    <row r="237" spans="1:45" ht="24" customHeight="1" x14ac:dyDescent="0.25">
      <c r="A237" s="142">
        <v>235</v>
      </c>
      <c r="B237" s="143">
        <v>44437</v>
      </c>
      <c r="C237" s="143" t="s">
        <v>3235</v>
      </c>
      <c r="D237" s="142" t="s">
        <v>3098</v>
      </c>
      <c r="E237" s="143" t="s">
        <v>3090</v>
      </c>
      <c r="F237" s="142" t="s">
        <v>243</v>
      </c>
      <c r="G237" s="142" t="s">
        <v>1585</v>
      </c>
      <c r="H237" s="142" t="s">
        <v>284</v>
      </c>
      <c r="I237" s="142" t="s">
        <v>66</v>
      </c>
      <c r="J237" s="142" t="s">
        <v>3200</v>
      </c>
      <c r="K237" s="142" t="s">
        <v>544</v>
      </c>
      <c r="L237" s="142" t="s">
        <v>3209</v>
      </c>
      <c r="M237" s="142" t="s">
        <v>1804</v>
      </c>
      <c r="N237" s="142" t="s">
        <v>1807</v>
      </c>
      <c r="O237" s="142" t="s">
        <v>1808</v>
      </c>
      <c r="P237" s="142" t="s">
        <v>3211</v>
      </c>
      <c r="Q237" s="142">
        <v>1</v>
      </c>
      <c r="R237" s="142" t="s">
        <v>1806</v>
      </c>
      <c r="S237" s="142">
        <v>1</v>
      </c>
      <c r="T237" s="142" t="s">
        <v>2991</v>
      </c>
      <c r="U237" s="142">
        <v>0</v>
      </c>
      <c r="V237" s="142" t="s">
        <v>2991</v>
      </c>
      <c r="W237" s="142">
        <v>0</v>
      </c>
      <c r="X237" s="142" t="s">
        <v>2991</v>
      </c>
      <c r="Y237" s="142" t="s">
        <v>2991</v>
      </c>
      <c r="Z237" s="142" t="s">
        <v>2991</v>
      </c>
      <c r="AA237" s="142">
        <v>0</v>
      </c>
      <c r="AB237" s="142" t="s">
        <v>2991</v>
      </c>
      <c r="AC237" s="142" t="s">
        <v>2991</v>
      </c>
      <c r="AD237" s="142" t="s">
        <v>1809</v>
      </c>
      <c r="AE237" s="142" t="s">
        <v>284</v>
      </c>
      <c r="AF237" s="142" t="s">
        <v>284</v>
      </c>
      <c r="AG237" s="142" t="s">
        <v>284</v>
      </c>
      <c r="AH237" s="142" t="s">
        <v>284</v>
      </c>
      <c r="AI237" s="142" t="s">
        <v>284</v>
      </c>
      <c r="AJ237" s="142" t="s">
        <v>284</v>
      </c>
      <c r="AK237" s="142" t="s">
        <v>284</v>
      </c>
      <c r="AL237" s="142" t="s">
        <v>284</v>
      </c>
      <c r="AM237" s="144"/>
      <c r="AN237" s="144" t="s">
        <v>1804</v>
      </c>
      <c r="AO237" s="144" t="s">
        <v>1805</v>
      </c>
      <c r="AP237" s="137" t="s">
        <v>1805</v>
      </c>
    </row>
    <row r="238" spans="1:45" ht="24" customHeight="1" x14ac:dyDescent="0.25">
      <c r="A238" s="142">
        <v>236</v>
      </c>
      <c r="B238" s="143">
        <v>44437</v>
      </c>
      <c r="C238" s="143" t="s">
        <v>3235</v>
      </c>
      <c r="D238" s="142" t="s">
        <v>3098</v>
      </c>
      <c r="E238" s="143" t="s">
        <v>3090</v>
      </c>
      <c r="F238" s="142" t="s">
        <v>72</v>
      </c>
      <c r="G238" s="142" t="s">
        <v>148</v>
      </c>
      <c r="H238" s="142" t="s">
        <v>284</v>
      </c>
      <c r="I238" s="142" t="s">
        <v>66</v>
      </c>
      <c r="J238" s="142" t="s">
        <v>3200</v>
      </c>
      <c r="K238" s="142" t="s">
        <v>1813</v>
      </c>
      <c r="L238" s="142" t="s">
        <v>3209</v>
      </c>
      <c r="M238" s="142" t="s">
        <v>1810</v>
      </c>
      <c r="N238" s="142" t="s">
        <v>1811</v>
      </c>
      <c r="O238" s="142" t="s">
        <v>1812</v>
      </c>
      <c r="P238" s="142" t="s">
        <v>3211</v>
      </c>
      <c r="Q238" s="142">
        <v>8</v>
      </c>
      <c r="R238" s="142" t="s">
        <v>284</v>
      </c>
      <c r="S238" s="142">
        <v>8</v>
      </c>
      <c r="T238" s="142" t="s">
        <v>2991</v>
      </c>
      <c r="U238" s="142">
        <v>0</v>
      </c>
      <c r="V238" s="142" t="s">
        <v>2991</v>
      </c>
      <c r="W238" s="142">
        <v>0</v>
      </c>
      <c r="X238" s="142" t="s">
        <v>2991</v>
      </c>
      <c r="Y238" s="142" t="s">
        <v>2991</v>
      </c>
      <c r="Z238" s="142" t="s">
        <v>2991</v>
      </c>
      <c r="AA238" s="142">
        <v>0</v>
      </c>
      <c r="AB238" s="142" t="s">
        <v>2991</v>
      </c>
      <c r="AC238" s="142" t="s">
        <v>2991</v>
      </c>
      <c r="AD238" s="142" t="s">
        <v>1815</v>
      </c>
      <c r="AE238" s="142" t="s">
        <v>1816</v>
      </c>
      <c r="AF238" s="142" t="s">
        <v>284</v>
      </c>
      <c r="AG238" s="142" t="s">
        <v>284</v>
      </c>
      <c r="AH238" s="142" t="s">
        <v>284</v>
      </c>
      <c r="AI238" s="142" t="s">
        <v>284</v>
      </c>
      <c r="AJ238" s="142" t="s">
        <v>284</v>
      </c>
      <c r="AK238" s="142" t="s">
        <v>284</v>
      </c>
      <c r="AL238" s="142" t="s">
        <v>284</v>
      </c>
      <c r="AM238" s="144"/>
      <c r="AN238" s="144" t="s">
        <v>1810</v>
      </c>
      <c r="AO238" s="144" t="s">
        <v>1814</v>
      </c>
      <c r="AP238" s="137" t="s">
        <v>1814</v>
      </c>
    </row>
    <row r="239" spans="1:45" ht="24" customHeight="1" x14ac:dyDescent="0.25">
      <c r="A239" s="142">
        <v>237</v>
      </c>
      <c r="B239" s="143">
        <v>44443</v>
      </c>
      <c r="C239" s="143" t="s">
        <v>3235</v>
      </c>
      <c r="D239" s="142" t="s">
        <v>3098</v>
      </c>
      <c r="E239" s="143" t="s">
        <v>3087</v>
      </c>
      <c r="F239" s="142" t="s">
        <v>82</v>
      </c>
      <c r="G239" s="142" t="s">
        <v>104</v>
      </c>
      <c r="H239" s="142" t="s">
        <v>104</v>
      </c>
      <c r="I239" s="142" t="s">
        <v>188</v>
      </c>
      <c r="J239" s="142" t="s">
        <v>3200</v>
      </c>
      <c r="K239" s="142" t="s">
        <v>1628</v>
      </c>
      <c r="L239" s="142" t="s">
        <v>3209</v>
      </c>
      <c r="M239" s="142" t="s">
        <v>1662</v>
      </c>
      <c r="N239" s="142" t="s">
        <v>1665</v>
      </c>
      <c r="O239" s="142" t="s">
        <v>284</v>
      </c>
      <c r="P239" s="142" t="s">
        <v>3212</v>
      </c>
      <c r="Q239" s="142">
        <v>2</v>
      </c>
      <c r="R239" s="142" t="s">
        <v>1666</v>
      </c>
      <c r="S239" s="142">
        <v>2</v>
      </c>
      <c r="T239" s="142" t="s">
        <v>2991</v>
      </c>
      <c r="U239" s="142">
        <v>0</v>
      </c>
      <c r="V239" s="142" t="s">
        <v>2991</v>
      </c>
      <c r="W239" s="142">
        <v>0</v>
      </c>
      <c r="X239" s="142" t="s">
        <v>2991</v>
      </c>
      <c r="Y239" s="142" t="s">
        <v>2991</v>
      </c>
      <c r="Z239" s="142" t="s">
        <v>2991</v>
      </c>
      <c r="AA239" s="142">
        <v>0</v>
      </c>
      <c r="AB239" s="142" t="s">
        <v>2991</v>
      </c>
      <c r="AC239" s="142" t="s">
        <v>2991</v>
      </c>
      <c r="AD239" s="142" t="s">
        <v>1664</v>
      </c>
      <c r="AE239" s="142" t="s">
        <v>737</v>
      </c>
      <c r="AF239" s="142" t="s">
        <v>284</v>
      </c>
      <c r="AG239" s="142" t="s">
        <v>284</v>
      </c>
      <c r="AH239" s="142" t="s">
        <v>284</v>
      </c>
      <c r="AI239" s="142" t="s">
        <v>284</v>
      </c>
      <c r="AJ239" s="142" t="s">
        <v>284</v>
      </c>
      <c r="AK239" s="142" t="s">
        <v>284</v>
      </c>
      <c r="AL239" s="142" t="s">
        <v>284</v>
      </c>
      <c r="AM239" s="144"/>
      <c r="AN239" s="144" t="s">
        <v>1662</v>
      </c>
      <c r="AO239" s="144" t="s">
        <v>1663</v>
      </c>
    </row>
    <row r="240" spans="1:45" ht="24" customHeight="1" x14ac:dyDescent="0.25">
      <c r="A240" s="142">
        <v>238</v>
      </c>
      <c r="B240" s="143">
        <v>44443</v>
      </c>
      <c r="C240" s="143" t="s">
        <v>3235</v>
      </c>
      <c r="D240" s="142" t="s">
        <v>3098</v>
      </c>
      <c r="E240" s="143" t="s">
        <v>3090</v>
      </c>
      <c r="F240" s="142" t="s">
        <v>201</v>
      </c>
      <c r="G240" s="142" t="s">
        <v>3075</v>
      </c>
      <c r="H240" s="142" t="s">
        <v>284</v>
      </c>
      <c r="I240" s="142" t="s">
        <v>66</v>
      </c>
      <c r="J240" s="142" t="s">
        <v>3200</v>
      </c>
      <c r="K240" s="142" t="s">
        <v>1175</v>
      </c>
      <c r="L240" s="142" t="s">
        <v>3209</v>
      </c>
      <c r="M240" s="142" t="s">
        <v>1798</v>
      </c>
      <c r="N240" s="142" t="s">
        <v>1799</v>
      </c>
      <c r="O240" s="142" t="s">
        <v>1800</v>
      </c>
      <c r="P240" s="142" t="s">
        <v>3211</v>
      </c>
      <c r="Q240" s="142">
        <v>2</v>
      </c>
      <c r="R240" s="142" t="s">
        <v>1801</v>
      </c>
      <c r="S240" s="142">
        <v>2</v>
      </c>
      <c r="T240" s="142" t="s">
        <v>2991</v>
      </c>
      <c r="U240" s="142">
        <v>0</v>
      </c>
      <c r="V240" s="142" t="s">
        <v>2991</v>
      </c>
      <c r="W240" s="142">
        <v>0</v>
      </c>
      <c r="X240" s="142" t="s">
        <v>2991</v>
      </c>
      <c r="Y240" s="142" t="s">
        <v>2991</v>
      </c>
      <c r="Z240" s="142" t="s">
        <v>2991</v>
      </c>
      <c r="AA240" s="142">
        <v>0</v>
      </c>
      <c r="AB240" s="142" t="s">
        <v>2991</v>
      </c>
      <c r="AC240" s="142" t="s">
        <v>2991</v>
      </c>
      <c r="AD240" s="142" t="s">
        <v>1802</v>
      </c>
      <c r="AE240" s="142" t="s">
        <v>737</v>
      </c>
      <c r="AF240" s="142" t="s">
        <v>284</v>
      </c>
      <c r="AG240" s="142" t="s">
        <v>284</v>
      </c>
      <c r="AH240" s="142" t="s">
        <v>284</v>
      </c>
      <c r="AI240" s="142" t="s">
        <v>284</v>
      </c>
      <c r="AJ240" s="142" t="s">
        <v>284</v>
      </c>
      <c r="AK240" s="142" t="s">
        <v>284</v>
      </c>
      <c r="AL240" s="142" t="s">
        <v>284</v>
      </c>
      <c r="AM240" s="144"/>
      <c r="AN240" s="144" t="s">
        <v>1798</v>
      </c>
      <c r="AO240" s="144" t="s">
        <v>1803</v>
      </c>
      <c r="AP240" s="137" t="s">
        <v>1803</v>
      </c>
    </row>
    <row r="241" spans="1:45" ht="24" customHeight="1" x14ac:dyDescent="0.25">
      <c r="A241" s="142">
        <v>239</v>
      </c>
      <c r="B241" s="143">
        <v>44444</v>
      </c>
      <c r="C241" s="143" t="s">
        <v>3235</v>
      </c>
      <c r="D241" s="142" t="s">
        <v>3098</v>
      </c>
      <c r="E241" s="143" t="s">
        <v>3087</v>
      </c>
      <c r="F241" s="142" t="s">
        <v>82</v>
      </c>
      <c r="G241" s="142" t="s">
        <v>1672</v>
      </c>
      <c r="H241" s="142" t="s">
        <v>1672</v>
      </c>
      <c r="I241" s="142" t="s">
        <v>1673</v>
      </c>
      <c r="J241" s="142" t="s">
        <v>3200</v>
      </c>
      <c r="K241" s="142" t="s">
        <v>1671</v>
      </c>
      <c r="L241" s="142" t="s">
        <v>3209</v>
      </c>
      <c r="M241" s="142" t="s">
        <v>1667</v>
      </c>
      <c r="N241" s="142" t="s">
        <v>1669</v>
      </c>
      <c r="O241" s="142" t="s">
        <v>284</v>
      </c>
      <c r="P241" s="142" t="s">
        <v>3212</v>
      </c>
      <c r="Q241" s="142">
        <v>2</v>
      </c>
      <c r="R241" s="142" t="s">
        <v>284</v>
      </c>
      <c r="S241" s="142">
        <v>2</v>
      </c>
      <c r="T241" s="142" t="s">
        <v>2991</v>
      </c>
      <c r="U241" s="142">
        <v>0</v>
      </c>
      <c r="V241" s="142" t="s">
        <v>2991</v>
      </c>
      <c r="W241" s="142">
        <v>0</v>
      </c>
      <c r="X241" s="142" t="s">
        <v>2991</v>
      </c>
      <c r="Y241" s="142" t="s">
        <v>2991</v>
      </c>
      <c r="Z241" s="142" t="s">
        <v>2991</v>
      </c>
      <c r="AA241" s="142">
        <v>0</v>
      </c>
      <c r="AB241" s="142" t="s">
        <v>2991</v>
      </c>
      <c r="AC241" s="142" t="s">
        <v>2991</v>
      </c>
      <c r="AD241" s="142" t="s">
        <v>1670</v>
      </c>
      <c r="AE241" s="142" t="s">
        <v>737</v>
      </c>
      <c r="AF241" s="142" t="s">
        <v>284</v>
      </c>
      <c r="AG241" s="142" t="s">
        <v>284</v>
      </c>
      <c r="AH241" s="142" t="s">
        <v>284</v>
      </c>
      <c r="AI241" s="142" t="s">
        <v>284</v>
      </c>
      <c r="AJ241" s="142" t="s">
        <v>284</v>
      </c>
      <c r="AK241" s="142" t="s">
        <v>284</v>
      </c>
      <c r="AL241" s="142" t="s">
        <v>284</v>
      </c>
      <c r="AM241" s="144"/>
      <c r="AN241" s="144" t="s">
        <v>1667</v>
      </c>
      <c r="AO241" s="144" t="s">
        <v>1668</v>
      </c>
      <c r="AP241" s="137" t="s">
        <v>1674</v>
      </c>
    </row>
    <row r="242" spans="1:45" ht="24" customHeight="1" x14ac:dyDescent="0.25">
      <c r="A242" s="142">
        <v>240</v>
      </c>
      <c r="B242" s="143">
        <v>44445</v>
      </c>
      <c r="C242" s="143" t="s">
        <v>3235</v>
      </c>
      <c r="D242" s="142" t="s">
        <v>3098</v>
      </c>
      <c r="E242" s="143" t="s">
        <v>3090</v>
      </c>
      <c r="F242" s="142" t="s">
        <v>768</v>
      </c>
      <c r="G242" s="142" t="s">
        <v>1469</v>
      </c>
      <c r="H242" s="142" t="s">
        <v>284</v>
      </c>
      <c r="I242" s="142" t="s">
        <v>1681</v>
      </c>
      <c r="J242" s="142" t="s">
        <v>3202</v>
      </c>
      <c r="K242" s="142" t="s">
        <v>1628</v>
      </c>
      <c r="L242" s="142" t="s">
        <v>3209</v>
      </c>
      <c r="M242" s="142" t="s">
        <v>1677</v>
      </c>
      <c r="N242" s="142" t="s">
        <v>1675</v>
      </c>
      <c r="O242" s="142" t="s">
        <v>1676</v>
      </c>
      <c r="P242" s="142" t="s">
        <v>3211</v>
      </c>
      <c r="Q242" s="142">
        <v>2</v>
      </c>
      <c r="R242" s="142" t="s">
        <v>1678</v>
      </c>
      <c r="S242" s="142">
        <v>2</v>
      </c>
      <c r="T242" s="142" t="s">
        <v>2991</v>
      </c>
      <c r="U242" s="142">
        <v>0</v>
      </c>
      <c r="V242" s="142" t="s">
        <v>2991</v>
      </c>
      <c r="W242" s="142">
        <v>0</v>
      </c>
      <c r="X242" s="142" t="s">
        <v>2991</v>
      </c>
      <c r="Y242" s="142" t="s">
        <v>2991</v>
      </c>
      <c r="Z242" s="142" t="s">
        <v>2991</v>
      </c>
      <c r="AA242" s="142">
        <v>0</v>
      </c>
      <c r="AB242" s="142" t="s">
        <v>2991</v>
      </c>
      <c r="AC242" s="142" t="s">
        <v>2991</v>
      </c>
      <c r="AD242" s="142" t="s">
        <v>1679</v>
      </c>
      <c r="AE242" s="142" t="s">
        <v>68</v>
      </c>
      <c r="AF242" s="142" t="s">
        <v>284</v>
      </c>
      <c r="AG242" s="142" t="s">
        <v>284</v>
      </c>
      <c r="AH242" s="142" t="s">
        <v>284</v>
      </c>
      <c r="AI242" s="142" t="s">
        <v>284</v>
      </c>
      <c r="AJ242" s="142" t="s">
        <v>284</v>
      </c>
      <c r="AK242" s="142" t="s">
        <v>284</v>
      </c>
      <c r="AL242" s="142" t="s">
        <v>284</v>
      </c>
      <c r="AM242" s="144"/>
      <c r="AN242" s="144" t="s">
        <v>1677</v>
      </c>
      <c r="AO242" s="144" t="s">
        <v>1680</v>
      </c>
      <c r="AP242" s="137" t="s">
        <v>1682</v>
      </c>
    </row>
    <row r="243" spans="1:45" ht="24" customHeight="1" x14ac:dyDescent="0.25">
      <c r="A243" s="142">
        <v>241</v>
      </c>
      <c r="B243" s="143">
        <v>44449</v>
      </c>
      <c r="C243" s="143" t="s">
        <v>3235</v>
      </c>
      <c r="D243" s="142" t="s">
        <v>3098</v>
      </c>
      <c r="E243" s="143" t="s">
        <v>3090</v>
      </c>
      <c r="F243" s="142" t="s">
        <v>72</v>
      </c>
      <c r="G243" s="142" t="s">
        <v>252</v>
      </c>
      <c r="H243" s="142" t="s">
        <v>284</v>
      </c>
      <c r="I243" s="142" t="s">
        <v>66</v>
      </c>
      <c r="J243" s="142" t="s">
        <v>3200</v>
      </c>
      <c r="K243" s="142" t="s">
        <v>430</v>
      </c>
      <c r="L243" s="142" t="s">
        <v>3209</v>
      </c>
      <c r="M243" s="142" t="s">
        <v>1687</v>
      </c>
      <c r="N243" s="142" t="s">
        <v>1685</v>
      </c>
      <c r="O243" s="142" t="s">
        <v>1684</v>
      </c>
      <c r="P243" s="142" t="s">
        <v>3211</v>
      </c>
      <c r="Q243" s="142">
        <v>1</v>
      </c>
      <c r="R243" s="142" t="s">
        <v>1683</v>
      </c>
      <c r="S243" s="142">
        <v>1</v>
      </c>
      <c r="T243" s="142" t="s">
        <v>2991</v>
      </c>
      <c r="U243" s="142">
        <v>0</v>
      </c>
      <c r="V243" s="142" t="s">
        <v>2991</v>
      </c>
      <c r="W243" s="142">
        <v>0</v>
      </c>
      <c r="X243" s="142" t="s">
        <v>2991</v>
      </c>
      <c r="Y243" s="142" t="s">
        <v>2991</v>
      </c>
      <c r="Z243" s="142" t="s">
        <v>2991</v>
      </c>
      <c r="AA243" s="142">
        <v>0</v>
      </c>
      <c r="AB243" s="142" t="s">
        <v>2991</v>
      </c>
      <c r="AC243" s="142" t="s">
        <v>2991</v>
      </c>
      <c r="AD243" s="142" t="s">
        <v>1686</v>
      </c>
      <c r="AE243" s="142" t="s">
        <v>284</v>
      </c>
      <c r="AF243" s="142" t="s">
        <v>284</v>
      </c>
      <c r="AG243" s="142" t="s">
        <v>284</v>
      </c>
      <c r="AH243" s="142" t="s">
        <v>284</v>
      </c>
      <c r="AI243" s="142" t="s">
        <v>284</v>
      </c>
      <c r="AJ243" s="142" t="s">
        <v>284</v>
      </c>
      <c r="AK243" s="142" t="s">
        <v>284</v>
      </c>
      <c r="AL243" s="142" t="s">
        <v>284</v>
      </c>
      <c r="AM243" s="144"/>
      <c r="AN243" s="144" t="s">
        <v>1687</v>
      </c>
      <c r="AO243" s="144" t="s">
        <v>1688</v>
      </c>
      <c r="AP243" s="137" t="s">
        <v>1689</v>
      </c>
    </row>
    <row r="244" spans="1:45" ht="24" customHeight="1" x14ac:dyDescent="0.25">
      <c r="A244" s="142">
        <v>242</v>
      </c>
      <c r="B244" s="143">
        <v>44449</v>
      </c>
      <c r="C244" s="143" t="s">
        <v>3235</v>
      </c>
      <c r="D244" s="142" t="s">
        <v>3098</v>
      </c>
      <c r="E244" s="143" t="s">
        <v>3090</v>
      </c>
      <c r="F244" s="142" t="s">
        <v>201</v>
      </c>
      <c r="G244" s="142" t="s">
        <v>1645</v>
      </c>
      <c r="H244" s="142" t="s">
        <v>1695</v>
      </c>
      <c r="I244" s="142" t="s">
        <v>66</v>
      </c>
      <c r="J244" s="142" t="s">
        <v>3200</v>
      </c>
      <c r="K244" s="142" t="s">
        <v>3130</v>
      </c>
      <c r="L244" s="142" t="s">
        <v>3228</v>
      </c>
      <c r="M244" s="142" t="s">
        <v>1690</v>
      </c>
      <c r="N244" s="142" t="s">
        <v>1693</v>
      </c>
      <c r="O244" s="142" t="s">
        <v>1694</v>
      </c>
      <c r="P244" s="142" t="s">
        <v>3211</v>
      </c>
      <c r="Q244" s="142">
        <v>11</v>
      </c>
      <c r="R244" s="142" t="s">
        <v>1692</v>
      </c>
      <c r="S244" s="142">
        <v>11</v>
      </c>
      <c r="T244" s="142" t="s">
        <v>2991</v>
      </c>
      <c r="U244" s="142">
        <v>0</v>
      </c>
      <c r="V244" s="142" t="s">
        <v>2991</v>
      </c>
      <c r="W244" s="142">
        <v>0</v>
      </c>
      <c r="X244" s="142" t="s">
        <v>2991</v>
      </c>
      <c r="Y244" s="142" t="s">
        <v>2991</v>
      </c>
      <c r="Z244" s="142" t="s">
        <v>2991</v>
      </c>
      <c r="AA244" s="142">
        <v>0</v>
      </c>
      <c r="AB244" s="142" t="s">
        <v>2991</v>
      </c>
      <c r="AC244" s="142" t="s">
        <v>2991</v>
      </c>
      <c r="AD244" s="142" t="s">
        <v>284</v>
      </c>
      <c r="AE244" s="142" t="s">
        <v>284</v>
      </c>
      <c r="AF244" s="142" t="s">
        <v>284</v>
      </c>
      <c r="AG244" s="142" t="s">
        <v>284</v>
      </c>
      <c r="AH244" s="142" t="s">
        <v>284</v>
      </c>
      <c r="AI244" s="142" t="s">
        <v>284</v>
      </c>
      <c r="AJ244" s="142" t="s">
        <v>284</v>
      </c>
      <c r="AK244" s="142" t="s">
        <v>284</v>
      </c>
      <c r="AL244" s="142" t="s">
        <v>284</v>
      </c>
      <c r="AM244" s="144"/>
      <c r="AN244" s="144" t="s">
        <v>1690</v>
      </c>
      <c r="AO244" s="144" t="s">
        <v>1691</v>
      </c>
      <c r="AP244" s="137" t="s">
        <v>1696</v>
      </c>
    </row>
    <row r="245" spans="1:45" ht="24" customHeight="1" x14ac:dyDescent="0.25">
      <c r="A245" s="142">
        <v>243</v>
      </c>
      <c r="B245" s="143">
        <v>44450</v>
      </c>
      <c r="C245" s="143" t="s">
        <v>3235</v>
      </c>
      <c r="D245" s="142" t="s">
        <v>3098</v>
      </c>
      <c r="E245" s="143" t="s">
        <v>3091</v>
      </c>
      <c r="F245" s="142" t="s">
        <v>469</v>
      </c>
      <c r="G245" s="142" t="s">
        <v>1700</v>
      </c>
      <c r="H245" s="142" t="s">
        <v>1701</v>
      </c>
      <c r="I245" s="142" t="s">
        <v>66</v>
      </c>
      <c r="J245" s="142" t="s">
        <v>3200</v>
      </c>
      <c r="K245" s="142" t="s">
        <v>3130</v>
      </c>
      <c r="L245" s="142" t="s">
        <v>3228</v>
      </c>
      <c r="M245" s="142" t="s">
        <v>1697</v>
      </c>
      <c r="N245" s="142" t="s">
        <v>284</v>
      </c>
      <c r="O245" s="142" t="s">
        <v>284</v>
      </c>
      <c r="P245" s="142" t="s">
        <v>3212</v>
      </c>
      <c r="Q245" s="142">
        <v>6</v>
      </c>
      <c r="R245" s="142" t="s">
        <v>284</v>
      </c>
      <c r="S245" s="142">
        <v>6</v>
      </c>
      <c r="T245" s="142" t="s">
        <v>2991</v>
      </c>
      <c r="U245" s="142">
        <v>0</v>
      </c>
      <c r="V245" s="142" t="s">
        <v>2991</v>
      </c>
      <c r="W245" s="142">
        <v>0</v>
      </c>
      <c r="X245" s="142" t="s">
        <v>2991</v>
      </c>
      <c r="Y245" s="142" t="s">
        <v>2991</v>
      </c>
      <c r="Z245" s="142" t="s">
        <v>2991</v>
      </c>
      <c r="AA245" s="142">
        <v>0</v>
      </c>
      <c r="AB245" s="142" t="s">
        <v>2991</v>
      </c>
      <c r="AC245" s="142" t="s">
        <v>2991</v>
      </c>
      <c r="AD245" s="142" t="s">
        <v>871</v>
      </c>
      <c r="AE245" s="142" t="s">
        <v>1699</v>
      </c>
      <c r="AF245" s="142" t="s">
        <v>284</v>
      </c>
      <c r="AG245" s="142" t="s">
        <v>284</v>
      </c>
      <c r="AH245" s="142" t="s">
        <v>284</v>
      </c>
      <c r="AI245" s="142" t="s">
        <v>284</v>
      </c>
      <c r="AJ245" s="142" t="s">
        <v>3145</v>
      </c>
      <c r="AK245" s="142" t="s">
        <v>3145</v>
      </c>
      <c r="AL245" s="142" t="s">
        <v>284</v>
      </c>
      <c r="AM245" s="144"/>
      <c r="AN245" s="144" t="s">
        <v>1697</v>
      </c>
      <c r="AO245" s="144" t="s">
        <v>1698</v>
      </c>
    </row>
    <row r="246" spans="1:45" ht="24" customHeight="1" x14ac:dyDescent="0.25">
      <c r="A246" s="142">
        <v>244</v>
      </c>
      <c r="B246" s="143">
        <v>44453</v>
      </c>
      <c r="C246" s="143" t="s">
        <v>3235</v>
      </c>
      <c r="D246" s="142" t="s">
        <v>3098</v>
      </c>
      <c r="E246" s="143" t="s">
        <v>3091</v>
      </c>
      <c r="F246" s="142" t="s">
        <v>241</v>
      </c>
      <c r="G246" s="142" t="s">
        <v>868</v>
      </c>
      <c r="H246" s="142" t="s">
        <v>1712</v>
      </c>
      <c r="I246" s="142" t="s">
        <v>66</v>
      </c>
      <c r="J246" s="142" t="s">
        <v>3200</v>
      </c>
      <c r="K246" s="142" t="s">
        <v>1713</v>
      </c>
      <c r="L246" s="142" t="s">
        <v>3209</v>
      </c>
      <c r="M246" s="142" t="s">
        <v>1706</v>
      </c>
      <c r="N246" s="142" t="s">
        <v>1710</v>
      </c>
      <c r="O246" s="142" t="s">
        <v>284</v>
      </c>
      <c r="P246" s="142" t="s">
        <v>3212</v>
      </c>
      <c r="Q246" s="142">
        <v>3</v>
      </c>
      <c r="R246" s="142" t="s">
        <v>1709</v>
      </c>
      <c r="S246" s="142">
        <v>3</v>
      </c>
      <c r="T246" s="142" t="s">
        <v>2991</v>
      </c>
      <c r="U246" s="142">
        <v>0</v>
      </c>
      <c r="V246" s="142" t="s">
        <v>2991</v>
      </c>
      <c r="W246" s="142">
        <v>0</v>
      </c>
      <c r="X246" s="142" t="s">
        <v>2991</v>
      </c>
      <c r="Y246" s="142" t="s">
        <v>2991</v>
      </c>
      <c r="Z246" s="142" t="s">
        <v>2991</v>
      </c>
      <c r="AA246" s="142">
        <v>0</v>
      </c>
      <c r="AB246" s="142" t="s">
        <v>2991</v>
      </c>
      <c r="AC246" s="142" t="s">
        <v>2991</v>
      </c>
      <c r="AD246" s="142" t="s">
        <v>284</v>
      </c>
      <c r="AE246" s="142" t="s">
        <v>3080</v>
      </c>
      <c r="AF246" s="142" t="s">
        <v>284</v>
      </c>
      <c r="AG246" s="142" t="s">
        <v>1711</v>
      </c>
      <c r="AH246" s="142" t="s">
        <v>3162</v>
      </c>
      <c r="AI246" s="142" t="s">
        <v>3241</v>
      </c>
      <c r="AJ246" s="142" t="s">
        <v>3154</v>
      </c>
      <c r="AK246" s="142" t="s">
        <v>3197</v>
      </c>
      <c r="AL246" s="142" t="s">
        <v>1708</v>
      </c>
      <c r="AM246" s="144"/>
      <c r="AN246" s="144" t="s">
        <v>1706</v>
      </c>
      <c r="AO246" s="144" t="s">
        <v>1707</v>
      </c>
      <c r="AP246" s="137" t="s">
        <v>1714</v>
      </c>
    </row>
    <row r="247" spans="1:45" ht="24" customHeight="1" x14ac:dyDescent="0.25">
      <c r="A247" s="142">
        <v>245</v>
      </c>
      <c r="B247" s="143">
        <v>44454</v>
      </c>
      <c r="C247" s="143" t="s">
        <v>3235</v>
      </c>
      <c r="D247" s="142" t="s">
        <v>3098</v>
      </c>
      <c r="E247" s="143" t="s">
        <v>3088</v>
      </c>
      <c r="F247" s="142" t="s">
        <v>1720</v>
      </c>
      <c r="G247" s="142" t="s">
        <v>3076</v>
      </c>
      <c r="H247" s="142" t="s">
        <v>284</v>
      </c>
      <c r="I247" s="142" t="s">
        <v>1057</v>
      </c>
      <c r="J247" s="142" t="s">
        <v>3126</v>
      </c>
      <c r="K247" s="142" t="s">
        <v>1723</v>
      </c>
      <c r="L247" s="142" t="s">
        <v>3055</v>
      </c>
      <c r="M247" s="142" t="s">
        <v>1717</v>
      </c>
      <c r="N247" s="142" t="s">
        <v>1721</v>
      </c>
      <c r="O247" s="142" t="s">
        <v>1722</v>
      </c>
      <c r="P247" s="142" t="s">
        <v>3211</v>
      </c>
      <c r="Q247" s="142">
        <v>3</v>
      </c>
      <c r="R247" s="142" t="s">
        <v>284</v>
      </c>
      <c r="S247" s="142">
        <v>3</v>
      </c>
      <c r="T247" s="142" t="s">
        <v>2991</v>
      </c>
      <c r="U247" s="142">
        <v>0</v>
      </c>
      <c r="V247" s="142" t="s">
        <v>2991</v>
      </c>
      <c r="W247" s="142">
        <v>0</v>
      </c>
      <c r="X247" s="142" t="s">
        <v>2991</v>
      </c>
      <c r="Y247" s="142" t="s">
        <v>2991</v>
      </c>
      <c r="Z247" s="142" t="s">
        <v>2991</v>
      </c>
      <c r="AA247" s="142">
        <v>0</v>
      </c>
      <c r="AB247" s="142" t="s">
        <v>2991</v>
      </c>
      <c r="AC247" s="142" t="s">
        <v>2991</v>
      </c>
      <c r="AD247" s="142" t="s">
        <v>1719</v>
      </c>
      <c r="AE247" s="142" t="s">
        <v>737</v>
      </c>
      <c r="AF247" s="142" t="s">
        <v>284</v>
      </c>
      <c r="AG247" s="142" t="s">
        <v>284</v>
      </c>
      <c r="AH247" s="142" t="s">
        <v>284</v>
      </c>
      <c r="AI247" s="142" t="s">
        <v>284</v>
      </c>
      <c r="AJ247" s="142" t="s">
        <v>284</v>
      </c>
      <c r="AK247" s="142" t="s">
        <v>284</v>
      </c>
      <c r="AL247" s="142" t="s">
        <v>284</v>
      </c>
      <c r="AM247" s="144"/>
      <c r="AN247" s="144" t="s">
        <v>1717</v>
      </c>
      <c r="AO247" s="144" t="s">
        <v>1718</v>
      </c>
      <c r="AP247" s="137" t="s">
        <v>1724</v>
      </c>
    </row>
    <row r="248" spans="1:45" ht="24" customHeight="1" x14ac:dyDescent="0.25">
      <c r="A248" s="142">
        <v>246</v>
      </c>
      <c r="B248" s="143">
        <v>44460</v>
      </c>
      <c r="C248" s="143" t="s">
        <v>3235</v>
      </c>
      <c r="D248" s="142" t="s">
        <v>3098</v>
      </c>
      <c r="E248" s="143" t="s">
        <v>3087</v>
      </c>
      <c r="F248" s="142" t="s">
        <v>82</v>
      </c>
      <c r="G248" s="142" t="s">
        <v>1731</v>
      </c>
      <c r="H248" s="142" t="s">
        <v>1731</v>
      </c>
      <c r="I248" s="142" t="s">
        <v>3140</v>
      </c>
      <c r="J248" s="142" t="s">
        <v>3200</v>
      </c>
      <c r="K248" s="142" t="s">
        <v>2778</v>
      </c>
      <c r="L248" s="142" t="s">
        <v>3209</v>
      </c>
      <c r="M248" s="142" t="s">
        <v>1725</v>
      </c>
      <c r="N248" s="142" t="s">
        <v>1730</v>
      </c>
      <c r="O248" s="142" t="s">
        <v>284</v>
      </c>
      <c r="P248" s="142" t="s">
        <v>3212</v>
      </c>
      <c r="Q248" s="142">
        <v>3</v>
      </c>
      <c r="R248" s="142" t="s">
        <v>1728</v>
      </c>
      <c r="S248" s="142">
        <v>3</v>
      </c>
      <c r="T248" s="142" t="s">
        <v>2991</v>
      </c>
      <c r="U248" s="142">
        <v>0</v>
      </c>
      <c r="V248" s="142" t="s">
        <v>2991</v>
      </c>
      <c r="W248" s="142">
        <v>0</v>
      </c>
      <c r="X248" s="142" t="s">
        <v>2991</v>
      </c>
      <c r="Y248" s="142" t="s">
        <v>2991</v>
      </c>
      <c r="Z248" s="142" t="s">
        <v>2991</v>
      </c>
      <c r="AA248" s="142">
        <v>0</v>
      </c>
      <c r="AB248" s="142" t="s">
        <v>2991</v>
      </c>
      <c r="AC248" s="142" t="s">
        <v>2991</v>
      </c>
      <c r="AD248" s="142" t="s">
        <v>1727</v>
      </c>
      <c r="AE248" s="142" t="s">
        <v>1729</v>
      </c>
      <c r="AF248" s="142" t="s">
        <v>284</v>
      </c>
      <c r="AG248" s="142" t="s">
        <v>2779</v>
      </c>
      <c r="AH248" s="142" t="s">
        <v>3196</v>
      </c>
      <c r="AI248" s="142" t="s">
        <v>3242</v>
      </c>
      <c r="AJ248" s="142" t="s">
        <v>3157</v>
      </c>
      <c r="AK248" s="142" t="s">
        <v>3197</v>
      </c>
      <c r="AL248" s="142" t="s">
        <v>284</v>
      </c>
      <c r="AM248" s="144"/>
      <c r="AN248" s="144" t="s">
        <v>1725</v>
      </c>
      <c r="AO248" s="144" t="s">
        <v>1726</v>
      </c>
      <c r="AP248" s="137" t="s">
        <v>1732</v>
      </c>
      <c r="AQ248" s="137" t="s">
        <v>1733</v>
      </c>
      <c r="AR248" s="137" t="s">
        <v>1734</v>
      </c>
      <c r="AS248" s="137" t="s">
        <v>2780</v>
      </c>
    </row>
    <row r="249" spans="1:45" ht="24" customHeight="1" x14ac:dyDescent="0.25">
      <c r="A249" s="142">
        <v>247</v>
      </c>
      <c r="B249" s="143">
        <v>44312</v>
      </c>
      <c r="C249" s="143" t="s">
        <v>3232</v>
      </c>
      <c r="D249" s="142" t="s">
        <v>3097</v>
      </c>
      <c r="E249" s="143" t="s">
        <v>3087</v>
      </c>
      <c r="F249" s="142" t="s">
        <v>82</v>
      </c>
      <c r="G249" s="142" t="s">
        <v>1314</v>
      </c>
      <c r="H249" s="142" t="s">
        <v>3115</v>
      </c>
      <c r="I249" s="142" t="s">
        <v>3132</v>
      </c>
      <c r="J249" s="142" t="s">
        <v>3126</v>
      </c>
      <c r="K249" s="142" t="s">
        <v>3117</v>
      </c>
      <c r="L249" s="142" t="s">
        <v>3117</v>
      </c>
      <c r="M249" s="142" t="s">
        <v>1735</v>
      </c>
      <c r="N249" s="142" t="s">
        <v>1740</v>
      </c>
      <c r="O249" s="142" t="s">
        <v>1739</v>
      </c>
      <c r="P249" s="142" t="s">
        <v>3211</v>
      </c>
      <c r="Q249" s="142">
        <v>1</v>
      </c>
      <c r="R249" s="142" t="s">
        <v>1738</v>
      </c>
      <c r="S249" s="142">
        <v>1</v>
      </c>
      <c r="T249" s="142" t="s">
        <v>2991</v>
      </c>
      <c r="U249" s="142">
        <v>0</v>
      </c>
      <c r="V249" s="142" t="s">
        <v>2991</v>
      </c>
      <c r="W249" s="142">
        <v>0</v>
      </c>
      <c r="X249" s="142" t="s">
        <v>2991</v>
      </c>
      <c r="Y249" s="142" t="s">
        <v>2991</v>
      </c>
      <c r="Z249" s="142" t="s">
        <v>2991</v>
      </c>
      <c r="AA249" s="142">
        <v>0</v>
      </c>
      <c r="AB249" s="142" t="s">
        <v>2991</v>
      </c>
      <c r="AC249" s="142" t="s">
        <v>2991</v>
      </c>
      <c r="AD249" s="142" t="s">
        <v>284</v>
      </c>
      <c r="AE249" s="142" t="s">
        <v>3080</v>
      </c>
      <c r="AF249" s="142" t="s">
        <v>284</v>
      </c>
      <c r="AG249" s="142" t="s">
        <v>1737</v>
      </c>
      <c r="AH249" s="142" t="s">
        <v>3161</v>
      </c>
      <c r="AI249" s="142" t="s">
        <v>3242</v>
      </c>
      <c r="AJ249" s="142" t="s">
        <v>3157</v>
      </c>
      <c r="AK249" s="142" t="s">
        <v>3197</v>
      </c>
      <c r="AL249" s="142" t="s">
        <v>284</v>
      </c>
      <c r="AM249" s="144"/>
      <c r="AN249" s="144" t="s">
        <v>1735</v>
      </c>
      <c r="AO249" s="144" t="s">
        <v>1736</v>
      </c>
      <c r="AP249" s="137" t="s">
        <v>1742</v>
      </c>
    </row>
    <row r="250" spans="1:45" ht="24" customHeight="1" x14ac:dyDescent="0.25">
      <c r="A250" s="142">
        <v>248</v>
      </c>
      <c r="B250" s="143">
        <v>44463</v>
      </c>
      <c r="C250" s="143" t="s">
        <v>3235</v>
      </c>
      <c r="D250" s="142" t="s">
        <v>3098</v>
      </c>
      <c r="E250" s="143" t="s">
        <v>3087</v>
      </c>
      <c r="F250" s="142" t="s">
        <v>82</v>
      </c>
      <c r="G250" s="142" t="s">
        <v>2178</v>
      </c>
      <c r="H250" s="142" t="s">
        <v>1659</v>
      </c>
      <c r="I250" s="142" t="s">
        <v>2976</v>
      </c>
      <c r="J250" s="142" t="s">
        <v>3201</v>
      </c>
      <c r="K250" s="142" t="s">
        <v>3128</v>
      </c>
      <c r="L250" s="142" t="s">
        <v>3117</v>
      </c>
      <c r="M250" s="142" t="s">
        <v>1703</v>
      </c>
      <c r="N250" s="142" t="s">
        <v>1702</v>
      </c>
      <c r="O250" s="142" t="s">
        <v>284</v>
      </c>
      <c r="P250" s="142" t="s">
        <v>3212</v>
      </c>
      <c r="Q250" s="142">
        <v>2</v>
      </c>
      <c r="R250" s="142" t="s">
        <v>2975</v>
      </c>
      <c r="S250" s="142">
        <v>2</v>
      </c>
      <c r="T250" s="142" t="s">
        <v>2991</v>
      </c>
      <c r="U250" s="142">
        <v>0</v>
      </c>
      <c r="V250" s="142" t="s">
        <v>2991</v>
      </c>
      <c r="W250" s="142">
        <v>0</v>
      </c>
      <c r="X250" s="142" t="s">
        <v>2991</v>
      </c>
      <c r="Y250" s="142" t="s">
        <v>2991</v>
      </c>
      <c r="Z250" s="142" t="s">
        <v>2991</v>
      </c>
      <c r="AA250" s="142">
        <v>0</v>
      </c>
      <c r="AB250" s="142" t="s">
        <v>2991</v>
      </c>
      <c r="AC250" s="142"/>
      <c r="AD250" s="142" t="s">
        <v>1704</v>
      </c>
      <c r="AE250" s="142" t="s">
        <v>737</v>
      </c>
      <c r="AF250" s="142" t="s">
        <v>284</v>
      </c>
      <c r="AG250" s="142" t="s">
        <v>284</v>
      </c>
      <c r="AH250" s="142" t="s">
        <v>284</v>
      </c>
      <c r="AI250" s="142" t="s">
        <v>284</v>
      </c>
      <c r="AJ250" s="142" t="s">
        <v>284</v>
      </c>
      <c r="AK250" s="142" t="s">
        <v>284</v>
      </c>
      <c r="AL250" s="142" t="s">
        <v>284</v>
      </c>
      <c r="AM250" s="144"/>
      <c r="AN250" s="144" t="s">
        <v>1703</v>
      </c>
      <c r="AO250" s="144" t="s">
        <v>1705</v>
      </c>
      <c r="AP250" s="137" t="s">
        <v>1715</v>
      </c>
      <c r="AQ250" s="137" t="s">
        <v>1716</v>
      </c>
      <c r="AR250" s="137" t="s">
        <v>2977</v>
      </c>
    </row>
    <row r="251" spans="1:45" ht="24" customHeight="1" x14ac:dyDescent="0.25">
      <c r="A251" s="142">
        <v>249</v>
      </c>
      <c r="B251" s="143">
        <v>44463</v>
      </c>
      <c r="C251" s="143" t="s">
        <v>3235</v>
      </c>
      <c r="D251" s="142" t="s">
        <v>3098</v>
      </c>
      <c r="E251" s="143" t="s">
        <v>3090</v>
      </c>
      <c r="F251" s="142" t="s">
        <v>811</v>
      </c>
      <c r="G251" s="142" t="s">
        <v>900</v>
      </c>
      <c r="H251" s="142" t="s">
        <v>1751</v>
      </c>
      <c r="I251" s="142" t="s">
        <v>1745</v>
      </c>
      <c r="J251" s="142" t="s">
        <v>3200</v>
      </c>
      <c r="K251" s="142" t="s">
        <v>1750</v>
      </c>
      <c r="L251" s="142" t="s">
        <v>3209</v>
      </c>
      <c r="M251" s="142" t="s">
        <v>1743</v>
      </c>
      <c r="N251" s="142" t="s">
        <v>1749</v>
      </c>
      <c r="O251" s="142" t="s">
        <v>284</v>
      </c>
      <c r="P251" s="142" t="s">
        <v>3212</v>
      </c>
      <c r="Q251" s="142">
        <v>3</v>
      </c>
      <c r="R251" s="142" t="s">
        <v>1746</v>
      </c>
      <c r="S251" s="142">
        <v>1</v>
      </c>
      <c r="T251" s="142" t="s">
        <v>2991</v>
      </c>
      <c r="U251" s="142">
        <v>0</v>
      </c>
      <c r="V251" s="142" t="s">
        <v>2991</v>
      </c>
      <c r="W251" s="142">
        <v>0</v>
      </c>
      <c r="X251" s="142" t="s">
        <v>2991</v>
      </c>
      <c r="Y251" s="142" t="s">
        <v>2991</v>
      </c>
      <c r="Z251" s="142" t="s">
        <v>1747</v>
      </c>
      <c r="AA251" s="142">
        <v>2</v>
      </c>
      <c r="AB251" s="142" t="s">
        <v>1748</v>
      </c>
      <c r="AC251" s="142" t="s">
        <v>3221</v>
      </c>
      <c r="AD251" s="142" t="s">
        <v>284</v>
      </c>
      <c r="AE251" s="142" t="s">
        <v>737</v>
      </c>
      <c r="AF251" s="142" t="s">
        <v>284</v>
      </c>
      <c r="AG251" s="142" t="s">
        <v>284</v>
      </c>
      <c r="AH251" s="142" t="s">
        <v>284</v>
      </c>
      <c r="AI251" s="142" t="s">
        <v>284</v>
      </c>
      <c r="AJ251" s="142" t="s">
        <v>284</v>
      </c>
      <c r="AK251" s="142" t="s">
        <v>284</v>
      </c>
      <c r="AL251" s="142" t="s">
        <v>284</v>
      </c>
      <c r="AM251" s="144"/>
      <c r="AN251" s="144" t="s">
        <v>1743</v>
      </c>
      <c r="AO251" s="144" t="s">
        <v>1744</v>
      </c>
    </row>
    <row r="252" spans="1:45" ht="24" customHeight="1" x14ac:dyDescent="0.25">
      <c r="A252" s="142">
        <v>250</v>
      </c>
      <c r="B252" s="143">
        <v>44466</v>
      </c>
      <c r="C252" s="143" t="s">
        <v>3235</v>
      </c>
      <c r="D252" s="142" t="s">
        <v>3098</v>
      </c>
      <c r="E252" s="143" t="s">
        <v>3090</v>
      </c>
      <c r="F252" s="142" t="s">
        <v>811</v>
      </c>
      <c r="G252" s="142" t="s">
        <v>900</v>
      </c>
      <c r="H252" s="142" t="s">
        <v>1752</v>
      </c>
      <c r="I252" s="142" t="s">
        <v>81</v>
      </c>
      <c r="J252" s="142" t="s">
        <v>3200</v>
      </c>
      <c r="K252" s="142" t="s">
        <v>3130</v>
      </c>
      <c r="L252" s="142" t="s">
        <v>3228</v>
      </c>
      <c r="M252" s="142" t="s">
        <v>1755</v>
      </c>
      <c r="N252" s="142" t="s">
        <v>284</v>
      </c>
      <c r="O252" s="142" t="s">
        <v>284</v>
      </c>
      <c r="P252" s="142" t="s">
        <v>3212</v>
      </c>
      <c r="Q252" s="142">
        <v>2</v>
      </c>
      <c r="R252" s="142" t="s">
        <v>2991</v>
      </c>
      <c r="S252" s="142">
        <v>0</v>
      </c>
      <c r="T252" s="142" t="s">
        <v>2991</v>
      </c>
      <c r="U252" s="142">
        <v>0</v>
      </c>
      <c r="V252" s="142" t="s">
        <v>2991</v>
      </c>
      <c r="W252" s="142">
        <v>0</v>
      </c>
      <c r="X252" s="142" t="s">
        <v>2991</v>
      </c>
      <c r="Y252" s="142" t="s">
        <v>2991</v>
      </c>
      <c r="Z252" s="142" t="s">
        <v>1753</v>
      </c>
      <c r="AA252" s="142">
        <v>2</v>
      </c>
      <c r="AB252" s="142" t="s">
        <v>1754</v>
      </c>
      <c r="AC252" s="142" t="s">
        <v>3225</v>
      </c>
      <c r="AD252" s="142" t="s">
        <v>284</v>
      </c>
      <c r="AE252" s="142" t="s">
        <v>1756</v>
      </c>
      <c r="AF252" s="142" t="s">
        <v>284</v>
      </c>
      <c r="AG252" s="142" t="s">
        <v>284</v>
      </c>
      <c r="AH252" s="142" t="s">
        <v>284</v>
      </c>
      <c r="AI252" s="142" t="s">
        <v>284</v>
      </c>
      <c r="AJ252" s="142" t="s">
        <v>3145</v>
      </c>
      <c r="AK252" s="142" t="s">
        <v>3145</v>
      </c>
      <c r="AL252" s="142" t="s">
        <v>284</v>
      </c>
      <c r="AM252" s="144"/>
      <c r="AN252" s="144" t="s">
        <v>1755</v>
      </c>
      <c r="AO252" s="144" t="s">
        <v>1757</v>
      </c>
    </row>
    <row r="253" spans="1:45" ht="24" customHeight="1" x14ac:dyDescent="0.25">
      <c r="A253" s="142">
        <v>251</v>
      </c>
      <c r="B253" s="143">
        <v>44469</v>
      </c>
      <c r="C253" s="143" t="s">
        <v>3235</v>
      </c>
      <c r="D253" s="142" t="s">
        <v>3098</v>
      </c>
      <c r="E253" s="143" t="s">
        <v>3090</v>
      </c>
      <c r="F253" s="142" t="s">
        <v>811</v>
      </c>
      <c r="G253" s="142" t="s">
        <v>1765</v>
      </c>
      <c r="H253" s="142" t="s">
        <v>1759</v>
      </c>
      <c r="I253" s="142" t="s">
        <v>66</v>
      </c>
      <c r="J253" s="142" t="s">
        <v>3200</v>
      </c>
      <c r="K253" s="142" t="s">
        <v>1357</v>
      </c>
      <c r="L253" s="142" t="s">
        <v>3209</v>
      </c>
      <c r="M253" s="142" t="s">
        <v>1761</v>
      </c>
      <c r="N253" s="142" t="s">
        <v>1760</v>
      </c>
      <c r="O253" s="142" t="s">
        <v>284</v>
      </c>
      <c r="P253" s="142" t="s">
        <v>3212</v>
      </c>
      <c r="Q253" s="142">
        <v>7</v>
      </c>
      <c r="R253" s="142" t="s">
        <v>1763</v>
      </c>
      <c r="S253" s="142">
        <v>7</v>
      </c>
      <c r="T253" s="142" t="s">
        <v>2991</v>
      </c>
      <c r="U253" s="142">
        <v>0</v>
      </c>
      <c r="V253" s="142" t="s">
        <v>2991</v>
      </c>
      <c r="W253" s="142">
        <v>0</v>
      </c>
      <c r="X253" s="142" t="s">
        <v>2991</v>
      </c>
      <c r="Y253" s="142" t="s">
        <v>2991</v>
      </c>
      <c r="Z253" s="142" t="s">
        <v>2991</v>
      </c>
      <c r="AA253" s="142">
        <v>0</v>
      </c>
      <c r="AB253" s="142" t="s">
        <v>2991</v>
      </c>
      <c r="AC253" s="142" t="s">
        <v>2991</v>
      </c>
      <c r="AD253" s="142" t="s">
        <v>284</v>
      </c>
      <c r="AE253" s="142" t="s">
        <v>1764</v>
      </c>
      <c r="AF253" s="142" t="s">
        <v>284</v>
      </c>
      <c r="AG253" s="142" t="s">
        <v>284</v>
      </c>
      <c r="AH253" s="142" t="s">
        <v>3218</v>
      </c>
      <c r="AI253" s="142" t="s">
        <v>3218</v>
      </c>
      <c r="AJ253" s="142" t="s">
        <v>3145</v>
      </c>
      <c r="AK253" s="142" t="s">
        <v>3145</v>
      </c>
      <c r="AL253" s="142" t="s">
        <v>284</v>
      </c>
      <c r="AM253" s="144"/>
      <c r="AN253" s="144" t="s">
        <v>1761</v>
      </c>
      <c r="AO253" s="144" t="s">
        <v>1762</v>
      </c>
    </row>
    <row r="254" spans="1:45" ht="24" customHeight="1" x14ac:dyDescent="0.25">
      <c r="A254" s="142">
        <v>252</v>
      </c>
      <c r="B254" s="143">
        <v>44470</v>
      </c>
      <c r="C254" s="143" t="s">
        <v>3235</v>
      </c>
      <c r="D254" s="142" t="s">
        <v>3099</v>
      </c>
      <c r="E254" s="143" t="s">
        <v>3087</v>
      </c>
      <c r="F254" s="142" t="s">
        <v>82</v>
      </c>
      <c r="G254" s="142" t="s">
        <v>2953</v>
      </c>
      <c r="H254" s="142" t="s">
        <v>284</v>
      </c>
      <c r="I254" s="142" t="s">
        <v>66</v>
      </c>
      <c r="J254" s="142" t="s">
        <v>3200</v>
      </c>
      <c r="K254" s="142" t="s">
        <v>430</v>
      </c>
      <c r="L254" s="142" t="s">
        <v>3209</v>
      </c>
      <c r="M254" s="142" t="s">
        <v>1766</v>
      </c>
      <c r="N254" s="142" t="s">
        <v>1769</v>
      </c>
      <c r="O254" s="142" t="s">
        <v>284</v>
      </c>
      <c r="P254" s="142" t="s">
        <v>3212</v>
      </c>
      <c r="Q254" s="142">
        <v>1</v>
      </c>
      <c r="R254" s="142" t="s">
        <v>1772</v>
      </c>
      <c r="S254" s="142">
        <v>1</v>
      </c>
      <c r="T254" s="142" t="s">
        <v>2991</v>
      </c>
      <c r="U254" s="142">
        <v>0</v>
      </c>
      <c r="V254" s="142" t="s">
        <v>2991</v>
      </c>
      <c r="W254" s="142">
        <v>0</v>
      </c>
      <c r="X254" s="142" t="s">
        <v>2991</v>
      </c>
      <c r="Y254" s="142" t="s">
        <v>2991</v>
      </c>
      <c r="Z254" s="142" t="s">
        <v>2991</v>
      </c>
      <c r="AA254" s="142">
        <v>0</v>
      </c>
      <c r="AB254" s="142" t="s">
        <v>2991</v>
      </c>
      <c r="AC254" s="142" t="s">
        <v>2991</v>
      </c>
      <c r="AD254" s="142" t="s">
        <v>1768</v>
      </c>
      <c r="AE254" s="142" t="s">
        <v>68</v>
      </c>
      <c r="AF254" s="142" t="s">
        <v>284</v>
      </c>
      <c r="AG254" s="142" t="s">
        <v>1771</v>
      </c>
      <c r="AH254" s="142" t="s">
        <v>3084</v>
      </c>
      <c r="AI254" s="142" t="s">
        <v>3084</v>
      </c>
      <c r="AJ254" s="142" t="s">
        <v>3160</v>
      </c>
      <c r="AK254" s="142" t="s">
        <v>3197</v>
      </c>
      <c r="AL254" s="142" t="s">
        <v>284</v>
      </c>
      <c r="AM254" s="144"/>
      <c r="AN254" s="144" t="s">
        <v>1766</v>
      </c>
      <c r="AO254" s="144" t="s">
        <v>1767</v>
      </c>
      <c r="AP254" s="137" t="s">
        <v>1770</v>
      </c>
    </row>
    <row r="255" spans="1:45" ht="24" customHeight="1" x14ac:dyDescent="0.25">
      <c r="A255" s="142">
        <v>253</v>
      </c>
      <c r="B255" s="143">
        <v>44470</v>
      </c>
      <c r="C255" s="143" t="s">
        <v>3235</v>
      </c>
      <c r="D255" s="142" t="s">
        <v>3099</v>
      </c>
      <c r="E255" s="143" t="s">
        <v>3090</v>
      </c>
      <c r="F255" s="142" t="s">
        <v>243</v>
      </c>
      <c r="G255" s="142" t="s">
        <v>1921</v>
      </c>
      <c r="H255" s="142" t="s">
        <v>284</v>
      </c>
      <c r="I255" s="142" t="s">
        <v>66</v>
      </c>
      <c r="J255" s="142" t="s">
        <v>3200</v>
      </c>
      <c r="K255" s="142" t="s">
        <v>544</v>
      </c>
      <c r="L255" s="142" t="s">
        <v>3209</v>
      </c>
      <c r="M255" s="142" t="s">
        <v>1773</v>
      </c>
      <c r="N255" s="142" t="s">
        <v>1780</v>
      </c>
      <c r="O255" s="142" t="s">
        <v>1781</v>
      </c>
      <c r="P255" s="142" t="s">
        <v>3211</v>
      </c>
      <c r="Q255" s="142">
        <v>1</v>
      </c>
      <c r="R255" s="142" t="s">
        <v>1779</v>
      </c>
      <c r="S255" s="142">
        <v>1</v>
      </c>
      <c r="T255" s="142" t="s">
        <v>2991</v>
      </c>
      <c r="U255" s="142">
        <v>0</v>
      </c>
      <c r="V255" s="142" t="s">
        <v>2991</v>
      </c>
      <c r="W255" s="142">
        <v>0</v>
      </c>
      <c r="X255" s="142" t="s">
        <v>2991</v>
      </c>
      <c r="Y255" s="142" t="s">
        <v>2991</v>
      </c>
      <c r="Z255" s="142" t="s">
        <v>2991</v>
      </c>
      <c r="AA255" s="142">
        <v>0</v>
      </c>
      <c r="AB255" s="142" t="s">
        <v>2991</v>
      </c>
      <c r="AC255" s="142" t="s">
        <v>2991</v>
      </c>
      <c r="AD255" s="142" t="s">
        <v>1782</v>
      </c>
      <c r="AE255" s="142" t="s">
        <v>284</v>
      </c>
      <c r="AF255" s="142" t="s">
        <v>284</v>
      </c>
      <c r="AG255" s="142" t="s">
        <v>284</v>
      </c>
      <c r="AH255" s="142" t="s">
        <v>284</v>
      </c>
      <c r="AI255" s="142" t="s">
        <v>284</v>
      </c>
      <c r="AJ255" s="142" t="s">
        <v>284</v>
      </c>
      <c r="AK255" s="142" t="s">
        <v>284</v>
      </c>
      <c r="AL255" s="142" t="s">
        <v>284</v>
      </c>
      <c r="AM255" s="144"/>
      <c r="AN255" s="144" t="s">
        <v>1773</v>
      </c>
      <c r="AO255" s="144" t="s">
        <v>1774</v>
      </c>
    </row>
    <row r="256" spans="1:45" ht="24" customHeight="1" x14ac:dyDescent="0.25">
      <c r="A256" s="142">
        <v>254</v>
      </c>
      <c r="B256" s="143">
        <v>44473</v>
      </c>
      <c r="C256" s="143" t="s">
        <v>3235</v>
      </c>
      <c r="D256" s="142" t="s">
        <v>3099</v>
      </c>
      <c r="E256" s="143" t="s">
        <v>3090</v>
      </c>
      <c r="F256" s="142" t="s">
        <v>72</v>
      </c>
      <c r="G256" s="142" t="s">
        <v>252</v>
      </c>
      <c r="H256" s="142" t="s">
        <v>284</v>
      </c>
      <c r="I256" s="142" t="s">
        <v>66</v>
      </c>
      <c r="J256" s="142" t="s">
        <v>3200</v>
      </c>
      <c r="K256" s="142" t="s">
        <v>544</v>
      </c>
      <c r="L256" s="142" t="s">
        <v>3209</v>
      </c>
      <c r="M256" s="142" t="s">
        <v>1775</v>
      </c>
      <c r="N256" s="142" t="s">
        <v>1784</v>
      </c>
      <c r="O256" s="142" t="s">
        <v>1785</v>
      </c>
      <c r="P256" s="142" t="s">
        <v>3211</v>
      </c>
      <c r="Q256" s="142">
        <v>1</v>
      </c>
      <c r="R256" s="142" t="s">
        <v>1783</v>
      </c>
      <c r="S256" s="142">
        <v>1</v>
      </c>
      <c r="T256" s="142" t="s">
        <v>2991</v>
      </c>
      <c r="U256" s="142">
        <v>0</v>
      </c>
      <c r="V256" s="142" t="s">
        <v>2991</v>
      </c>
      <c r="W256" s="142">
        <v>0</v>
      </c>
      <c r="X256" s="142" t="s">
        <v>2991</v>
      </c>
      <c r="Y256" s="142" t="s">
        <v>2991</v>
      </c>
      <c r="Z256" s="142" t="s">
        <v>2991</v>
      </c>
      <c r="AA256" s="142">
        <v>0</v>
      </c>
      <c r="AB256" s="142" t="s">
        <v>2991</v>
      </c>
      <c r="AC256" s="142" t="s">
        <v>2991</v>
      </c>
      <c r="AD256" s="142" t="s">
        <v>1786</v>
      </c>
      <c r="AE256" s="142" t="s">
        <v>1787</v>
      </c>
      <c r="AF256" s="142" t="s">
        <v>284</v>
      </c>
      <c r="AG256" s="142" t="s">
        <v>284</v>
      </c>
      <c r="AH256" s="142" t="s">
        <v>284</v>
      </c>
      <c r="AI256" s="142" t="s">
        <v>284</v>
      </c>
      <c r="AJ256" s="142" t="s">
        <v>284</v>
      </c>
      <c r="AK256" s="142" t="s">
        <v>284</v>
      </c>
      <c r="AL256" s="142" t="s">
        <v>284</v>
      </c>
      <c r="AM256" s="144"/>
      <c r="AN256" s="144" t="s">
        <v>1775</v>
      </c>
      <c r="AO256" s="144" t="s">
        <v>1776</v>
      </c>
    </row>
    <row r="257" spans="1:46" ht="24" customHeight="1" x14ac:dyDescent="0.25">
      <c r="A257" s="142">
        <v>255</v>
      </c>
      <c r="B257" s="143">
        <v>44479</v>
      </c>
      <c r="C257" s="143" t="s">
        <v>3235</v>
      </c>
      <c r="D257" s="142" t="s">
        <v>3099</v>
      </c>
      <c r="E257" s="143" t="s">
        <v>3087</v>
      </c>
      <c r="F257" s="142" t="s">
        <v>82</v>
      </c>
      <c r="G257" s="142" t="s">
        <v>270</v>
      </c>
      <c r="H257" s="142" t="s">
        <v>270</v>
      </c>
      <c r="I257" s="142" t="s">
        <v>1790</v>
      </c>
      <c r="J257" s="142" t="s">
        <v>3207</v>
      </c>
      <c r="K257" s="142" t="s">
        <v>1791</v>
      </c>
      <c r="L257" s="142" t="s">
        <v>3209</v>
      </c>
      <c r="M257" s="142" t="s">
        <v>1777</v>
      </c>
      <c r="N257" s="142" t="s">
        <v>1789</v>
      </c>
      <c r="O257" s="142" t="s">
        <v>284</v>
      </c>
      <c r="P257" s="142" t="s">
        <v>3212</v>
      </c>
      <c r="Q257" s="142">
        <v>4</v>
      </c>
      <c r="R257" s="142" t="s">
        <v>1788</v>
      </c>
      <c r="S257" s="142">
        <v>4</v>
      </c>
      <c r="T257" s="142" t="s">
        <v>2991</v>
      </c>
      <c r="U257" s="142">
        <v>0</v>
      </c>
      <c r="V257" s="142" t="s">
        <v>2991</v>
      </c>
      <c r="W257" s="142">
        <v>0</v>
      </c>
      <c r="X257" s="142" t="s">
        <v>2991</v>
      </c>
      <c r="Y257" s="142" t="s">
        <v>2991</v>
      </c>
      <c r="Z257" s="142" t="s">
        <v>2991</v>
      </c>
      <c r="AA257" s="142">
        <v>0</v>
      </c>
      <c r="AB257" s="142" t="s">
        <v>2991</v>
      </c>
      <c r="AC257" s="142" t="s">
        <v>2991</v>
      </c>
      <c r="AD257" s="142" t="s">
        <v>18</v>
      </c>
      <c r="AE257" s="142" t="s">
        <v>284</v>
      </c>
      <c r="AF257" s="142" t="s">
        <v>284</v>
      </c>
      <c r="AG257" s="142" t="s">
        <v>284</v>
      </c>
      <c r="AH257" s="142" t="s">
        <v>284</v>
      </c>
      <c r="AI257" s="142" t="s">
        <v>284</v>
      </c>
      <c r="AJ257" s="142" t="s">
        <v>284</v>
      </c>
      <c r="AK257" s="142" t="s">
        <v>284</v>
      </c>
      <c r="AL257" s="142" t="s">
        <v>284</v>
      </c>
      <c r="AM257" s="144"/>
      <c r="AN257" s="144" t="s">
        <v>1777</v>
      </c>
      <c r="AO257" s="144" t="s">
        <v>1778</v>
      </c>
    </row>
    <row r="258" spans="1:46" ht="24" customHeight="1" x14ac:dyDescent="0.25">
      <c r="A258" s="142">
        <v>256</v>
      </c>
      <c r="B258" s="143">
        <v>44486</v>
      </c>
      <c r="C258" s="143" t="s">
        <v>3235</v>
      </c>
      <c r="D258" s="142" t="s">
        <v>3099</v>
      </c>
      <c r="E258" s="143" t="s">
        <v>3087</v>
      </c>
      <c r="F258" s="142" t="s">
        <v>82</v>
      </c>
      <c r="G258" s="142" t="s">
        <v>2178</v>
      </c>
      <c r="H258" s="142" t="s">
        <v>1659</v>
      </c>
      <c r="I258" s="142" t="s">
        <v>1658</v>
      </c>
      <c r="J258" s="142" t="s">
        <v>3207</v>
      </c>
      <c r="K258" s="142" t="s">
        <v>607</v>
      </c>
      <c r="L258" s="142" t="s">
        <v>3209</v>
      </c>
      <c r="M258" s="142" t="s">
        <v>1656</v>
      </c>
      <c r="N258" s="142" t="s">
        <v>1660</v>
      </c>
      <c r="O258" s="142" t="s">
        <v>284</v>
      </c>
      <c r="P258" s="142" t="s">
        <v>3212</v>
      </c>
      <c r="Q258" s="142">
        <v>3</v>
      </c>
      <c r="R258" s="142" t="s">
        <v>89</v>
      </c>
      <c r="S258" s="142">
        <v>3</v>
      </c>
      <c r="T258" s="142" t="s">
        <v>2991</v>
      </c>
      <c r="U258" s="142">
        <v>0</v>
      </c>
      <c r="V258" s="142" t="s">
        <v>2991</v>
      </c>
      <c r="W258" s="142">
        <v>0</v>
      </c>
      <c r="X258" s="142" t="s">
        <v>2991</v>
      </c>
      <c r="Y258" s="142" t="s">
        <v>2991</v>
      </c>
      <c r="Z258" s="142" t="s">
        <v>2991</v>
      </c>
      <c r="AA258" s="142">
        <v>0</v>
      </c>
      <c r="AB258" s="142" t="s">
        <v>2991</v>
      </c>
      <c r="AC258" s="142" t="s">
        <v>2991</v>
      </c>
      <c r="AD258" s="142" t="s">
        <v>840</v>
      </c>
      <c r="AE258" s="142" t="s">
        <v>673</v>
      </c>
      <c r="AF258" s="142" t="s">
        <v>284</v>
      </c>
      <c r="AG258" s="142" t="s">
        <v>284</v>
      </c>
      <c r="AH258" s="142" t="s">
        <v>284</v>
      </c>
      <c r="AI258" s="142" t="s">
        <v>284</v>
      </c>
      <c r="AJ258" s="142" t="s">
        <v>284</v>
      </c>
      <c r="AK258" s="142" t="s">
        <v>284</v>
      </c>
      <c r="AL258" s="142" t="s">
        <v>284</v>
      </c>
      <c r="AM258" s="144"/>
      <c r="AN258" s="144" t="s">
        <v>1656</v>
      </c>
      <c r="AO258" s="144" t="s">
        <v>1657</v>
      </c>
      <c r="AP258" s="137" t="s">
        <v>1661</v>
      </c>
    </row>
    <row r="259" spans="1:46" ht="24" customHeight="1" x14ac:dyDescent="0.25">
      <c r="A259" s="142">
        <v>257</v>
      </c>
      <c r="B259" s="143">
        <v>44486</v>
      </c>
      <c r="C259" s="143" t="s">
        <v>3235</v>
      </c>
      <c r="D259" s="142" t="s">
        <v>3099</v>
      </c>
      <c r="E259" s="143" t="s">
        <v>3087</v>
      </c>
      <c r="F259" s="142" t="s">
        <v>37</v>
      </c>
      <c r="G259" s="142" t="s">
        <v>54</v>
      </c>
      <c r="H259" s="142" t="s">
        <v>1794</v>
      </c>
      <c r="I259" s="142" t="s">
        <v>3111</v>
      </c>
      <c r="J259" s="142" t="s">
        <v>3201</v>
      </c>
      <c r="K259" s="142" t="s">
        <v>3128</v>
      </c>
      <c r="L259" s="142" t="s">
        <v>3117</v>
      </c>
      <c r="M259" s="142" t="s">
        <v>1795</v>
      </c>
      <c r="N259" s="142" t="s">
        <v>284</v>
      </c>
      <c r="O259" s="142" t="s">
        <v>284</v>
      </c>
      <c r="P259" s="142" t="s">
        <v>3212</v>
      </c>
      <c r="Q259" s="142">
        <v>6</v>
      </c>
      <c r="R259" s="142" t="s">
        <v>284</v>
      </c>
      <c r="S259" s="142">
        <v>5</v>
      </c>
      <c r="T259" s="142" t="s">
        <v>2991</v>
      </c>
      <c r="U259" s="142">
        <v>0</v>
      </c>
      <c r="V259" s="142" t="s">
        <v>2991</v>
      </c>
      <c r="W259" s="142">
        <v>0</v>
      </c>
      <c r="X259" s="142" t="s">
        <v>2991</v>
      </c>
      <c r="Y259" s="142" t="s">
        <v>2991</v>
      </c>
      <c r="Z259" s="142" t="s">
        <v>1793</v>
      </c>
      <c r="AA259" s="142">
        <v>1</v>
      </c>
      <c r="AB259" s="142" t="s">
        <v>1792</v>
      </c>
      <c r="AC259" s="142" t="s">
        <v>3236</v>
      </c>
      <c r="AD259" s="142" t="s">
        <v>1797</v>
      </c>
      <c r="AE259" s="142" t="s">
        <v>284</v>
      </c>
      <c r="AF259" s="142" t="s">
        <v>284</v>
      </c>
      <c r="AG259" s="142" t="s">
        <v>284</v>
      </c>
      <c r="AH259" s="142" t="s">
        <v>284</v>
      </c>
      <c r="AI259" s="142" t="s">
        <v>284</v>
      </c>
      <c r="AJ259" s="142" t="s">
        <v>284</v>
      </c>
      <c r="AK259" s="142" t="s">
        <v>284</v>
      </c>
      <c r="AL259" s="142" t="s">
        <v>284</v>
      </c>
      <c r="AM259" s="144"/>
      <c r="AN259" s="144" t="s">
        <v>1795</v>
      </c>
      <c r="AO259" s="144" t="s">
        <v>1796</v>
      </c>
    </row>
    <row r="260" spans="1:46" ht="24" customHeight="1" x14ac:dyDescent="0.25">
      <c r="A260" s="142">
        <v>258</v>
      </c>
      <c r="B260" s="143">
        <v>44492</v>
      </c>
      <c r="C260" s="143" t="s">
        <v>3235</v>
      </c>
      <c r="D260" s="142" t="s">
        <v>3099</v>
      </c>
      <c r="E260" s="143" t="s">
        <v>3091</v>
      </c>
      <c r="F260" s="142" t="s">
        <v>122</v>
      </c>
      <c r="G260" s="142" t="s">
        <v>123</v>
      </c>
      <c r="H260" s="142" t="s">
        <v>1971</v>
      </c>
      <c r="I260" s="142" t="s">
        <v>3055</v>
      </c>
      <c r="J260" s="142" t="s">
        <v>3126</v>
      </c>
      <c r="K260" s="142" t="s">
        <v>3117</v>
      </c>
      <c r="L260" s="142" t="s">
        <v>3117</v>
      </c>
      <c r="M260" s="142" t="s">
        <v>1974</v>
      </c>
      <c r="N260" s="142" t="s">
        <v>1975</v>
      </c>
      <c r="O260" s="142" t="s">
        <v>284</v>
      </c>
      <c r="P260" s="142" t="s">
        <v>3212</v>
      </c>
      <c r="Q260" s="142">
        <v>8</v>
      </c>
      <c r="R260" s="142" t="s">
        <v>1976</v>
      </c>
      <c r="S260" s="142">
        <v>8</v>
      </c>
      <c r="T260" s="142" t="s">
        <v>2991</v>
      </c>
      <c r="U260" s="142">
        <v>0</v>
      </c>
      <c r="V260" s="142" t="s">
        <v>2991</v>
      </c>
      <c r="W260" s="142">
        <v>0</v>
      </c>
      <c r="X260" s="142" t="s">
        <v>2991</v>
      </c>
      <c r="Y260" s="142" t="s">
        <v>2991</v>
      </c>
      <c r="Z260" s="142" t="s">
        <v>2991</v>
      </c>
      <c r="AA260" s="142">
        <v>0</v>
      </c>
      <c r="AB260" s="142" t="s">
        <v>2991</v>
      </c>
      <c r="AC260" s="142" t="s">
        <v>2991</v>
      </c>
      <c r="AD260" s="142" t="s">
        <v>284</v>
      </c>
      <c r="AE260" s="142" t="s">
        <v>3080</v>
      </c>
      <c r="AF260" s="142" t="s">
        <v>284</v>
      </c>
      <c r="AG260" s="142" t="s">
        <v>1977</v>
      </c>
      <c r="AH260" s="142" t="s">
        <v>3156</v>
      </c>
      <c r="AI260" s="142" t="s">
        <v>3241</v>
      </c>
      <c r="AJ260" s="142" t="s">
        <v>3159</v>
      </c>
      <c r="AK260" s="142" t="s">
        <v>3197</v>
      </c>
      <c r="AL260" s="142" t="s">
        <v>1973</v>
      </c>
      <c r="AM260" s="144"/>
      <c r="AN260" s="144" t="s">
        <v>1974</v>
      </c>
      <c r="AO260" s="144" t="s">
        <v>1978</v>
      </c>
      <c r="AP260" s="137" t="s">
        <v>1979</v>
      </c>
    </row>
    <row r="261" spans="1:46" ht="24" customHeight="1" x14ac:dyDescent="0.25">
      <c r="A261" s="142">
        <v>259</v>
      </c>
      <c r="B261" s="143">
        <v>44495</v>
      </c>
      <c r="C261" s="143" t="s">
        <v>3235</v>
      </c>
      <c r="D261" s="142" t="s">
        <v>3099</v>
      </c>
      <c r="E261" s="143" t="s">
        <v>3087</v>
      </c>
      <c r="F261" s="142" t="s">
        <v>82</v>
      </c>
      <c r="G261" s="142" t="s">
        <v>1314</v>
      </c>
      <c r="H261" s="142" t="s">
        <v>284</v>
      </c>
      <c r="I261" s="142" t="s">
        <v>569</v>
      </c>
      <c r="J261" s="142" t="s">
        <v>3200</v>
      </c>
      <c r="K261" s="142" t="s">
        <v>607</v>
      </c>
      <c r="L261" s="142" t="s">
        <v>3209</v>
      </c>
      <c r="M261" s="142" t="s">
        <v>1846</v>
      </c>
      <c r="N261" s="142" t="s">
        <v>1847</v>
      </c>
      <c r="O261" s="142" t="s">
        <v>284</v>
      </c>
      <c r="P261" s="142" t="s">
        <v>3212</v>
      </c>
      <c r="Q261" s="142">
        <v>6</v>
      </c>
      <c r="R261" s="142" t="s">
        <v>1848</v>
      </c>
      <c r="S261" s="142">
        <v>6</v>
      </c>
      <c r="T261" s="142" t="s">
        <v>2991</v>
      </c>
      <c r="U261" s="142">
        <v>0</v>
      </c>
      <c r="V261" s="142" t="s">
        <v>2991</v>
      </c>
      <c r="W261" s="142">
        <v>0</v>
      </c>
      <c r="X261" s="142" t="s">
        <v>2991</v>
      </c>
      <c r="Y261" s="142" t="s">
        <v>2991</v>
      </c>
      <c r="Z261" s="142" t="s">
        <v>2991</v>
      </c>
      <c r="AA261" s="142">
        <v>0</v>
      </c>
      <c r="AB261" s="142" t="s">
        <v>2991</v>
      </c>
      <c r="AC261" s="142" t="s">
        <v>2991</v>
      </c>
      <c r="AD261" s="142" t="s">
        <v>840</v>
      </c>
      <c r="AE261" s="142" t="s">
        <v>1850</v>
      </c>
      <c r="AF261" s="142" t="s">
        <v>284</v>
      </c>
      <c r="AG261" s="142" t="s">
        <v>284</v>
      </c>
      <c r="AH261" s="142" t="s">
        <v>3176</v>
      </c>
      <c r="AI261" s="142" t="s">
        <v>3176</v>
      </c>
      <c r="AJ261" s="142" t="s">
        <v>3197</v>
      </c>
      <c r="AK261" s="142" t="s">
        <v>3197</v>
      </c>
      <c r="AL261" s="142" t="s">
        <v>284</v>
      </c>
      <c r="AM261" s="144"/>
      <c r="AN261" s="144" t="s">
        <v>1846</v>
      </c>
      <c r="AO261" s="144" t="s">
        <v>1849</v>
      </c>
      <c r="AP261" s="137" t="s">
        <v>1914</v>
      </c>
      <c r="AQ261" s="137" t="s">
        <v>1915</v>
      </c>
    </row>
    <row r="262" spans="1:46" ht="24" customHeight="1" x14ac:dyDescent="0.25">
      <c r="A262" s="142">
        <v>260</v>
      </c>
      <c r="B262" s="143">
        <v>44501</v>
      </c>
      <c r="C262" s="143" t="s">
        <v>3235</v>
      </c>
      <c r="D262" s="142" t="s">
        <v>3099</v>
      </c>
      <c r="E262" s="143" t="s">
        <v>3087</v>
      </c>
      <c r="F262" s="142" t="s">
        <v>82</v>
      </c>
      <c r="G262" s="142" t="s">
        <v>1323</v>
      </c>
      <c r="H262" s="142" t="s">
        <v>284</v>
      </c>
      <c r="I262" s="142" t="s">
        <v>3022</v>
      </c>
      <c r="J262" s="142" t="s">
        <v>3126</v>
      </c>
      <c r="K262" s="142" t="s">
        <v>3117</v>
      </c>
      <c r="L262" s="142" t="s">
        <v>3117</v>
      </c>
      <c r="M262" s="142" t="s">
        <v>3018</v>
      </c>
      <c r="N262" s="142" t="s">
        <v>284</v>
      </c>
      <c r="O262" s="142" t="s">
        <v>284</v>
      </c>
      <c r="P262" s="142" t="s">
        <v>3212</v>
      </c>
      <c r="Q262" s="142">
        <v>8</v>
      </c>
      <c r="R262" s="142" t="s">
        <v>3021</v>
      </c>
      <c r="S262" s="142">
        <v>8</v>
      </c>
      <c r="T262" s="142" t="s">
        <v>2991</v>
      </c>
      <c r="U262" s="142">
        <v>0</v>
      </c>
      <c r="V262" s="142" t="s">
        <v>2991</v>
      </c>
      <c r="W262" s="142">
        <v>0</v>
      </c>
      <c r="X262" s="142" t="s">
        <v>2991</v>
      </c>
      <c r="Y262" s="142" t="s">
        <v>2991</v>
      </c>
      <c r="Z262" s="142" t="s">
        <v>2991</v>
      </c>
      <c r="AA262" s="142">
        <v>0</v>
      </c>
      <c r="AB262" s="142" t="s">
        <v>2991</v>
      </c>
      <c r="AC262" s="142" t="s">
        <v>2991</v>
      </c>
      <c r="AD262" s="142" t="s">
        <v>284</v>
      </c>
      <c r="AE262" s="142" t="s">
        <v>3080</v>
      </c>
      <c r="AF262" s="142" t="s">
        <v>284</v>
      </c>
      <c r="AG262" s="142" t="s">
        <v>3023</v>
      </c>
      <c r="AH262" s="142" t="s">
        <v>284</v>
      </c>
      <c r="AI262" s="142" t="s">
        <v>284</v>
      </c>
      <c r="AJ262" s="142" t="s">
        <v>3149</v>
      </c>
      <c r="AK262" s="142" t="s">
        <v>3197</v>
      </c>
      <c r="AL262" s="142" t="s">
        <v>284</v>
      </c>
      <c r="AM262" s="144"/>
      <c r="AN262" s="144" t="s">
        <v>3018</v>
      </c>
      <c r="AO262" s="144" t="s">
        <v>3019</v>
      </c>
      <c r="AP262" s="137" t="s">
        <v>3020</v>
      </c>
    </row>
    <row r="263" spans="1:46" ht="24" customHeight="1" x14ac:dyDescent="0.25">
      <c r="A263" s="142">
        <v>261</v>
      </c>
      <c r="B263" s="143">
        <v>44515</v>
      </c>
      <c r="C263" s="143" t="s">
        <v>3235</v>
      </c>
      <c r="D263" s="142" t="s">
        <v>3099</v>
      </c>
      <c r="E263" s="143" t="s">
        <v>3090</v>
      </c>
      <c r="F263" s="142" t="s">
        <v>72</v>
      </c>
      <c r="G263" s="142" t="s">
        <v>135</v>
      </c>
      <c r="H263" s="142" t="s">
        <v>284</v>
      </c>
      <c r="I263" s="142" t="s">
        <v>66</v>
      </c>
      <c r="J263" s="142" t="s">
        <v>3200</v>
      </c>
      <c r="K263" s="142" t="s">
        <v>2827</v>
      </c>
      <c r="L263" s="142" t="s">
        <v>3209</v>
      </c>
      <c r="M263" s="142" t="s">
        <v>2822</v>
      </c>
      <c r="N263" s="142" t="s">
        <v>2825</v>
      </c>
      <c r="O263" s="142" t="s">
        <v>284</v>
      </c>
      <c r="P263" s="142" t="s">
        <v>3212</v>
      </c>
      <c r="Q263" s="142">
        <v>3</v>
      </c>
      <c r="R263" s="142" t="s">
        <v>284</v>
      </c>
      <c r="S263" s="142">
        <v>3</v>
      </c>
      <c r="T263" s="142" t="s">
        <v>2991</v>
      </c>
      <c r="U263" s="142">
        <v>0</v>
      </c>
      <c r="V263" s="142" t="s">
        <v>2991</v>
      </c>
      <c r="W263" s="142">
        <v>0</v>
      </c>
      <c r="X263" s="142" t="s">
        <v>2991</v>
      </c>
      <c r="Y263" s="142" t="s">
        <v>2991</v>
      </c>
      <c r="Z263" s="142" t="s">
        <v>2991</v>
      </c>
      <c r="AA263" s="142">
        <v>0</v>
      </c>
      <c r="AB263" s="142" t="s">
        <v>2991</v>
      </c>
      <c r="AC263" s="142" t="s">
        <v>2991</v>
      </c>
      <c r="AD263" s="142" t="s">
        <v>2427</v>
      </c>
      <c r="AE263" s="142" t="s">
        <v>2826</v>
      </c>
      <c r="AF263" s="142" t="s">
        <v>284</v>
      </c>
      <c r="AG263" s="142" t="s">
        <v>2824</v>
      </c>
      <c r="AH263" s="142" t="s">
        <v>3181</v>
      </c>
      <c r="AI263" s="142" t="s">
        <v>3241</v>
      </c>
      <c r="AJ263" s="142" t="s">
        <v>3155</v>
      </c>
      <c r="AK263" s="142" t="s">
        <v>3197</v>
      </c>
      <c r="AL263" s="142" t="s">
        <v>284</v>
      </c>
      <c r="AM263" s="144"/>
      <c r="AN263" s="144" t="s">
        <v>2822</v>
      </c>
      <c r="AO263" s="144" t="s">
        <v>2823</v>
      </c>
    </row>
    <row r="264" spans="1:46" ht="24" customHeight="1" x14ac:dyDescent="0.25">
      <c r="A264" s="142">
        <v>262</v>
      </c>
      <c r="B264" s="143">
        <v>44553</v>
      </c>
      <c r="C264" s="143" t="s">
        <v>3235</v>
      </c>
      <c r="D264" s="142" t="s">
        <v>3099</v>
      </c>
      <c r="E264" s="143" t="s">
        <v>3087</v>
      </c>
      <c r="F264" s="142" t="s">
        <v>82</v>
      </c>
      <c r="G264" s="142" t="s">
        <v>1323</v>
      </c>
      <c r="H264" s="142" t="s">
        <v>284</v>
      </c>
      <c r="I264" s="142" t="s">
        <v>2970</v>
      </c>
      <c r="J264" s="142" t="s">
        <v>3200</v>
      </c>
      <c r="K264" s="142" t="s">
        <v>3130</v>
      </c>
      <c r="L264" s="142" t="s">
        <v>3228</v>
      </c>
      <c r="M264" s="142" t="s">
        <v>2971</v>
      </c>
      <c r="N264" s="142" t="s">
        <v>284</v>
      </c>
      <c r="O264" s="142" t="s">
        <v>284</v>
      </c>
      <c r="P264" s="142" t="s">
        <v>3212</v>
      </c>
      <c r="Q264" s="142">
        <v>2</v>
      </c>
      <c r="R264" s="142" t="s">
        <v>2974</v>
      </c>
      <c r="S264" s="142">
        <v>1</v>
      </c>
      <c r="T264" s="142" t="s">
        <v>2991</v>
      </c>
      <c r="U264" s="142">
        <v>0</v>
      </c>
      <c r="V264" s="142" t="s">
        <v>2991</v>
      </c>
      <c r="W264" s="142">
        <v>0</v>
      </c>
      <c r="X264" s="142" t="s">
        <v>2991</v>
      </c>
      <c r="Y264" s="142" t="s">
        <v>2991</v>
      </c>
      <c r="Z264" s="142" t="s">
        <v>2973</v>
      </c>
      <c r="AA264" s="142">
        <v>1</v>
      </c>
      <c r="AB264" s="142" t="s">
        <v>284</v>
      </c>
      <c r="AC264" s="142"/>
      <c r="AD264" s="142" t="s">
        <v>284</v>
      </c>
      <c r="AE264" s="142" t="s">
        <v>2972</v>
      </c>
      <c r="AF264" s="142" t="s">
        <v>284</v>
      </c>
      <c r="AG264" s="142" t="s">
        <v>284</v>
      </c>
      <c r="AH264" s="142" t="s">
        <v>3218</v>
      </c>
      <c r="AI264" s="142" t="s">
        <v>3218</v>
      </c>
      <c r="AJ264" s="142" t="s">
        <v>3145</v>
      </c>
      <c r="AK264" s="142" t="s">
        <v>3145</v>
      </c>
      <c r="AL264" s="142" t="s">
        <v>284</v>
      </c>
      <c r="AM264" s="144"/>
      <c r="AN264" s="144" t="s">
        <v>1942</v>
      </c>
      <c r="AO264" s="144" t="s">
        <v>1943</v>
      </c>
      <c r="AP264" s="137" t="s">
        <v>1958</v>
      </c>
      <c r="AQ264" s="137" t="s">
        <v>1959</v>
      </c>
      <c r="AR264" s="137" t="s">
        <v>1959</v>
      </c>
      <c r="AS264" s="137" t="s">
        <v>1958</v>
      </c>
      <c r="AT264" s="137" t="s">
        <v>1943</v>
      </c>
    </row>
    <row r="265" spans="1:46" ht="24" customHeight="1" x14ac:dyDescent="0.25">
      <c r="A265" s="142">
        <v>263</v>
      </c>
      <c r="B265" s="143">
        <v>44553</v>
      </c>
      <c r="C265" s="143" t="s">
        <v>3235</v>
      </c>
      <c r="D265" s="142" t="s">
        <v>3099</v>
      </c>
      <c r="E265" s="143" t="s">
        <v>3087</v>
      </c>
      <c r="F265" s="142" t="s">
        <v>82</v>
      </c>
      <c r="G265" s="142" t="s">
        <v>1314</v>
      </c>
      <c r="H265" s="142" t="s">
        <v>284</v>
      </c>
      <c r="I265" s="142" t="s">
        <v>188</v>
      </c>
      <c r="J265" s="142" t="s">
        <v>3200</v>
      </c>
      <c r="K265" s="142" t="s">
        <v>607</v>
      </c>
      <c r="L265" s="142" t="s">
        <v>3209</v>
      </c>
      <c r="M265" s="142" t="s">
        <v>1944</v>
      </c>
      <c r="N265" s="142" t="s">
        <v>1945</v>
      </c>
      <c r="O265" s="142" t="s">
        <v>284</v>
      </c>
      <c r="P265" s="142" t="s">
        <v>3212</v>
      </c>
      <c r="Q265" s="142">
        <v>5</v>
      </c>
      <c r="R265" s="142" t="s">
        <v>1494</v>
      </c>
      <c r="S265" s="142">
        <v>5</v>
      </c>
      <c r="T265" s="142" t="s">
        <v>2991</v>
      </c>
      <c r="U265" s="142">
        <v>0</v>
      </c>
      <c r="V265" s="142" t="s">
        <v>2991</v>
      </c>
      <c r="W265" s="142">
        <v>0</v>
      </c>
      <c r="X265" s="142" t="s">
        <v>2991</v>
      </c>
      <c r="Y265" s="142" t="s">
        <v>2991</v>
      </c>
      <c r="Z265" s="142" t="s">
        <v>2991</v>
      </c>
      <c r="AA265" s="142">
        <v>0</v>
      </c>
      <c r="AB265" s="142" t="s">
        <v>2991</v>
      </c>
      <c r="AC265" s="142" t="s">
        <v>2991</v>
      </c>
      <c r="AD265" s="142" t="s">
        <v>840</v>
      </c>
      <c r="AE265" s="142" t="s">
        <v>737</v>
      </c>
      <c r="AF265" s="142" t="s">
        <v>284</v>
      </c>
      <c r="AG265" s="142" t="s">
        <v>1947</v>
      </c>
      <c r="AH265" s="142" t="s">
        <v>3084</v>
      </c>
      <c r="AI265" s="142" t="s">
        <v>3084</v>
      </c>
      <c r="AJ265" s="142" t="s">
        <v>3145</v>
      </c>
      <c r="AK265" s="142" t="s">
        <v>3145</v>
      </c>
      <c r="AL265" s="142" t="s">
        <v>284</v>
      </c>
      <c r="AM265" s="144"/>
      <c r="AN265" s="144" t="s">
        <v>1944</v>
      </c>
      <c r="AO265" s="144" t="s">
        <v>1946</v>
      </c>
    </row>
    <row r="266" spans="1:46" ht="24" customHeight="1" x14ac:dyDescent="0.25">
      <c r="A266" s="142">
        <v>264</v>
      </c>
      <c r="B266" s="143">
        <v>44553</v>
      </c>
      <c r="C266" s="143" t="s">
        <v>3235</v>
      </c>
      <c r="D266" s="142" t="s">
        <v>3099</v>
      </c>
      <c r="E266" s="143" t="s">
        <v>3090</v>
      </c>
      <c r="F266" s="142" t="s">
        <v>243</v>
      </c>
      <c r="G266" s="142" t="s">
        <v>3067</v>
      </c>
      <c r="H266" s="142" t="s">
        <v>1948</v>
      </c>
      <c r="I266" s="142" t="s">
        <v>66</v>
      </c>
      <c r="J266" s="142" t="s">
        <v>3200</v>
      </c>
      <c r="K266" s="142" t="s">
        <v>1357</v>
      </c>
      <c r="L266" s="142" t="s">
        <v>3209</v>
      </c>
      <c r="M266" s="142" t="s">
        <v>1950</v>
      </c>
      <c r="N266" s="142" t="s">
        <v>1949</v>
      </c>
      <c r="O266" s="142" t="s">
        <v>284</v>
      </c>
      <c r="P266" s="142" t="s">
        <v>3212</v>
      </c>
      <c r="Q266" s="142">
        <v>1</v>
      </c>
      <c r="R266" s="142" t="s">
        <v>48</v>
      </c>
      <c r="S266" s="142">
        <v>1</v>
      </c>
      <c r="T266" s="142" t="s">
        <v>2991</v>
      </c>
      <c r="U266" s="142">
        <v>0</v>
      </c>
      <c r="V266" s="142" t="s">
        <v>2991</v>
      </c>
      <c r="W266" s="142">
        <v>0</v>
      </c>
      <c r="X266" s="142" t="s">
        <v>2991</v>
      </c>
      <c r="Y266" s="142" t="s">
        <v>2991</v>
      </c>
      <c r="Z266" s="142" t="s">
        <v>2991</v>
      </c>
      <c r="AA266" s="142">
        <v>0</v>
      </c>
      <c r="AB266" s="142" t="s">
        <v>2991</v>
      </c>
      <c r="AC266" s="142" t="s">
        <v>2991</v>
      </c>
      <c r="AD266" s="142" t="s">
        <v>284</v>
      </c>
      <c r="AE266" s="142" t="s">
        <v>284</v>
      </c>
      <c r="AF266" s="142" t="s">
        <v>284</v>
      </c>
      <c r="AG266" s="142" t="s">
        <v>284</v>
      </c>
      <c r="AH266" s="142" t="s">
        <v>284</v>
      </c>
      <c r="AI266" s="142" t="s">
        <v>284</v>
      </c>
      <c r="AJ266" s="142" t="s">
        <v>284</v>
      </c>
      <c r="AK266" s="142" t="s">
        <v>284</v>
      </c>
      <c r="AL266" s="142" t="s">
        <v>284</v>
      </c>
      <c r="AM266" s="144"/>
      <c r="AN266" s="144" t="s">
        <v>1950</v>
      </c>
      <c r="AO266" s="144" t="s">
        <v>1957</v>
      </c>
    </row>
    <row r="267" spans="1:46" ht="24" customHeight="1" x14ac:dyDescent="0.25">
      <c r="A267" s="142">
        <v>265</v>
      </c>
      <c r="B267" s="143">
        <v>44553</v>
      </c>
      <c r="C267" s="143" t="s">
        <v>3235</v>
      </c>
      <c r="D267" s="142" t="s">
        <v>3099</v>
      </c>
      <c r="E267" s="143" t="s">
        <v>3090</v>
      </c>
      <c r="F267" s="142" t="s">
        <v>243</v>
      </c>
      <c r="G267" s="142" t="s">
        <v>3067</v>
      </c>
      <c r="H267" s="142" t="s">
        <v>1951</v>
      </c>
      <c r="I267" s="142" t="s">
        <v>66</v>
      </c>
      <c r="J267" s="142" t="s">
        <v>3200</v>
      </c>
      <c r="K267" s="142" t="s">
        <v>3130</v>
      </c>
      <c r="L267" s="142" t="s">
        <v>3228</v>
      </c>
      <c r="M267" s="142" t="s">
        <v>1950</v>
      </c>
      <c r="N267" s="142" t="s">
        <v>1953</v>
      </c>
      <c r="O267" s="142" t="s">
        <v>284</v>
      </c>
      <c r="P267" s="142" t="s">
        <v>3212</v>
      </c>
      <c r="Q267" s="142">
        <v>0</v>
      </c>
      <c r="R267" s="142" t="s">
        <v>2991</v>
      </c>
      <c r="S267" s="142">
        <v>0</v>
      </c>
      <c r="T267" s="142" t="s">
        <v>2991</v>
      </c>
      <c r="U267" s="142">
        <v>0</v>
      </c>
      <c r="V267" s="142" t="s">
        <v>2991</v>
      </c>
      <c r="W267" s="142">
        <v>0</v>
      </c>
      <c r="X267" s="142" t="s">
        <v>2991</v>
      </c>
      <c r="Y267" s="142" t="s">
        <v>2991</v>
      </c>
      <c r="Z267" s="142" t="s">
        <v>2991</v>
      </c>
      <c r="AA267" s="142">
        <v>0</v>
      </c>
      <c r="AB267" s="142" t="s">
        <v>2991</v>
      </c>
      <c r="AC267" s="142" t="s">
        <v>2991</v>
      </c>
      <c r="AD267" s="142" t="s">
        <v>284</v>
      </c>
      <c r="AE267" s="142" t="s">
        <v>1955</v>
      </c>
      <c r="AF267" s="142" t="s">
        <v>284</v>
      </c>
      <c r="AG267" s="142" t="s">
        <v>284</v>
      </c>
      <c r="AH267" s="142" t="s">
        <v>3261</v>
      </c>
      <c r="AI267" s="142" t="s">
        <v>284</v>
      </c>
      <c r="AJ267" s="142" t="s">
        <v>3145</v>
      </c>
      <c r="AK267" s="142" t="s">
        <v>3145</v>
      </c>
      <c r="AL267" s="142" t="s">
        <v>284</v>
      </c>
      <c r="AM267" s="144"/>
      <c r="AN267" s="144" t="s">
        <v>1950</v>
      </c>
      <c r="AO267" s="144" t="s">
        <v>1957</v>
      </c>
    </row>
    <row r="268" spans="1:46" ht="24" customHeight="1" x14ac:dyDescent="0.25">
      <c r="A268" s="142">
        <v>266</v>
      </c>
      <c r="B268" s="143">
        <v>44553</v>
      </c>
      <c r="C268" s="143" t="s">
        <v>3235</v>
      </c>
      <c r="D268" s="142" t="s">
        <v>3099</v>
      </c>
      <c r="E268" s="143" t="s">
        <v>3090</v>
      </c>
      <c r="F268" s="142" t="s">
        <v>243</v>
      </c>
      <c r="G268" s="142" t="s">
        <v>3067</v>
      </c>
      <c r="H268" s="142" t="s">
        <v>1952</v>
      </c>
      <c r="I268" s="142" t="s">
        <v>66</v>
      </c>
      <c r="J268" s="142" t="s">
        <v>3200</v>
      </c>
      <c r="K268" s="142" t="s">
        <v>3130</v>
      </c>
      <c r="L268" s="142" t="s">
        <v>3228</v>
      </c>
      <c r="M268" s="142" t="s">
        <v>1950</v>
      </c>
      <c r="N268" s="142" t="s">
        <v>1954</v>
      </c>
      <c r="O268" s="142" t="s">
        <v>284</v>
      </c>
      <c r="P268" s="142" t="s">
        <v>3212</v>
      </c>
      <c r="Q268" s="142">
        <v>0</v>
      </c>
      <c r="R268" s="142" t="s">
        <v>2991</v>
      </c>
      <c r="S268" s="142">
        <v>0</v>
      </c>
      <c r="T268" s="142" t="s">
        <v>2991</v>
      </c>
      <c r="U268" s="142">
        <v>0</v>
      </c>
      <c r="V268" s="142" t="s">
        <v>2991</v>
      </c>
      <c r="W268" s="142">
        <v>0</v>
      </c>
      <c r="X268" s="142" t="s">
        <v>2991</v>
      </c>
      <c r="Y268" s="142" t="s">
        <v>2991</v>
      </c>
      <c r="Z268" s="142" t="s">
        <v>2991</v>
      </c>
      <c r="AA268" s="142">
        <v>0</v>
      </c>
      <c r="AB268" s="142" t="s">
        <v>2991</v>
      </c>
      <c r="AC268" s="142" t="s">
        <v>2991</v>
      </c>
      <c r="AD268" s="142" t="s">
        <v>284</v>
      </c>
      <c r="AE268" s="142" t="s">
        <v>1956</v>
      </c>
      <c r="AF268" s="142" t="s">
        <v>284</v>
      </c>
      <c r="AG268" s="142" t="s">
        <v>284</v>
      </c>
      <c r="AH268" s="142" t="s">
        <v>284</v>
      </c>
      <c r="AI268" s="142" t="s">
        <v>284</v>
      </c>
      <c r="AJ268" s="142" t="s">
        <v>3198</v>
      </c>
      <c r="AK268" s="142" t="s">
        <v>3145</v>
      </c>
      <c r="AL268" s="142" t="s">
        <v>284</v>
      </c>
      <c r="AM268" s="144"/>
      <c r="AN268" s="144" t="s">
        <v>1950</v>
      </c>
      <c r="AO268" s="144" t="s">
        <v>1957</v>
      </c>
    </row>
    <row r="269" spans="1:46" ht="24" customHeight="1" x14ac:dyDescent="0.25">
      <c r="A269" s="142">
        <v>267</v>
      </c>
      <c r="B269" s="143">
        <v>44564</v>
      </c>
      <c r="C269" s="143" t="s">
        <v>3233</v>
      </c>
      <c r="D269" s="142" t="s">
        <v>3100</v>
      </c>
      <c r="E269" s="143" t="s">
        <v>3091</v>
      </c>
      <c r="F269" s="142" t="s">
        <v>122</v>
      </c>
      <c r="G269" s="142" t="s">
        <v>123</v>
      </c>
      <c r="H269" s="142" t="s">
        <v>2060</v>
      </c>
      <c r="I269" s="142" t="s">
        <v>2065</v>
      </c>
      <c r="J269" s="142" t="s">
        <v>3202</v>
      </c>
      <c r="K269" s="142" t="s">
        <v>2063</v>
      </c>
      <c r="L269" s="142" t="s">
        <v>3209</v>
      </c>
      <c r="M269" s="142" t="s">
        <v>2062</v>
      </c>
      <c r="N269" s="142" t="s">
        <v>2064</v>
      </c>
      <c r="O269" s="142" t="s">
        <v>284</v>
      </c>
      <c r="P269" s="142" t="s">
        <v>3212</v>
      </c>
      <c r="Q269" s="142">
        <v>5</v>
      </c>
      <c r="R269" s="142" t="s">
        <v>2061</v>
      </c>
      <c r="S269" s="142">
        <v>5</v>
      </c>
      <c r="T269" s="142" t="s">
        <v>2991</v>
      </c>
      <c r="U269" s="142">
        <v>0</v>
      </c>
      <c r="V269" s="142" t="s">
        <v>2991</v>
      </c>
      <c r="W269" s="142">
        <v>0</v>
      </c>
      <c r="X269" s="142" t="s">
        <v>2991</v>
      </c>
      <c r="Y269" s="142" t="s">
        <v>2991</v>
      </c>
      <c r="Z269" s="142" t="s">
        <v>2991</v>
      </c>
      <c r="AA269" s="142">
        <v>0</v>
      </c>
      <c r="AB269" s="142" t="s">
        <v>2991</v>
      </c>
      <c r="AC269" s="142" t="s">
        <v>2991</v>
      </c>
      <c r="AD269" s="142" t="s">
        <v>284</v>
      </c>
      <c r="AE269" s="142" t="s">
        <v>635</v>
      </c>
      <c r="AF269" s="142" t="s">
        <v>284</v>
      </c>
      <c r="AG269" s="142" t="s">
        <v>284</v>
      </c>
      <c r="AH269" s="142" t="s">
        <v>284</v>
      </c>
      <c r="AI269" s="142" t="s">
        <v>284</v>
      </c>
      <c r="AJ269" s="142" t="s">
        <v>3145</v>
      </c>
      <c r="AK269" s="142" t="s">
        <v>3145</v>
      </c>
      <c r="AL269" s="142" t="s">
        <v>284</v>
      </c>
      <c r="AM269" s="144"/>
      <c r="AN269" s="144" t="s">
        <v>2062</v>
      </c>
      <c r="AO269" s="144" t="s">
        <v>2066</v>
      </c>
    </row>
    <row r="270" spans="1:46" ht="24" customHeight="1" x14ac:dyDescent="0.25">
      <c r="A270" s="142">
        <v>268</v>
      </c>
      <c r="B270" s="143">
        <v>44572</v>
      </c>
      <c r="C270" s="143" t="s">
        <v>3233</v>
      </c>
      <c r="D270" s="142" t="s">
        <v>3100</v>
      </c>
      <c r="E270" s="143" t="s">
        <v>3091</v>
      </c>
      <c r="F270" s="142" t="s">
        <v>241</v>
      </c>
      <c r="G270" s="142" t="s">
        <v>1890</v>
      </c>
      <c r="H270" s="142" t="s">
        <v>2318</v>
      </c>
      <c r="I270" s="142" t="s">
        <v>66</v>
      </c>
      <c r="J270" s="142" t="s">
        <v>3200</v>
      </c>
      <c r="K270" s="142" t="s">
        <v>3130</v>
      </c>
      <c r="L270" s="142" t="s">
        <v>3228</v>
      </c>
      <c r="M270" s="142" t="s">
        <v>2320</v>
      </c>
      <c r="N270" s="142" t="s">
        <v>2319</v>
      </c>
      <c r="O270" s="142" t="s">
        <v>284</v>
      </c>
      <c r="P270" s="142" t="s">
        <v>3212</v>
      </c>
      <c r="Q270" s="142">
        <v>2</v>
      </c>
      <c r="R270" s="142" t="s">
        <v>2323</v>
      </c>
      <c r="S270" s="142">
        <v>2</v>
      </c>
      <c r="T270" s="142" t="s">
        <v>2991</v>
      </c>
      <c r="U270" s="142">
        <v>0</v>
      </c>
      <c r="V270" s="142" t="s">
        <v>2991</v>
      </c>
      <c r="W270" s="142">
        <v>0</v>
      </c>
      <c r="X270" s="142" t="s">
        <v>2991</v>
      </c>
      <c r="Y270" s="142" t="s">
        <v>2991</v>
      </c>
      <c r="Z270" s="142" t="s">
        <v>2991</v>
      </c>
      <c r="AA270" s="142">
        <v>0</v>
      </c>
      <c r="AB270" s="142" t="s">
        <v>2991</v>
      </c>
      <c r="AC270" s="142" t="s">
        <v>2991</v>
      </c>
      <c r="AD270" s="142" t="s">
        <v>284</v>
      </c>
      <c r="AE270" s="142" t="s">
        <v>2324</v>
      </c>
      <c r="AF270" s="142" t="s">
        <v>284</v>
      </c>
      <c r="AG270" s="142" t="s">
        <v>2325</v>
      </c>
      <c r="AH270" s="142" t="s">
        <v>3182</v>
      </c>
      <c r="AI270" s="142" t="s">
        <v>3241</v>
      </c>
      <c r="AJ270" s="142" t="s">
        <v>3154</v>
      </c>
      <c r="AK270" s="142" t="s">
        <v>3197</v>
      </c>
      <c r="AL270" s="142" t="s">
        <v>2321</v>
      </c>
      <c r="AM270" s="144"/>
      <c r="AN270" s="144" t="s">
        <v>2320</v>
      </c>
      <c r="AO270" s="144" t="s">
        <v>2322</v>
      </c>
      <c r="AP270" s="137" t="s">
        <v>2338</v>
      </c>
    </row>
    <row r="271" spans="1:46" ht="24" customHeight="1" x14ac:dyDescent="0.25">
      <c r="A271" s="142">
        <v>269</v>
      </c>
      <c r="B271" s="143">
        <v>44577</v>
      </c>
      <c r="C271" s="143" t="s">
        <v>3233</v>
      </c>
      <c r="D271" s="142" t="s">
        <v>3100</v>
      </c>
      <c r="E271" s="143" t="s">
        <v>3091</v>
      </c>
      <c r="F271" s="142" t="s">
        <v>122</v>
      </c>
      <c r="G271" s="142" t="s">
        <v>527</v>
      </c>
      <c r="H271" s="142" t="s">
        <v>2056</v>
      </c>
      <c r="I271" s="142" t="s">
        <v>66</v>
      </c>
      <c r="J271" s="142" t="s">
        <v>3200</v>
      </c>
      <c r="K271" s="142" t="s">
        <v>3130</v>
      </c>
      <c r="L271" s="142" t="s">
        <v>3228</v>
      </c>
      <c r="M271" s="142" t="s">
        <v>2054</v>
      </c>
      <c r="N271" s="142" t="s">
        <v>2057</v>
      </c>
      <c r="O271" s="142" t="s">
        <v>284</v>
      </c>
      <c r="P271" s="142" t="s">
        <v>3212</v>
      </c>
      <c r="Q271" s="142">
        <v>3</v>
      </c>
      <c r="R271" s="142" t="s">
        <v>2058</v>
      </c>
      <c r="S271" s="142">
        <v>3</v>
      </c>
      <c r="T271" s="142" t="s">
        <v>2991</v>
      </c>
      <c r="U271" s="142">
        <v>0</v>
      </c>
      <c r="V271" s="142" t="s">
        <v>2991</v>
      </c>
      <c r="W271" s="142">
        <v>0</v>
      </c>
      <c r="X271" s="142" t="s">
        <v>2991</v>
      </c>
      <c r="Y271" s="142" t="s">
        <v>2991</v>
      </c>
      <c r="Z271" s="142" t="s">
        <v>2991</v>
      </c>
      <c r="AA271" s="142">
        <v>0</v>
      </c>
      <c r="AB271" s="142" t="s">
        <v>2991</v>
      </c>
      <c r="AC271" s="142" t="s">
        <v>2991</v>
      </c>
      <c r="AD271" s="142" t="s">
        <v>284</v>
      </c>
      <c r="AE271" s="142" t="s">
        <v>635</v>
      </c>
      <c r="AF271" s="142" t="s">
        <v>284</v>
      </c>
      <c r="AG271" s="142" t="s">
        <v>284</v>
      </c>
      <c r="AH271" s="142" t="s">
        <v>284</v>
      </c>
      <c r="AI271" s="142" t="s">
        <v>284</v>
      </c>
      <c r="AJ271" s="142" t="s">
        <v>3145</v>
      </c>
      <c r="AK271" s="142" t="s">
        <v>3145</v>
      </c>
      <c r="AL271" s="142" t="s">
        <v>284</v>
      </c>
      <c r="AM271" s="144"/>
      <c r="AN271" s="144" t="s">
        <v>2054</v>
      </c>
      <c r="AO271" s="144" t="s">
        <v>2055</v>
      </c>
      <c r="AP271" s="137" t="s">
        <v>2059</v>
      </c>
    </row>
    <row r="272" spans="1:46" ht="24" customHeight="1" x14ac:dyDescent="0.25">
      <c r="A272" s="142">
        <v>270</v>
      </c>
      <c r="B272" s="143">
        <v>44578</v>
      </c>
      <c r="C272" s="143" t="s">
        <v>3233</v>
      </c>
      <c r="D272" s="142" t="s">
        <v>3100</v>
      </c>
      <c r="E272" s="143" t="s">
        <v>3090</v>
      </c>
      <c r="F272" s="142" t="s">
        <v>201</v>
      </c>
      <c r="G272" s="142" t="s">
        <v>200</v>
      </c>
      <c r="H272" s="142" t="s">
        <v>284</v>
      </c>
      <c r="I272" s="142" t="s">
        <v>66</v>
      </c>
      <c r="J272" s="142" t="s">
        <v>3200</v>
      </c>
      <c r="K272" s="142" t="s">
        <v>1521</v>
      </c>
      <c r="L272" s="142" t="s">
        <v>3209</v>
      </c>
      <c r="M272" s="142" t="s">
        <v>2049</v>
      </c>
      <c r="N272" s="142" t="s">
        <v>2050</v>
      </c>
      <c r="O272" s="142" t="s">
        <v>284</v>
      </c>
      <c r="P272" s="142" t="s">
        <v>3212</v>
      </c>
      <c r="Q272" s="142">
        <v>6</v>
      </c>
      <c r="R272" s="142" t="s">
        <v>2934</v>
      </c>
      <c r="S272" s="142">
        <v>6</v>
      </c>
      <c r="T272" s="142" t="s">
        <v>2991</v>
      </c>
      <c r="U272" s="142">
        <v>0</v>
      </c>
      <c r="V272" s="142" t="s">
        <v>2991</v>
      </c>
      <c r="W272" s="142">
        <v>0</v>
      </c>
      <c r="X272" s="142" t="s">
        <v>2991</v>
      </c>
      <c r="Y272" s="142" t="s">
        <v>2991</v>
      </c>
      <c r="Z272" s="142" t="s">
        <v>2991</v>
      </c>
      <c r="AA272" s="142">
        <v>0</v>
      </c>
      <c r="AB272" s="142" t="s">
        <v>2991</v>
      </c>
      <c r="AC272" s="142" t="s">
        <v>2991</v>
      </c>
      <c r="AD272" s="142" t="s">
        <v>284</v>
      </c>
      <c r="AE272" s="142" t="s">
        <v>2051</v>
      </c>
      <c r="AF272" s="142" t="s">
        <v>284</v>
      </c>
      <c r="AG272" s="142" t="s">
        <v>284</v>
      </c>
      <c r="AH272" s="142" t="s">
        <v>3084</v>
      </c>
      <c r="AI272" s="142" t="s">
        <v>3084</v>
      </c>
      <c r="AJ272" s="142" t="s">
        <v>3145</v>
      </c>
      <c r="AK272" s="142" t="s">
        <v>3145</v>
      </c>
      <c r="AL272" s="142" t="s">
        <v>284</v>
      </c>
      <c r="AM272" s="144"/>
      <c r="AN272" s="144" t="s">
        <v>2049</v>
      </c>
      <c r="AO272" s="144" t="s">
        <v>2052</v>
      </c>
      <c r="AP272" s="137" t="s">
        <v>2053</v>
      </c>
    </row>
    <row r="273" spans="1:43" ht="24" customHeight="1" x14ac:dyDescent="0.25">
      <c r="A273" s="142">
        <v>271</v>
      </c>
      <c r="B273" s="143">
        <v>44586</v>
      </c>
      <c r="C273" s="143" t="s">
        <v>3233</v>
      </c>
      <c r="D273" s="142" t="s">
        <v>3100</v>
      </c>
      <c r="E273" s="143" t="s">
        <v>3087</v>
      </c>
      <c r="F273" s="142" t="s">
        <v>82</v>
      </c>
      <c r="G273" s="142" t="s">
        <v>270</v>
      </c>
      <c r="H273" s="142" t="s">
        <v>284</v>
      </c>
      <c r="I273" s="142" t="s">
        <v>2047</v>
      </c>
      <c r="J273" s="142" t="s">
        <v>3207</v>
      </c>
      <c r="K273" s="142" t="s">
        <v>1521</v>
      </c>
      <c r="L273" s="142" t="s">
        <v>3209</v>
      </c>
      <c r="M273" s="142" t="s">
        <v>2045</v>
      </c>
      <c r="N273" s="142" t="s">
        <v>284</v>
      </c>
      <c r="O273" s="142" t="s">
        <v>284</v>
      </c>
      <c r="P273" s="142" t="s">
        <v>3212</v>
      </c>
      <c r="Q273" s="142">
        <v>3</v>
      </c>
      <c r="R273" s="142" t="s">
        <v>2048</v>
      </c>
      <c r="S273" s="142">
        <v>3</v>
      </c>
      <c r="T273" s="142" t="s">
        <v>2991</v>
      </c>
      <c r="U273" s="142">
        <v>0</v>
      </c>
      <c r="V273" s="142" t="s">
        <v>2991</v>
      </c>
      <c r="W273" s="142">
        <v>0</v>
      </c>
      <c r="X273" s="142" t="s">
        <v>2991</v>
      </c>
      <c r="Y273" s="142" t="s">
        <v>2991</v>
      </c>
      <c r="Z273" s="142" t="s">
        <v>2991</v>
      </c>
      <c r="AA273" s="142">
        <v>0</v>
      </c>
      <c r="AB273" s="142" t="s">
        <v>2991</v>
      </c>
      <c r="AC273" s="142" t="s">
        <v>2991</v>
      </c>
      <c r="AD273" s="142" t="s">
        <v>840</v>
      </c>
      <c r="AE273" s="142" t="s">
        <v>284</v>
      </c>
      <c r="AF273" s="142" t="s">
        <v>284</v>
      </c>
      <c r="AG273" s="142" t="s">
        <v>284</v>
      </c>
      <c r="AH273" s="142" t="s">
        <v>284</v>
      </c>
      <c r="AI273" s="142" t="s">
        <v>284</v>
      </c>
      <c r="AJ273" s="142" t="s">
        <v>284</v>
      </c>
      <c r="AK273" s="142" t="s">
        <v>284</v>
      </c>
      <c r="AL273" s="142" t="s">
        <v>284</v>
      </c>
      <c r="AM273" s="144"/>
      <c r="AN273" s="144" t="s">
        <v>2045</v>
      </c>
      <c r="AO273" s="144" t="s">
        <v>2046</v>
      </c>
    </row>
    <row r="274" spans="1:43" ht="24" customHeight="1" x14ac:dyDescent="0.25">
      <c r="A274" s="142">
        <v>272</v>
      </c>
      <c r="B274" s="143">
        <v>44588</v>
      </c>
      <c r="C274" s="143" t="s">
        <v>3233</v>
      </c>
      <c r="D274" s="142" t="s">
        <v>3100</v>
      </c>
      <c r="E274" s="143" t="s">
        <v>3087</v>
      </c>
      <c r="F274" s="142" t="s">
        <v>82</v>
      </c>
      <c r="G274" s="142" t="s">
        <v>1314</v>
      </c>
      <c r="H274" s="142" t="s">
        <v>1741</v>
      </c>
      <c r="I274" s="142" t="s">
        <v>66</v>
      </c>
      <c r="J274" s="142" t="s">
        <v>3200</v>
      </c>
      <c r="K274" s="142" t="s">
        <v>1938</v>
      </c>
      <c r="L274" s="142" t="s">
        <v>3209</v>
      </c>
      <c r="M274" s="142" t="s">
        <v>2040</v>
      </c>
      <c r="N274" s="142" t="s">
        <v>2043</v>
      </c>
      <c r="O274" s="142" t="s">
        <v>284</v>
      </c>
      <c r="P274" s="142" t="s">
        <v>3212</v>
      </c>
      <c r="Q274" s="142">
        <v>2</v>
      </c>
      <c r="R274" s="142" t="s">
        <v>284</v>
      </c>
      <c r="S274" s="142">
        <v>2</v>
      </c>
      <c r="T274" s="142" t="s">
        <v>2991</v>
      </c>
      <c r="U274" s="142">
        <v>0</v>
      </c>
      <c r="V274" s="142" t="s">
        <v>2991</v>
      </c>
      <c r="W274" s="142">
        <v>0</v>
      </c>
      <c r="X274" s="142" t="s">
        <v>2991</v>
      </c>
      <c r="Y274" s="142" t="s">
        <v>2991</v>
      </c>
      <c r="Z274" s="142" t="s">
        <v>2991</v>
      </c>
      <c r="AA274" s="142">
        <v>0</v>
      </c>
      <c r="AB274" s="142" t="s">
        <v>2991</v>
      </c>
      <c r="AC274" s="142" t="s">
        <v>2991</v>
      </c>
      <c r="AD274" s="142" t="s">
        <v>2042</v>
      </c>
      <c r="AE274" s="142" t="s">
        <v>284</v>
      </c>
      <c r="AF274" s="142" t="s">
        <v>284</v>
      </c>
      <c r="AG274" s="142" t="s">
        <v>284</v>
      </c>
      <c r="AH274" s="142" t="s">
        <v>284</v>
      </c>
      <c r="AI274" s="142" t="s">
        <v>284</v>
      </c>
      <c r="AJ274" s="142" t="s">
        <v>284</v>
      </c>
      <c r="AK274" s="142" t="s">
        <v>284</v>
      </c>
      <c r="AL274" s="142" t="s">
        <v>284</v>
      </c>
      <c r="AM274" s="144"/>
      <c r="AN274" s="144" t="s">
        <v>2040</v>
      </c>
      <c r="AO274" s="144" t="s">
        <v>2041</v>
      </c>
      <c r="AP274" s="137" t="s">
        <v>2044</v>
      </c>
    </row>
    <row r="275" spans="1:43" ht="24" customHeight="1" x14ac:dyDescent="0.25">
      <c r="A275" s="142">
        <v>273</v>
      </c>
      <c r="B275" s="143">
        <v>44598</v>
      </c>
      <c r="C275" s="143" t="s">
        <v>3233</v>
      </c>
      <c r="D275" s="142" t="s">
        <v>3100</v>
      </c>
      <c r="E275" s="143" t="s">
        <v>3091</v>
      </c>
      <c r="F275" s="142" t="s">
        <v>122</v>
      </c>
      <c r="G275" s="142" t="s">
        <v>631</v>
      </c>
      <c r="H275" s="142" t="s">
        <v>2032</v>
      </c>
      <c r="I275" s="142" t="s">
        <v>66</v>
      </c>
      <c r="J275" s="142" t="s">
        <v>3200</v>
      </c>
      <c r="K275" s="142" t="s">
        <v>2036</v>
      </c>
      <c r="L275" s="142" t="s">
        <v>3209</v>
      </c>
      <c r="M275" s="142" t="s">
        <v>2034</v>
      </c>
      <c r="N275" s="142" t="s">
        <v>2033</v>
      </c>
      <c r="O275" s="142" t="s">
        <v>284</v>
      </c>
      <c r="P275" s="142" t="s">
        <v>3212</v>
      </c>
      <c r="Q275" s="142">
        <v>2</v>
      </c>
      <c r="R275" s="142" t="s">
        <v>2035</v>
      </c>
      <c r="S275" s="142">
        <v>2</v>
      </c>
      <c r="T275" s="142" t="s">
        <v>2991</v>
      </c>
      <c r="U275" s="142">
        <v>0</v>
      </c>
      <c r="V275" s="142" t="s">
        <v>2991</v>
      </c>
      <c r="W275" s="142">
        <v>0</v>
      </c>
      <c r="X275" s="142" t="s">
        <v>2991</v>
      </c>
      <c r="Y275" s="142" t="s">
        <v>2991</v>
      </c>
      <c r="Z275" s="142" t="s">
        <v>2991</v>
      </c>
      <c r="AA275" s="142">
        <v>0</v>
      </c>
      <c r="AB275" s="142" t="s">
        <v>2991</v>
      </c>
      <c r="AC275" s="142" t="s">
        <v>2991</v>
      </c>
      <c r="AD275" s="142" t="s">
        <v>2038</v>
      </c>
      <c r="AE275" s="142" t="s">
        <v>1523</v>
      </c>
      <c r="AF275" s="142" t="s">
        <v>284</v>
      </c>
      <c r="AG275" s="142" t="s">
        <v>284</v>
      </c>
      <c r="AH275" s="142" t="s">
        <v>284</v>
      </c>
      <c r="AI275" s="142" t="s">
        <v>284</v>
      </c>
      <c r="AJ275" s="142" t="s">
        <v>3145</v>
      </c>
      <c r="AK275" s="142" t="s">
        <v>3145</v>
      </c>
      <c r="AL275" s="142" t="s">
        <v>284</v>
      </c>
      <c r="AM275" s="144"/>
      <c r="AN275" s="144" t="s">
        <v>2034</v>
      </c>
      <c r="AO275" s="144" t="s">
        <v>2037</v>
      </c>
      <c r="AP275" s="137" t="s">
        <v>2039</v>
      </c>
    </row>
    <row r="276" spans="1:43" ht="24" customHeight="1" x14ac:dyDescent="0.25">
      <c r="A276" s="142">
        <v>274</v>
      </c>
      <c r="B276" s="143">
        <v>44604</v>
      </c>
      <c r="C276" s="143" t="s">
        <v>3233</v>
      </c>
      <c r="D276" s="142" t="s">
        <v>3100</v>
      </c>
      <c r="E276" s="143" t="s">
        <v>3087</v>
      </c>
      <c r="F276" s="142" t="s">
        <v>82</v>
      </c>
      <c r="G276" s="142" t="s">
        <v>270</v>
      </c>
      <c r="H276" s="142" t="s">
        <v>270</v>
      </c>
      <c r="I276" s="142" t="s">
        <v>2890</v>
      </c>
      <c r="J276" s="142" t="s">
        <v>3207</v>
      </c>
      <c r="K276" s="142" t="s">
        <v>3130</v>
      </c>
      <c r="L276" s="142" t="s">
        <v>3228</v>
      </c>
      <c r="M276" s="142" t="s">
        <v>2891</v>
      </c>
      <c r="N276" s="142" t="s">
        <v>2906</v>
      </c>
      <c r="O276" s="142" t="s">
        <v>284</v>
      </c>
      <c r="P276" s="142" t="s">
        <v>3212</v>
      </c>
      <c r="Q276" s="142">
        <v>6</v>
      </c>
      <c r="R276" s="142" t="s">
        <v>284</v>
      </c>
      <c r="S276" s="142">
        <v>5</v>
      </c>
      <c r="T276" s="142" t="s">
        <v>2991</v>
      </c>
      <c r="U276" s="142">
        <v>0</v>
      </c>
      <c r="V276" s="142" t="s">
        <v>2991</v>
      </c>
      <c r="W276" s="142">
        <v>0</v>
      </c>
      <c r="X276" s="142" t="s">
        <v>2991</v>
      </c>
      <c r="Y276" s="142" t="s">
        <v>2991</v>
      </c>
      <c r="Z276" s="142" t="s">
        <v>284</v>
      </c>
      <c r="AA276" s="142">
        <v>1</v>
      </c>
      <c r="AB276" s="142" t="s">
        <v>284</v>
      </c>
      <c r="AC276" s="142"/>
      <c r="AD276" s="142" t="s">
        <v>2905</v>
      </c>
      <c r="AE276" s="142" t="s">
        <v>2894</v>
      </c>
      <c r="AF276" s="142" t="s">
        <v>284</v>
      </c>
      <c r="AG276" s="142" t="s">
        <v>2893</v>
      </c>
      <c r="AH276" s="142" t="s">
        <v>3183</v>
      </c>
      <c r="AI276" s="142" t="s">
        <v>3242</v>
      </c>
      <c r="AJ276" s="142" t="s">
        <v>3157</v>
      </c>
      <c r="AK276" s="142" t="s">
        <v>3197</v>
      </c>
      <c r="AL276" s="142" t="s">
        <v>284</v>
      </c>
      <c r="AM276" s="144"/>
      <c r="AN276" s="144" t="s">
        <v>2891</v>
      </c>
      <c r="AO276" s="144" t="s">
        <v>2892</v>
      </c>
      <c r="AP276" s="137" t="s">
        <v>2904</v>
      </c>
    </row>
    <row r="277" spans="1:43" ht="24" customHeight="1" x14ac:dyDescent="0.25">
      <c r="A277" s="142">
        <v>275</v>
      </c>
      <c r="B277" s="143">
        <v>44606</v>
      </c>
      <c r="C277" s="143" t="s">
        <v>3233</v>
      </c>
      <c r="D277" s="142" t="s">
        <v>3100</v>
      </c>
      <c r="E277" s="143" t="s">
        <v>3087</v>
      </c>
      <c r="F277" s="142" t="s">
        <v>82</v>
      </c>
      <c r="G277" s="142" t="s">
        <v>732</v>
      </c>
      <c r="H277" s="142" t="s">
        <v>1176</v>
      </c>
      <c r="I277" s="142" t="s">
        <v>66</v>
      </c>
      <c r="J277" s="142" t="s">
        <v>3200</v>
      </c>
      <c r="K277" s="142" t="s">
        <v>2019</v>
      </c>
      <c r="L277" s="142" t="s">
        <v>3209</v>
      </c>
      <c r="M277" s="142" t="s">
        <v>2015</v>
      </c>
      <c r="N277" s="142" t="s">
        <v>2020</v>
      </c>
      <c r="O277" s="142" t="s">
        <v>284</v>
      </c>
      <c r="P277" s="142" t="s">
        <v>3212</v>
      </c>
      <c r="Q277" s="142">
        <v>3</v>
      </c>
      <c r="R277" s="142" t="s">
        <v>1065</v>
      </c>
      <c r="S277" s="142">
        <v>1</v>
      </c>
      <c r="T277" s="142" t="s">
        <v>2991</v>
      </c>
      <c r="U277" s="142">
        <v>0</v>
      </c>
      <c r="V277" s="142" t="s">
        <v>2991</v>
      </c>
      <c r="W277" s="142">
        <v>0</v>
      </c>
      <c r="X277" s="142" t="s">
        <v>2991</v>
      </c>
      <c r="Y277" s="142" t="s">
        <v>2991</v>
      </c>
      <c r="Z277" s="142" t="s">
        <v>2018</v>
      </c>
      <c r="AA277" s="142">
        <v>2</v>
      </c>
      <c r="AB277" s="142" t="s">
        <v>2017</v>
      </c>
      <c r="AC277" s="142" t="s">
        <v>3225</v>
      </c>
      <c r="AD277" s="142" t="s">
        <v>284</v>
      </c>
      <c r="AE277" s="142" t="s">
        <v>2021</v>
      </c>
      <c r="AF277" s="142" t="s">
        <v>284</v>
      </c>
      <c r="AG277" s="142" t="s">
        <v>284</v>
      </c>
      <c r="AH277" s="142" t="s">
        <v>284</v>
      </c>
      <c r="AI277" s="142" t="s">
        <v>284</v>
      </c>
      <c r="AJ277" s="142" t="s">
        <v>3145</v>
      </c>
      <c r="AK277" s="142" t="s">
        <v>3145</v>
      </c>
      <c r="AL277" s="142" t="s">
        <v>284</v>
      </c>
      <c r="AM277" s="144"/>
      <c r="AN277" s="144" t="s">
        <v>2015</v>
      </c>
      <c r="AO277" s="144" t="s">
        <v>2016</v>
      </c>
      <c r="AP277" s="137" t="s">
        <v>2022</v>
      </c>
    </row>
    <row r="278" spans="1:43" ht="24" customHeight="1" x14ac:dyDescent="0.25">
      <c r="A278" s="142">
        <v>276</v>
      </c>
      <c r="B278" s="143">
        <v>44606</v>
      </c>
      <c r="C278" s="143" t="s">
        <v>3233</v>
      </c>
      <c r="D278" s="142" t="s">
        <v>3100</v>
      </c>
      <c r="E278" s="143" t="s">
        <v>3087</v>
      </c>
      <c r="F278" s="142" t="s">
        <v>37</v>
      </c>
      <c r="G278" s="142" t="s">
        <v>2955</v>
      </c>
      <c r="H278" s="142" t="s">
        <v>2029</v>
      </c>
      <c r="I278" s="142" t="s">
        <v>66</v>
      </c>
      <c r="J278" s="142" t="s">
        <v>3200</v>
      </c>
      <c r="K278" s="142" t="s">
        <v>2027</v>
      </c>
      <c r="L278" s="142" t="s">
        <v>3209</v>
      </c>
      <c r="M278" s="142" t="s">
        <v>2024</v>
      </c>
      <c r="N278" s="142" t="s">
        <v>2026</v>
      </c>
      <c r="O278" s="142" t="s">
        <v>284</v>
      </c>
      <c r="P278" s="142" t="s">
        <v>3212</v>
      </c>
      <c r="Q278" s="142">
        <v>2</v>
      </c>
      <c r="R278" s="142" t="s">
        <v>284</v>
      </c>
      <c r="S278" s="142">
        <v>1</v>
      </c>
      <c r="T278" s="142" t="s">
        <v>2991</v>
      </c>
      <c r="U278" s="142">
        <v>0</v>
      </c>
      <c r="V278" s="142" t="s">
        <v>2991</v>
      </c>
      <c r="W278" s="142">
        <v>0</v>
      </c>
      <c r="X278" s="142" t="s">
        <v>2991</v>
      </c>
      <c r="Y278" s="142" t="s">
        <v>2991</v>
      </c>
      <c r="Z278" s="142" t="s">
        <v>284</v>
      </c>
      <c r="AA278" s="142">
        <v>1</v>
      </c>
      <c r="AB278" s="142" t="s">
        <v>2023</v>
      </c>
      <c r="AC278" s="142" t="s">
        <v>3226</v>
      </c>
      <c r="AD278" s="142" t="s">
        <v>284</v>
      </c>
      <c r="AE278" s="142" t="s">
        <v>2030</v>
      </c>
      <c r="AF278" s="142" t="s">
        <v>284</v>
      </c>
      <c r="AG278" s="142" t="s">
        <v>284</v>
      </c>
      <c r="AH278" s="142" t="s">
        <v>3084</v>
      </c>
      <c r="AI278" s="142" t="s">
        <v>3084</v>
      </c>
      <c r="AJ278" s="142" t="s">
        <v>3145</v>
      </c>
      <c r="AK278" s="142" t="s">
        <v>3145</v>
      </c>
      <c r="AL278" s="142" t="s">
        <v>284</v>
      </c>
      <c r="AM278" s="144"/>
      <c r="AN278" s="144" t="s">
        <v>2024</v>
      </c>
      <c r="AO278" s="144" t="s">
        <v>2025</v>
      </c>
      <c r="AP278" s="137" t="s">
        <v>2028</v>
      </c>
      <c r="AQ278" s="137" t="s">
        <v>2031</v>
      </c>
    </row>
    <row r="279" spans="1:43" ht="24" customHeight="1" x14ac:dyDescent="0.25">
      <c r="A279" s="142">
        <v>277</v>
      </c>
      <c r="B279" s="143">
        <v>44608</v>
      </c>
      <c r="C279" s="143" t="s">
        <v>3233</v>
      </c>
      <c r="D279" s="142" t="s">
        <v>3100</v>
      </c>
      <c r="E279" s="143" t="s">
        <v>3090</v>
      </c>
      <c r="F279" s="142" t="s">
        <v>72</v>
      </c>
      <c r="G279" s="142" t="s">
        <v>698</v>
      </c>
      <c r="H279" s="142" t="s">
        <v>284</v>
      </c>
      <c r="I279" s="142" t="s">
        <v>66</v>
      </c>
      <c r="J279" s="142" t="s">
        <v>3200</v>
      </c>
      <c r="K279" s="142" t="s">
        <v>1357</v>
      </c>
      <c r="L279" s="142" t="s">
        <v>3209</v>
      </c>
      <c r="M279" s="142" t="s">
        <v>2004</v>
      </c>
      <c r="N279" s="142" t="s">
        <v>2009</v>
      </c>
      <c r="O279" s="142" t="s">
        <v>284</v>
      </c>
      <c r="P279" s="142" t="s">
        <v>3212</v>
      </c>
      <c r="Q279" s="142">
        <v>2</v>
      </c>
      <c r="R279" s="142" t="s">
        <v>2991</v>
      </c>
      <c r="S279" s="142">
        <v>0</v>
      </c>
      <c r="T279" s="142" t="s">
        <v>2991</v>
      </c>
      <c r="U279" s="142">
        <v>0</v>
      </c>
      <c r="V279" s="142" t="s">
        <v>2991</v>
      </c>
      <c r="W279" s="142">
        <v>0</v>
      </c>
      <c r="X279" s="142" t="s">
        <v>2991</v>
      </c>
      <c r="Y279" s="142" t="s">
        <v>2991</v>
      </c>
      <c r="Z279" s="142" t="s">
        <v>2008</v>
      </c>
      <c r="AA279" s="142">
        <v>2</v>
      </c>
      <c r="AB279" s="142" t="s">
        <v>2007</v>
      </c>
      <c r="AC279" s="142" t="s">
        <v>3221</v>
      </c>
      <c r="AD279" s="142" t="s">
        <v>284</v>
      </c>
      <c r="AE279" s="142" t="s">
        <v>2006</v>
      </c>
      <c r="AF279" s="142" t="s">
        <v>284</v>
      </c>
      <c r="AG279" s="142" t="s">
        <v>284</v>
      </c>
      <c r="AH279" s="142" t="s">
        <v>3218</v>
      </c>
      <c r="AI279" s="142" t="s">
        <v>3218</v>
      </c>
      <c r="AJ279" s="142" t="s">
        <v>3145</v>
      </c>
      <c r="AK279" s="142" t="s">
        <v>3145</v>
      </c>
      <c r="AL279" s="142" t="s">
        <v>284</v>
      </c>
      <c r="AM279" s="144"/>
      <c r="AN279" s="144" t="s">
        <v>2004</v>
      </c>
      <c r="AO279" s="144" t="s">
        <v>2005</v>
      </c>
    </row>
    <row r="280" spans="1:43" ht="24" customHeight="1" x14ac:dyDescent="0.25">
      <c r="A280" s="142">
        <v>278</v>
      </c>
      <c r="B280" s="143">
        <v>44608</v>
      </c>
      <c r="C280" s="143" t="s">
        <v>3233</v>
      </c>
      <c r="D280" s="142" t="s">
        <v>3100</v>
      </c>
      <c r="E280" s="143" t="s">
        <v>3087</v>
      </c>
      <c r="F280" s="142" t="s">
        <v>82</v>
      </c>
      <c r="G280" s="142" t="s">
        <v>2956</v>
      </c>
      <c r="H280" s="142" t="s">
        <v>284</v>
      </c>
      <c r="I280" s="142" t="s">
        <v>66</v>
      </c>
      <c r="J280" s="142" t="s">
        <v>3200</v>
      </c>
      <c r="K280" s="142" t="s">
        <v>513</v>
      </c>
      <c r="L280" s="142" t="s">
        <v>3209</v>
      </c>
      <c r="M280" s="142" t="s">
        <v>2010</v>
      </c>
      <c r="N280" s="142" t="s">
        <v>2013</v>
      </c>
      <c r="O280" s="142" t="s">
        <v>284</v>
      </c>
      <c r="P280" s="142" t="s">
        <v>3212</v>
      </c>
      <c r="Q280" s="142">
        <v>2</v>
      </c>
      <c r="R280" s="142" t="s">
        <v>284</v>
      </c>
      <c r="S280" s="142">
        <v>2</v>
      </c>
      <c r="T280" s="142" t="s">
        <v>2991</v>
      </c>
      <c r="U280" s="142">
        <v>0</v>
      </c>
      <c r="V280" s="142" t="s">
        <v>2991</v>
      </c>
      <c r="W280" s="142">
        <v>0</v>
      </c>
      <c r="X280" s="142" t="s">
        <v>2991</v>
      </c>
      <c r="Y280" s="142" t="s">
        <v>2991</v>
      </c>
      <c r="Z280" s="142" t="s">
        <v>2991</v>
      </c>
      <c r="AA280" s="142">
        <v>0</v>
      </c>
      <c r="AB280" s="142" t="s">
        <v>2991</v>
      </c>
      <c r="AC280" s="142" t="s">
        <v>2991</v>
      </c>
      <c r="AD280" s="142" t="s">
        <v>1670</v>
      </c>
      <c r="AE280" s="142" t="s">
        <v>2012</v>
      </c>
      <c r="AF280" s="142" t="s">
        <v>284</v>
      </c>
      <c r="AG280" s="142" t="s">
        <v>284</v>
      </c>
      <c r="AH280" s="142" t="s">
        <v>284</v>
      </c>
      <c r="AI280" s="142" t="s">
        <v>284</v>
      </c>
      <c r="AJ280" s="142" t="s">
        <v>284</v>
      </c>
      <c r="AK280" s="142" t="s">
        <v>284</v>
      </c>
      <c r="AL280" s="142" t="s">
        <v>284</v>
      </c>
      <c r="AM280" s="144"/>
      <c r="AN280" s="144" t="s">
        <v>2010</v>
      </c>
      <c r="AO280" s="144" t="s">
        <v>2011</v>
      </c>
      <c r="AP280" s="137" t="s">
        <v>2014</v>
      </c>
    </row>
    <row r="281" spans="1:43" ht="24" customHeight="1" x14ac:dyDescent="0.25">
      <c r="A281" s="142">
        <v>279</v>
      </c>
      <c r="B281" s="143">
        <v>44609</v>
      </c>
      <c r="C281" s="143" t="s">
        <v>3233</v>
      </c>
      <c r="D281" s="142" t="s">
        <v>3100</v>
      </c>
      <c r="E281" s="143" t="s">
        <v>3090</v>
      </c>
      <c r="F281" s="142" t="s">
        <v>72</v>
      </c>
      <c r="G281" s="142" t="s">
        <v>406</v>
      </c>
      <c r="H281" s="142" t="s">
        <v>284</v>
      </c>
      <c r="I281" s="142" t="s">
        <v>66</v>
      </c>
      <c r="J281" s="142" t="s">
        <v>3200</v>
      </c>
      <c r="K281" s="142" t="s">
        <v>1357</v>
      </c>
      <c r="L281" s="142" t="s">
        <v>3209</v>
      </c>
      <c r="M281" s="142" t="s">
        <v>1999</v>
      </c>
      <c r="N281" s="142" t="s">
        <v>2001</v>
      </c>
      <c r="O281" s="142" t="s">
        <v>284</v>
      </c>
      <c r="P281" s="142" t="s">
        <v>3212</v>
      </c>
      <c r="Q281" s="142">
        <v>8</v>
      </c>
      <c r="R281" s="142" t="s">
        <v>2000</v>
      </c>
      <c r="S281" s="142">
        <v>8</v>
      </c>
      <c r="T281" s="142" t="s">
        <v>2991</v>
      </c>
      <c r="U281" s="142">
        <v>0</v>
      </c>
      <c r="V281" s="142" t="s">
        <v>2991</v>
      </c>
      <c r="W281" s="142">
        <v>0</v>
      </c>
      <c r="X281" s="142" t="s">
        <v>2991</v>
      </c>
      <c r="Y281" s="142" t="s">
        <v>2991</v>
      </c>
      <c r="Z281" s="142" t="s">
        <v>2991</v>
      </c>
      <c r="AA281" s="142">
        <v>0</v>
      </c>
      <c r="AB281" s="142" t="s">
        <v>2991</v>
      </c>
      <c r="AC281" s="142" t="s">
        <v>2991</v>
      </c>
      <c r="AD281" s="142" t="s">
        <v>284</v>
      </c>
      <c r="AE281" s="142" t="s">
        <v>2002</v>
      </c>
      <c r="AF281" s="142" t="s">
        <v>284</v>
      </c>
      <c r="AG281" s="142" t="s">
        <v>284</v>
      </c>
      <c r="AH281" s="142" t="s">
        <v>3218</v>
      </c>
      <c r="AI281" s="142" t="s">
        <v>3218</v>
      </c>
      <c r="AJ281" s="142" t="s">
        <v>3145</v>
      </c>
      <c r="AK281" s="142" t="s">
        <v>3145</v>
      </c>
      <c r="AL281" s="142" t="s">
        <v>284</v>
      </c>
      <c r="AM281" s="144"/>
      <c r="AN281" s="144" t="s">
        <v>1999</v>
      </c>
      <c r="AO281" s="144" t="s">
        <v>2003</v>
      </c>
    </row>
    <row r="282" spans="1:43" ht="24" customHeight="1" x14ac:dyDescent="0.25">
      <c r="A282" s="142">
        <v>280</v>
      </c>
      <c r="B282" s="143">
        <v>44611</v>
      </c>
      <c r="C282" s="143" t="s">
        <v>3233</v>
      </c>
      <c r="D282" s="142" t="s">
        <v>3100</v>
      </c>
      <c r="E282" s="143" t="s">
        <v>3091</v>
      </c>
      <c r="F282" s="142" t="s">
        <v>122</v>
      </c>
      <c r="G282" s="142" t="s">
        <v>631</v>
      </c>
      <c r="H282" s="142" t="s">
        <v>1997</v>
      </c>
      <c r="I282" s="142" t="s">
        <v>66</v>
      </c>
      <c r="J282" s="142" t="s">
        <v>3200</v>
      </c>
      <c r="K282" s="142" t="s">
        <v>544</v>
      </c>
      <c r="L282" s="142" t="s">
        <v>3209</v>
      </c>
      <c r="M282" s="142" t="s">
        <v>1992</v>
      </c>
      <c r="N282" s="142" t="s">
        <v>1994</v>
      </c>
      <c r="O282" s="142" t="s">
        <v>284</v>
      </c>
      <c r="P282" s="142" t="s">
        <v>3212</v>
      </c>
      <c r="Q282" s="142">
        <v>1</v>
      </c>
      <c r="R282" s="142" t="s">
        <v>1995</v>
      </c>
      <c r="S282" s="142">
        <v>1</v>
      </c>
      <c r="T282" s="142" t="s">
        <v>2991</v>
      </c>
      <c r="U282" s="142">
        <v>0</v>
      </c>
      <c r="V282" s="142" t="s">
        <v>2991</v>
      </c>
      <c r="W282" s="142">
        <v>0</v>
      </c>
      <c r="X282" s="142" t="s">
        <v>2991</v>
      </c>
      <c r="Y282" s="142" t="s">
        <v>2991</v>
      </c>
      <c r="Z282" s="142" t="s">
        <v>2991</v>
      </c>
      <c r="AA282" s="142">
        <v>0</v>
      </c>
      <c r="AB282" s="142" t="s">
        <v>2991</v>
      </c>
      <c r="AC282" s="142" t="s">
        <v>2991</v>
      </c>
      <c r="AD282" s="142" t="s">
        <v>284</v>
      </c>
      <c r="AE282" s="142" t="s">
        <v>1996</v>
      </c>
      <c r="AF282" s="142" t="s">
        <v>284</v>
      </c>
      <c r="AG282" s="142" t="s">
        <v>284</v>
      </c>
      <c r="AH282" s="142" t="s">
        <v>3218</v>
      </c>
      <c r="AI282" s="142" t="s">
        <v>3218</v>
      </c>
      <c r="AJ282" s="142" t="s">
        <v>3145</v>
      </c>
      <c r="AK282" s="142" t="s">
        <v>3145</v>
      </c>
      <c r="AL282" s="142" t="s">
        <v>284</v>
      </c>
      <c r="AM282" s="144"/>
      <c r="AN282" s="144" t="s">
        <v>1992</v>
      </c>
      <c r="AO282" s="144" t="s">
        <v>1993</v>
      </c>
      <c r="AP282" s="137" t="s">
        <v>1998</v>
      </c>
    </row>
    <row r="283" spans="1:43" ht="24" customHeight="1" x14ac:dyDescent="0.25">
      <c r="A283" s="142">
        <v>281</v>
      </c>
      <c r="B283" s="143">
        <v>44619</v>
      </c>
      <c r="C283" s="143" t="s">
        <v>3233</v>
      </c>
      <c r="D283" s="142" t="s">
        <v>3100</v>
      </c>
      <c r="E283" s="143" t="s">
        <v>3090</v>
      </c>
      <c r="F283" s="142" t="s">
        <v>72</v>
      </c>
      <c r="G283" s="142" t="s">
        <v>148</v>
      </c>
      <c r="H283" s="142" t="s">
        <v>284</v>
      </c>
      <c r="I283" s="142" t="s">
        <v>66</v>
      </c>
      <c r="J283" s="142" t="s">
        <v>3200</v>
      </c>
      <c r="K283" s="142" t="s">
        <v>1987</v>
      </c>
      <c r="L283" s="142" t="s">
        <v>3209</v>
      </c>
      <c r="M283" s="142" t="s">
        <v>1985</v>
      </c>
      <c r="N283" s="142" t="s">
        <v>1989</v>
      </c>
      <c r="O283" s="142" t="s">
        <v>284</v>
      </c>
      <c r="P283" s="142" t="s">
        <v>3212</v>
      </c>
      <c r="Q283" s="142">
        <v>2</v>
      </c>
      <c r="R283" s="142" t="s">
        <v>1988</v>
      </c>
      <c r="S283" s="142">
        <v>1</v>
      </c>
      <c r="T283" s="142" t="s">
        <v>2991</v>
      </c>
      <c r="U283" s="142">
        <v>0</v>
      </c>
      <c r="V283" s="142" t="s">
        <v>2991</v>
      </c>
      <c r="W283" s="142">
        <v>0</v>
      </c>
      <c r="X283" s="142" t="s">
        <v>2991</v>
      </c>
      <c r="Y283" s="142" t="s">
        <v>2991</v>
      </c>
      <c r="Z283" s="142" t="s">
        <v>1986</v>
      </c>
      <c r="AA283" s="142">
        <v>1</v>
      </c>
      <c r="AB283" s="142" t="s">
        <v>1990</v>
      </c>
      <c r="AC283" s="142" t="s">
        <v>3221</v>
      </c>
      <c r="AD283" s="142" t="s">
        <v>284</v>
      </c>
      <c r="AE283" s="142" t="s">
        <v>629</v>
      </c>
      <c r="AF283" s="142" t="s">
        <v>284</v>
      </c>
      <c r="AG283" s="142" t="s">
        <v>284</v>
      </c>
      <c r="AH283" s="142" t="s">
        <v>3218</v>
      </c>
      <c r="AI283" s="142" t="s">
        <v>3218</v>
      </c>
      <c r="AJ283" s="142" t="s">
        <v>3145</v>
      </c>
      <c r="AK283" s="142" t="s">
        <v>3145</v>
      </c>
      <c r="AL283" s="142" t="s">
        <v>284</v>
      </c>
      <c r="AM283" s="144"/>
      <c r="AN283" s="144" t="s">
        <v>1985</v>
      </c>
      <c r="AO283" s="144" t="s">
        <v>1991</v>
      </c>
    </row>
    <row r="284" spans="1:43" ht="24" customHeight="1" x14ac:dyDescent="0.25">
      <c r="A284" s="142">
        <v>282</v>
      </c>
      <c r="B284" s="143">
        <v>44623</v>
      </c>
      <c r="C284" s="143" t="s">
        <v>3233</v>
      </c>
      <c r="D284" s="142" t="s">
        <v>3100</v>
      </c>
      <c r="E284" s="143" t="s">
        <v>3087</v>
      </c>
      <c r="F284" s="142" t="s">
        <v>82</v>
      </c>
      <c r="G284" s="142" t="s">
        <v>732</v>
      </c>
      <c r="H284" s="142" t="s">
        <v>284</v>
      </c>
      <c r="I284" s="142" t="s">
        <v>3141</v>
      </c>
      <c r="J284" s="142" t="s">
        <v>3200</v>
      </c>
      <c r="K284" s="142" t="s">
        <v>1981</v>
      </c>
      <c r="L284" s="142" t="s">
        <v>3209</v>
      </c>
      <c r="M284" s="142" t="s">
        <v>1980</v>
      </c>
      <c r="N284" s="142" t="s">
        <v>1982</v>
      </c>
      <c r="O284" s="142" t="s">
        <v>284</v>
      </c>
      <c r="P284" s="142" t="s">
        <v>3212</v>
      </c>
      <c r="Q284" s="142">
        <v>3</v>
      </c>
      <c r="R284" s="142" t="s">
        <v>284</v>
      </c>
      <c r="S284" s="142">
        <v>1</v>
      </c>
      <c r="T284" s="142" t="s">
        <v>2991</v>
      </c>
      <c r="U284" s="142">
        <v>0</v>
      </c>
      <c r="V284" s="142" t="s">
        <v>2991</v>
      </c>
      <c r="W284" s="142">
        <v>0</v>
      </c>
      <c r="X284" s="142" t="s">
        <v>2991</v>
      </c>
      <c r="Y284" s="142" t="s">
        <v>2991</v>
      </c>
      <c r="Z284" s="142" t="s">
        <v>284</v>
      </c>
      <c r="AA284" s="142">
        <v>2</v>
      </c>
      <c r="AB284" s="142" t="s">
        <v>284</v>
      </c>
      <c r="AC284" s="142"/>
      <c r="AD284" s="142" t="s">
        <v>284</v>
      </c>
      <c r="AE284" s="142" t="s">
        <v>1983</v>
      </c>
      <c r="AF284" s="142" t="s">
        <v>284</v>
      </c>
      <c r="AG284" s="142" t="s">
        <v>284</v>
      </c>
      <c r="AH284" s="142" t="s">
        <v>284</v>
      </c>
      <c r="AI284" s="142" t="s">
        <v>284</v>
      </c>
      <c r="AJ284" s="142" t="s">
        <v>3145</v>
      </c>
      <c r="AK284" s="142" t="s">
        <v>3145</v>
      </c>
      <c r="AL284" s="142" t="s">
        <v>284</v>
      </c>
      <c r="AM284" s="144"/>
      <c r="AN284" s="144" t="s">
        <v>1980</v>
      </c>
      <c r="AO284" s="144" t="s">
        <v>1984</v>
      </c>
    </row>
    <row r="285" spans="1:43" ht="24" customHeight="1" x14ac:dyDescent="0.25">
      <c r="A285" s="142">
        <v>283</v>
      </c>
      <c r="B285" s="143">
        <v>44638</v>
      </c>
      <c r="C285" s="143" t="s">
        <v>3233</v>
      </c>
      <c r="D285" s="142" t="s">
        <v>3100</v>
      </c>
      <c r="E285" s="143" t="s">
        <v>3087</v>
      </c>
      <c r="F285" s="142" t="s">
        <v>82</v>
      </c>
      <c r="G285" s="142" t="s">
        <v>1314</v>
      </c>
      <c r="H285" s="142" t="s">
        <v>1966</v>
      </c>
      <c r="I285" s="142" t="s">
        <v>3142</v>
      </c>
      <c r="J285" s="142" t="s">
        <v>3200</v>
      </c>
      <c r="K285" s="142" t="s">
        <v>1964</v>
      </c>
      <c r="L285" s="142" t="s">
        <v>3228</v>
      </c>
      <c r="M285" s="142" t="s">
        <v>1968</v>
      </c>
      <c r="N285" s="142" t="s">
        <v>1962</v>
      </c>
      <c r="O285" s="142" t="s">
        <v>284</v>
      </c>
      <c r="P285" s="142" t="s">
        <v>3212</v>
      </c>
      <c r="Q285" s="142">
        <v>4</v>
      </c>
      <c r="R285" s="142" t="s">
        <v>1965</v>
      </c>
      <c r="S285" s="142">
        <v>3</v>
      </c>
      <c r="T285" s="142" t="s">
        <v>2991</v>
      </c>
      <c r="U285" s="142">
        <v>0</v>
      </c>
      <c r="V285" s="142" t="s">
        <v>2991</v>
      </c>
      <c r="W285" s="142">
        <v>0</v>
      </c>
      <c r="X285" s="142" t="s">
        <v>2991</v>
      </c>
      <c r="Y285" s="142" t="s">
        <v>2991</v>
      </c>
      <c r="Z285" s="142" t="s">
        <v>1967</v>
      </c>
      <c r="AA285" s="142">
        <v>1</v>
      </c>
      <c r="AB285" s="142" t="s">
        <v>1961</v>
      </c>
      <c r="AC285" s="142" t="s">
        <v>3225</v>
      </c>
      <c r="AD285" s="142" t="s">
        <v>1963</v>
      </c>
      <c r="AE285" s="142" t="s">
        <v>1970</v>
      </c>
      <c r="AF285" s="142" t="s">
        <v>284</v>
      </c>
      <c r="AG285" s="142" t="s">
        <v>284</v>
      </c>
      <c r="AH285" s="142" t="s">
        <v>284</v>
      </c>
      <c r="AI285" s="142" t="s">
        <v>284</v>
      </c>
      <c r="AJ285" s="142" t="s">
        <v>3145</v>
      </c>
      <c r="AK285" s="142" t="s">
        <v>3145</v>
      </c>
      <c r="AL285" s="142" t="s">
        <v>284</v>
      </c>
      <c r="AM285" s="144"/>
      <c r="AN285" s="144" t="s">
        <v>1968</v>
      </c>
      <c r="AO285" s="144" t="s">
        <v>1969</v>
      </c>
      <c r="AP285" s="137" t="s">
        <v>1960</v>
      </c>
    </row>
    <row r="286" spans="1:43" ht="24" customHeight="1" x14ac:dyDescent="0.25">
      <c r="A286" s="142">
        <v>284</v>
      </c>
      <c r="B286" s="143">
        <v>44640</v>
      </c>
      <c r="C286" s="143" t="s">
        <v>3233</v>
      </c>
      <c r="D286" s="142" t="s">
        <v>3100</v>
      </c>
      <c r="E286" s="143" t="s">
        <v>3087</v>
      </c>
      <c r="F286" s="142" t="s">
        <v>37</v>
      </c>
      <c r="G286" s="142" t="s">
        <v>2955</v>
      </c>
      <c r="H286" s="142" t="s">
        <v>284</v>
      </c>
      <c r="I286" s="142" t="s">
        <v>590</v>
      </c>
      <c r="J286" s="142" t="s">
        <v>3202</v>
      </c>
      <c r="K286" s="142" t="s">
        <v>1987</v>
      </c>
      <c r="L286" s="142" t="s">
        <v>3209</v>
      </c>
      <c r="M286" s="142" t="s">
        <v>3024</v>
      </c>
      <c r="N286" s="142" t="s">
        <v>284</v>
      </c>
      <c r="O286" s="142" t="s">
        <v>284</v>
      </c>
      <c r="P286" s="142" t="s">
        <v>3212</v>
      </c>
      <c r="Q286" s="142">
        <v>3</v>
      </c>
      <c r="R286" s="142" t="s">
        <v>3028</v>
      </c>
      <c r="S286" s="142">
        <v>1</v>
      </c>
      <c r="T286" s="142" t="s">
        <v>2991</v>
      </c>
      <c r="U286" s="142">
        <v>0</v>
      </c>
      <c r="V286" s="142" t="s">
        <v>2991</v>
      </c>
      <c r="W286" s="142">
        <v>0</v>
      </c>
      <c r="X286" s="142" t="s">
        <v>2991</v>
      </c>
      <c r="Y286" s="142" t="s">
        <v>2991</v>
      </c>
      <c r="Z286" s="142" t="s">
        <v>3026</v>
      </c>
      <c r="AA286" s="142">
        <v>2</v>
      </c>
      <c r="AB286" s="142" t="s">
        <v>3027</v>
      </c>
      <c r="AC286" s="142" t="s">
        <v>3221</v>
      </c>
      <c r="AD286" s="142" t="s">
        <v>284</v>
      </c>
      <c r="AE286" s="142" t="s">
        <v>3025</v>
      </c>
      <c r="AF286" s="142" t="s">
        <v>284</v>
      </c>
      <c r="AG286" s="142" t="s">
        <v>284</v>
      </c>
      <c r="AH286" s="142" t="s">
        <v>284</v>
      </c>
      <c r="AI286" s="142" t="s">
        <v>284</v>
      </c>
      <c r="AJ286" s="142" t="s">
        <v>3145</v>
      </c>
      <c r="AK286" s="142" t="s">
        <v>3145</v>
      </c>
      <c r="AL286" s="142" t="s">
        <v>284</v>
      </c>
      <c r="AM286" s="144"/>
      <c r="AN286" s="144" t="s">
        <v>3024</v>
      </c>
      <c r="AO286" s="144" t="s">
        <v>3029</v>
      </c>
    </row>
    <row r="287" spans="1:43" ht="24" customHeight="1" x14ac:dyDescent="0.25">
      <c r="A287" s="142">
        <v>285</v>
      </c>
      <c r="B287" s="143">
        <v>44641</v>
      </c>
      <c r="C287" s="143" t="s">
        <v>3233</v>
      </c>
      <c r="D287" s="142" t="s">
        <v>3100</v>
      </c>
      <c r="E287" s="143" t="s">
        <v>3087</v>
      </c>
      <c r="F287" s="142" t="s">
        <v>37</v>
      </c>
      <c r="G287" s="142" t="s">
        <v>2955</v>
      </c>
      <c r="H287" s="142" t="s">
        <v>2386</v>
      </c>
      <c r="I287" s="142" t="s">
        <v>66</v>
      </c>
      <c r="J287" s="142" t="s">
        <v>3200</v>
      </c>
      <c r="K287" s="142" t="s">
        <v>2394</v>
      </c>
      <c r="L287" s="142" t="s">
        <v>3209</v>
      </c>
      <c r="M287" s="142" t="s">
        <v>2387</v>
      </c>
      <c r="N287" s="142" t="s">
        <v>2391</v>
      </c>
      <c r="O287" s="142" t="s">
        <v>284</v>
      </c>
      <c r="P287" s="142" t="s">
        <v>3212</v>
      </c>
      <c r="Q287" s="142">
        <v>6</v>
      </c>
      <c r="R287" s="142" t="s">
        <v>2389</v>
      </c>
      <c r="S287" s="142">
        <v>5</v>
      </c>
      <c r="T287" s="142" t="s">
        <v>2991</v>
      </c>
      <c r="U287" s="142">
        <v>0</v>
      </c>
      <c r="V287" s="142" t="s">
        <v>2991</v>
      </c>
      <c r="W287" s="142">
        <v>0</v>
      </c>
      <c r="X287" s="142" t="s">
        <v>2991</v>
      </c>
      <c r="Y287" s="142" t="s">
        <v>2991</v>
      </c>
      <c r="Z287" s="142" t="s">
        <v>284</v>
      </c>
      <c r="AA287" s="142">
        <v>1</v>
      </c>
      <c r="AB287" s="142" t="s">
        <v>2390</v>
      </c>
      <c r="AC287" s="142" t="s">
        <v>3221</v>
      </c>
      <c r="AD287" s="142" t="s">
        <v>2392</v>
      </c>
      <c r="AE287" s="142" t="s">
        <v>2393</v>
      </c>
      <c r="AF287" s="142" t="s">
        <v>284</v>
      </c>
      <c r="AG287" s="142" t="s">
        <v>284</v>
      </c>
      <c r="AH287" s="142" t="s">
        <v>284</v>
      </c>
      <c r="AI287" s="142" t="s">
        <v>284</v>
      </c>
      <c r="AJ287" s="142" t="s">
        <v>3145</v>
      </c>
      <c r="AK287" s="142" t="s">
        <v>3145</v>
      </c>
      <c r="AL287" s="142" t="s">
        <v>284</v>
      </c>
      <c r="AM287" s="144"/>
      <c r="AN287" s="144" t="s">
        <v>2387</v>
      </c>
      <c r="AO287" s="144" t="s">
        <v>2388</v>
      </c>
    </row>
    <row r="288" spans="1:43" ht="24" customHeight="1" x14ac:dyDescent="0.25">
      <c r="A288" s="142">
        <v>286</v>
      </c>
      <c r="B288" s="143">
        <v>44650</v>
      </c>
      <c r="C288" s="143" t="s">
        <v>3233</v>
      </c>
      <c r="D288" s="142" t="s">
        <v>3100</v>
      </c>
      <c r="E288" s="143" t="s">
        <v>3087</v>
      </c>
      <c r="F288" s="142" t="s">
        <v>82</v>
      </c>
      <c r="G288" s="142" t="s">
        <v>1741</v>
      </c>
      <c r="H288" s="142" t="s">
        <v>284</v>
      </c>
      <c r="I288" s="142" t="s">
        <v>66</v>
      </c>
      <c r="J288" s="142" t="s">
        <v>3200</v>
      </c>
      <c r="K288" s="142" t="s">
        <v>634</v>
      </c>
      <c r="L288" s="142" t="s">
        <v>3209</v>
      </c>
      <c r="M288" s="142" t="s">
        <v>2676</v>
      </c>
      <c r="N288" s="142" t="s">
        <v>284</v>
      </c>
      <c r="O288" s="142" t="s">
        <v>2678</v>
      </c>
      <c r="P288" s="142" t="s">
        <v>3211</v>
      </c>
      <c r="Q288" s="142">
        <v>4</v>
      </c>
      <c r="R288" s="142" t="s">
        <v>2680</v>
      </c>
      <c r="S288" s="142">
        <v>4</v>
      </c>
      <c r="T288" s="142" t="s">
        <v>2991</v>
      </c>
      <c r="U288" s="142">
        <v>0</v>
      </c>
      <c r="V288" s="142" t="s">
        <v>2991</v>
      </c>
      <c r="W288" s="142">
        <v>0</v>
      </c>
      <c r="X288" s="142" t="s">
        <v>2991</v>
      </c>
      <c r="Y288" s="142" t="s">
        <v>2991</v>
      </c>
      <c r="Z288" s="142" t="s">
        <v>2991</v>
      </c>
      <c r="AA288" s="142">
        <v>0</v>
      </c>
      <c r="AB288" s="142" t="s">
        <v>2991</v>
      </c>
      <c r="AC288" s="142" t="s">
        <v>2991</v>
      </c>
      <c r="AD288" s="142" t="s">
        <v>284</v>
      </c>
      <c r="AE288" s="142" t="s">
        <v>3080</v>
      </c>
      <c r="AF288" s="142" t="s">
        <v>284</v>
      </c>
      <c r="AG288" s="142" t="s">
        <v>2679</v>
      </c>
      <c r="AH288" s="142" t="s">
        <v>3158</v>
      </c>
      <c r="AI288" s="142" t="s">
        <v>3241</v>
      </c>
      <c r="AJ288" s="142" t="s">
        <v>3157</v>
      </c>
      <c r="AK288" s="142" t="s">
        <v>3197</v>
      </c>
      <c r="AL288" s="142" t="s">
        <v>284</v>
      </c>
      <c r="AM288" s="144"/>
      <c r="AN288" s="144" t="s">
        <v>2676</v>
      </c>
      <c r="AO288" s="144" t="s">
        <v>2677</v>
      </c>
    </row>
    <row r="289" spans="1:44" ht="24" customHeight="1" x14ac:dyDescent="0.25">
      <c r="A289" s="142">
        <v>287</v>
      </c>
      <c r="B289" s="143">
        <v>44652</v>
      </c>
      <c r="C289" s="143" t="s">
        <v>3233</v>
      </c>
      <c r="D289" s="142" t="s">
        <v>3101</v>
      </c>
      <c r="E289" s="143" t="s">
        <v>3090</v>
      </c>
      <c r="F289" s="142" t="s">
        <v>72</v>
      </c>
      <c r="G289" s="142" t="s">
        <v>148</v>
      </c>
      <c r="H289" s="142" t="s">
        <v>284</v>
      </c>
      <c r="I289" s="142" t="s">
        <v>66</v>
      </c>
      <c r="J289" s="142" t="s">
        <v>3200</v>
      </c>
      <c r="K289" s="142" t="s">
        <v>470</v>
      </c>
      <c r="L289" s="142" t="s">
        <v>3209</v>
      </c>
      <c r="M289" s="142" t="s">
        <v>2828</v>
      </c>
      <c r="N289" s="142" t="s">
        <v>2831</v>
      </c>
      <c r="O289" s="142" t="s">
        <v>284</v>
      </c>
      <c r="P289" s="142" t="s">
        <v>3212</v>
      </c>
      <c r="Q289" s="142">
        <v>11</v>
      </c>
      <c r="R289" s="142" t="s">
        <v>284</v>
      </c>
      <c r="S289" s="142">
        <v>11</v>
      </c>
      <c r="T289" s="142" t="s">
        <v>2991</v>
      </c>
      <c r="U289" s="142">
        <v>0</v>
      </c>
      <c r="V289" s="142" t="s">
        <v>2991</v>
      </c>
      <c r="W289" s="142">
        <v>0</v>
      </c>
      <c r="X289" s="142" t="s">
        <v>2991</v>
      </c>
      <c r="Y289" s="142" t="s">
        <v>2991</v>
      </c>
      <c r="Z289" s="142" t="s">
        <v>2991</v>
      </c>
      <c r="AA289" s="142">
        <v>0</v>
      </c>
      <c r="AB289" s="142" t="s">
        <v>2991</v>
      </c>
      <c r="AC289" s="142" t="s">
        <v>2991</v>
      </c>
      <c r="AD289" s="142" t="s">
        <v>2427</v>
      </c>
      <c r="AE289" s="142" t="s">
        <v>2832</v>
      </c>
      <c r="AF289" s="142" t="s">
        <v>284</v>
      </c>
      <c r="AG289" s="142" t="s">
        <v>2830</v>
      </c>
      <c r="AH289" s="142" t="s">
        <v>3185</v>
      </c>
      <c r="AI289" s="142" t="s">
        <v>3241</v>
      </c>
      <c r="AJ289" s="142" t="s">
        <v>3155</v>
      </c>
      <c r="AK289" s="142" t="s">
        <v>3197</v>
      </c>
      <c r="AL289" s="142" t="s">
        <v>284</v>
      </c>
      <c r="AM289" s="144"/>
      <c r="AN289" s="144" t="s">
        <v>2828</v>
      </c>
      <c r="AO289" s="144" t="s">
        <v>2829</v>
      </c>
    </row>
    <row r="290" spans="1:44" ht="24" customHeight="1" x14ac:dyDescent="0.25">
      <c r="A290" s="142">
        <v>288</v>
      </c>
      <c r="B290" s="143">
        <v>44656</v>
      </c>
      <c r="C290" s="143" t="s">
        <v>3233</v>
      </c>
      <c r="D290" s="142" t="s">
        <v>3101</v>
      </c>
      <c r="E290" s="143" t="s">
        <v>3087</v>
      </c>
      <c r="F290" s="142" t="s">
        <v>37</v>
      </c>
      <c r="G290" s="142" t="s">
        <v>2368</v>
      </c>
      <c r="H290" s="142" t="s">
        <v>2368</v>
      </c>
      <c r="I290" s="142" t="s">
        <v>66</v>
      </c>
      <c r="J290" s="142" t="s">
        <v>3200</v>
      </c>
      <c r="K290" s="142" t="s">
        <v>2374</v>
      </c>
      <c r="L290" s="142" t="s">
        <v>3209</v>
      </c>
      <c r="M290" s="142" t="s">
        <v>2369</v>
      </c>
      <c r="N290" s="142" t="s">
        <v>2372</v>
      </c>
      <c r="O290" s="142" t="s">
        <v>2371</v>
      </c>
      <c r="P290" s="142" t="s">
        <v>3211</v>
      </c>
      <c r="Q290" s="142">
        <v>1</v>
      </c>
      <c r="R290" s="142" t="s">
        <v>2373</v>
      </c>
      <c r="S290" s="142">
        <v>1</v>
      </c>
      <c r="T290" s="142" t="s">
        <v>2991</v>
      </c>
      <c r="U290" s="142">
        <v>0</v>
      </c>
      <c r="V290" s="142" t="s">
        <v>2991</v>
      </c>
      <c r="W290" s="142">
        <v>0</v>
      </c>
      <c r="X290" s="142" t="s">
        <v>2991</v>
      </c>
      <c r="Y290" s="142" t="s">
        <v>2991</v>
      </c>
      <c r="Z290" s="142" t="s">
        <v>2991</v>
      </c>
      <c r="AA290" s="142">
        <v>0</v>
      </c>
      <c r="AB290" s="142" t="s">
        <v>2991</v>
      </c>
      <c r="AC290" s="142" t="s">
        <v>2991</v>
      </c>
      <c r="AD290" s="142" t="s">
        <v>2375</v>
      </c>
      <c r="AE290" s="142" t="s">
        <v>2376</v>
      </c>
      <c r="AF290" s="142" t="s">
        <v>284</v>
      </c>
      <c r="AG290" s="142" t="s">
        <v>2798</v>
      </c>
      <c r="AH290" s="142" t="s">
        <v>3184</v>
      </c>
      <c r="AI290" s="142" t="s">
        <v>3176</v>
      </c>
      <c r="AJ290" s="142" t="s">
        <v>3197</v>
      </c>
      <c r="AK290" s="142" t="s">
        <v>3197</v>
      </c>
      <c r="AL290" s="142" t="s">
        <v>284</v>
      </c>
      <c r="AM290" s="144"/>
      <c r="AN290" s="144" t="s">
        <v>2369</v>
      </c>
      <c r="AO290" s="144" t="s">
        <v>2370</v>
      </c>
      <c r="AP290" s="137" t="s">
        <v>2384</v>
      </c>
      <c r="AQ290" s="137" t="s">
        <v>2385</v>
      </c>
      <c r="AR290" s="137" t="s">
        <v>2799</v>
      </c>
    </row>
    <row r="291" spans="1:44" ht="24" customHeight="1" x14ac:dyDescent="0.25">
      <c r="A291" s="142">
        <v>289</v>
      </c>
      <c r="B291" s="143">
        <v>44657</v>
      </c>
      <c r="C291" s="143" t="s">
        <v>3233</v>
      </c>
      <c r="D291" s="142" t="s">
        <v>3101</v>
      </c>
      <c r="E291" s="143" t="s">
        <v>3087</v>
      </c>
      <c r="F291" s="142" t="s">
        <v>82</v>
      </c>
      <c r="G291" s="142" t="s">
        <v>1741</v>
      </c>
      <c r="H291" s="142" t="s">
        <v>284</v>
      </c>
      <c r="I291" s="142" t="s">
        <v>66</v>
      </c>
      <c r="J291" s="142" t="s">
        <v>3200</v>
      </c>
      <c r="K291" s="142" t="s">
        <v>2379</v>
      </c>
      <c r="L291" s="142" t="s">
        <v>3209</v>
      </c>
      <c r="M291" s="142" t="s">
        <v>2377</v>
      </c>
      <c r="N291" s="142" t="s">
        <v>2380</v>
      </c>
      <c r="O291" s="142" t="s">
        <v>284</v>
      </c>
      <c r="P291" s="142" t="s">
        <v>3212</v>
      </c>
      <c r="Q291" s="142">
        <v>3</v>
      </c>
      <c r="R291" s="142" t="s">
        <v>2381</v>
      </c>
      <c r="S291" s="142">
        <v>3</v>
      </c>
      <c r="T291" s="142" t="s">
        <v>2991</v>
      </c>
      <c r="U291" s="142">
        <v>0</v>
      </c>
      <c r="V291" s="142" t="s">
        <v>2991</v>
      </c>
      <c r="W291" s="142">
        <v>0</v>
      </c>
      <c r="X291" s="142" t="s">
        <v>2991</v>
      </c>
      <c r="Y291" s="142" t="s">
        <v>2991</v>
      </c>
      <c r="Z291" s="142" t="s">
        <v>2991</v>
      </c>
      <c r="AA291" s="142">
        <v>0</v>
      </c>
      <c r="AB291" s="142" t="s">
        <v>2991</v>
      </c>
      <c r="AC291" s="142" t="s">
        <v>2991</v>
      </c>
      <c r="AD291" s="142" t="s">
        <v>1831</v>
      </c>
      <c r="AE291" s="142" t="s">
        <v>2382</v>
      </c>
      <c r="AF291" s="142" t="s">
        <v>284</v>
      </c>
      <c r="AG291" s="142" t="s">
        <v>284</v>
      </c>
      <c r="AH291" s="142" t="s">
        <v>284</v>
      </c>
      <c r="AI291" s="142" t="s">
        <v>284</v>
      </c>
      <c r="AJ291" s="142" t="s">
        <v>3145</v>
      </c>
      <c r="AK291" s="142" t="s">
        <v>3145</v>
      </c>
      <c r="AL291" s="142" t="s">
        <v>284</v>
      </c>
      <c r="AM291" s="144"/>
      <c r="AN291" s="144" t="s">
        <v>2377</v>
      </c>
      <c r="AO291" s="144" t="s">
        <v>2378</v>
      </c>
      <c r="AP291" s="137" t="s">
        <v>2383</v>
      </c>
    </row>
    <row r="292" spans="1:44" ht="24" customHeight="1" x14ac:dyDescent="0.25">
      <c r="A292" s="142">
        <v>290</v>
      </c>
      <c r="B292" s="143">
        <v>44660</v>
      </c>
      <c r="C292" s="143" t="s">
        <v>3233</v>
      </c>
      <c r="D292" s="142" t="s">
        <v>3101</v>
      </c>
      <c r="E292" s="143" t="s">
        <v>3087</v>
      </c>
      <c r="F292" s="142" t="s">
        <v>37</v>
      </c>
      <c r="G292" s="142" t="s">
        <v>2965</v>
      </c>
      <c r="H292" s="142" t="s">
        <v>2367</v>
      </c>
      <c r="I292" s="142" t="s">
        <v>284</v>
      </c>
      <c r="J292" s="142" t="s">
        <v>284</v>
      </c>
      <c r="K292" s="142" t="s">
        <v>284</v>
      </c>
      <c r="L292" s="142" t="s">
        <v>284</v>
      </c>
      <c r="M292" s="142" t="s">
        <v>2362</v>
      </c>
      <c r="N292" s="142" t="s">
        <v>2366</v>
      </c>
      <c r="O292" s="142" t="s">
        <v>284</v>
      </c>
      <c r="P292" s="142" t="s">
        <v>3212</v>
      </c>
      <c r="Q292" s="142">
        <v>1</v>
      </c>
      <c r="R292" s="142" t="s">
        <v>2991</v>
      </c>
      <c r="S292" s="142">
        <v>0</v>
      </c>
      <c r="T292" s="142" t="s">
        <v>2991</v>
      </c>
      <c r="U292" s="142">
        <v>0</v>
      </c>
      <c r="V292" s="142" t="s">
        <v>2991</v>
      </c>
      <c r="W292" s="142">
        <v>0</v>
      </c>
      <c r="X292" s="142" t="s">
        <v>2991</v>
      </c>
      <c r="Y292" s="142" t="s">
        <v>2991</v>
      </c>
      <c r="Z292" s="142" t="s">
        <v>2364</v>
      </c>
      <c r="AA292" s="142">
        <v>1</v>
      </c>
      <c r="AB292" s="142" t="s">
        <v>2365</v>
      </c>
      <c r="AC292" s="142" t="s">
        <v>3226</v>
      </c>
      <c r="AD292" s="142" t="s">
        <v>284</v>
      </c>
      <c r="AE292" s="142" t="s">
        <v>284</v>
      </c>
      <c r="AF292" s="142" t="s">
        <v>284</v>
      </c>
      <c r="AG292" s="142" t="s">
        <v>284</v>
      </c>
      <c r="AH292" s="142" t="s">
        <v>284</v>
      </c>
      <c r="AI292" s="142" t="s">
        <v>284</v>
      </c>
      <c r="AJ292" s="142" t="s">
        <v>284</v>
      </c>
      <c r="AK292" s="142" t="s">
        <v>284</v>
      </c>
      <c r="AL292" s="142" t="s">
        <v>284</v>
      </c>
      <c r="AM292" s="144"/>
      <c r="AN292" s="144" t="s">
        <v>2362</v>
      </c>
      <c r="AO292" s="144" t="s">
        <v>2363</v>
      </c>
    </row>
    <row r="293" spans="1:44" ht="24" customHeight="1" x14ac:dyDescent="0.25">
      <c r="A293" s="142">
        <v>291</v>
      </c>
      <c r="B293" s="143">
        <v>44662</v>
      </c>
      <c r="C293" s="143" t="s">
        <v>3233</v>
      </c>
      <c r="D293" s="142" t="s">
        <v>3101</v>
      </c>
      <c r="E293" s="143" t="s">
        <v>3089</v>
      </c>
      <c r="F293" s="142" t="s">
        <v>2354</v>
      </c>
      <c r="G293" s="142" t="s">
        <v>2353</v>
      </c>
      <c r="H293" s="142" t="s">
        <v>284</v>
      </c>
      <c r="I293" s="142" t="s">
        <v>66</v>
      </c>
      <c r="J293" s="142" t="s">
        <v>3200</v>
      </c>
      <c r="K293" s="142" t="s">
        <v>1521</v>
      </c>
      <c r="L293" s="142" t="s">
        <v>3209</v>
      </c>
      <c r="M293" s="142" t="s">
        <v>2355</v>
      </c>
      <c r="N293" s="142" t="s">
        <v>2356</v>
      </c>
      <c r="O293" s="142" t="s">
        <v>2359</v>
      </c>
      <c r="P293" s="142" t="s">
        <v>3211</v>
      </c>
      <c r="Q293" s="142">
        <v>5</v>
      </c>
      <c r="R293" s="142" t="s">
        <v>2360</v>
      </c>
      <c r="S293" s="142">
        <v>5</v>
      </c>
      <c r="T293" s="142" t="s">
        <v>2991</v>
      </c>
      <c r="U293" s="142">
        <v>0</v>
      </c>
      <c r="V293" s="142" t="s">
        <v>2991</v>
      </c>
      <c r="W293" s="142">
        <v>0</v>
      </c>
      <c r="X293" s="142" t="s">
        <v>2991</v>
      </c>
      <c r="Y293" s="142" t="s">
        <v>2991</v>
      </c>
      <c r="Z293" s="142" t="s">
        <v>2991</v>
      </c>
      <c r="AA293" s="142">
        <v>0</v>
      </c>
      <c r="AB293" s="142" t="s">
        <v>2991</v>
      </c>
      <c r="AC293" s="142" t="s">
        <v>2991</v>
      </c>
      <c r="AD293" s="142" t="s">
        <v>2357</v>
      </c>
      <c r="AE293" s="142" t="s">
        <v>2012</v>
      </c>
      <c r="AF293" s="142" t="s">
        <v>284</v>
      </c>
      <c r="AG293" s="142" t="s">
        <v>284</v>
      </c>
      <c r="AH293" s="142" t="s">
        <v>284</v>
      </c>
      <c r="AI293" s="142" t="s">
        <v>284</v>
      </c>
      <c r="AJ293" s="142" t="s">
        <v>284</v>
      </c>
      <c r="AK293" s="142" t="s">
        <v>284</v>
      </c>
      <c r="AL293" s="142" t="s">
        <v>284</v>
      </c>
      <c r="AM293" s="144"/>
      <c r="AN293" s="144" t="s">
        <v>2355</v>
      </c>
      <c r="AO293" s="144" t="s">
        <v>2358</v>
      </c>
      <c r="AP293" s="137" t="s">
        <v>2361</v>
      </c>
    </row>
    <row r="294" spans="1:44" ht="24" customHeight="1" x14ac:dyDescent="0.25">
      <c r="A294" s="142">
        <v>292</v>
      </c>
      <c r="B294" s="143">
        <v>44664</v>
      </c>
      <c r="C294" s="143" t="s">
        <v>3233</v>
      </c>
      <c r="D294" s="142" t="s">
        <v>3101</v>
      </c>
      <c r="E294" s="143" t="s">
        <v>3091</v>
      </c>
      <c r="F294" s="142" t="s">
        <v>122</v>
      </c>
      <c r="G294" s="142" t="s">
        <v>631</v>
      </c>
      <c r="H294" s="142" t="s">
        <v>2352</v>
      </c>
      <c r="I294" s="142" t="s">
        <v>66</v>
      </c>
      <c r="J294" s="142" t="s">
        <v>3200</v>
      </c>
      <c r="K294" s="142" t="s">
        <v>634</v>
      </c>
      <c r="L294" s="142" t="s">
        <v>3209</v>
      </c>
      <c r="M294" s="142" t="s">
        <v>2349</v>
      </c>
      <c r="N294" s="142" t="s">
        <v>2348</v>
      </c>
      <c r="O294" s="142" t="s">
        <v>284</v>
      </c>
      <c r="P294" s="142" t="s">
        <v>3212</v>
      </c>
      <c r="Q294" s="142">
        <v>2</v>
      </c>
      <c r="R294" s="142" t="s">
        <v>2350</v>
      </c>
      <c r="S294" s="142">
        <v>2</v>
      </c>
      <c r="T294" s="142" t="s">
        <v>2991</v>
      </c>
      <c r="U294" s="142">
        <v>0</v>
      </c>
      <c r="V294" s="142" t="s">
        <v>2991</v>
      </c>
      <c r="W294" s="142">
        <v>0</v>
      </c>
      <c r="X294" s="142" t="s">
        <v>2991</v>
      </c>
      <c r="Y294" s="142" t="s">
        <v>2991</v>
      </c>
      <c r="Z294" s="142" t="s">
        <v>2991</v>
      </c>
      <c r="AA294" s="142">
        <v>0</v>
      </c>
      <c r="AB294" s="142" t="s">
        <v>2991</v>
      </c>
      <c r="AC294" s="142" t="s">
        <v>2991</v>
      </c>
      <c r="AD294" s="142" t="s">
        <v>284</v>
      </c>
      <c r="AE294" s="142" t="s">
        <v>635</v>
      </c>
      <c r="AF294" s="142" t="s">
        <v>284</v>
      </c>
      <c r="AG294" s="142" t="s">
        <v>284</v>
      </c>
      <c r="AH294" s="142" t="s">
        <v>284</v>
      </c>
      <c r="AI294" s="142" t="s">
        <v>284</v>
      </c>
      <c r="AJ294" s="142" t="s">
        <v>3145</v>
      </c>
      <c r="AK294" s="142" t="s">
        <v>3145</v>
      </c>
      <c r="AL294" s="142" t="s">
        <v>284</v>
      </c>
      <c r="AM294" s="144"/>
      <c r="AN294" s="144" t="s">
        <v>2349</v>
      </c>
      <c r="AO294" s="144" t="s">
        <v>2351</v>
      </c>
    </row>
    <row r="295" spans="1:44" ht="24" customHeight="1" x14ac:dyDescent="0.25">
      <c r="A295" s="142">
        <v>293</v>
      </c>
      <c r="B295" s="143">
        <v>44686</v>
      </c>
      <c r="C295" s="143" t="s">
        <v>3233</v>
      </c>
      <c r="D295" s="142" t="s">
        <v>3101</v>
      </c>
      <c r="E295" s="143" t="s">
        <v>3087</v>
      </c>
      <c r="F295" s="142" t="s">
        <v>37</v>
      </c>
      <c r="G295" s="142" t="s">
        <v>2368</v>
      </c>
      <c r="H295" s="142" t="s">
        <v>2114</v>
      </c>
      <c r="I295" s="142" t="s">
        <v>66</v>
      </c>
      <c r="J295" s="142" t="s">
        <v>3200</v>
      </c>
      <c r="K295" s="142" t="s">
        <v>607</v>
      </c>
      <c r="L295" s="142" t="s">
        <v>3209</v>
      </c>
      <c r="M295" s="142" t="s">
        <v>2340</v>
      </c>
      <c r="N295" s="142" t="s">
        <v>2344</v>
      </c>
      <c r="O295" s="142" t="s">
        <v>284</v>
      </c>
      <c r="P295" s="142" t="s">
        <v>3212</v>
      </c>
      <c r="Q295" s="142">
        <v>4</v>
      </c>
      <c r="R295" s="142" t="s">
        <v>2343</v>
      </c>
      <c r="S295" s="142">
        <v>3</v>
      </c>
      <c r="T295" s="142" t="s">
        <v>2991</v>
      </c>
      <c r="U295" s="142">
        <v>0</v>
      </c>
      <c r="V295" s="142" t="s">
        <v>2991</v>
      </c>
      <c r="W295" s="142">
        <v>0</v>
      </c>
      <c r="X295" s="142" t="s">
        <v>2991</v>
      </c>
      <c r="Y295" s="142" t="s">
        <v>2991</v>
      </c>
      <c r="Z295" s="142" t="s">
        <v>284</v>
      </c>
      <c r="AA295" s="142">
        <v>1</v>
      </c>
      <c r="AB295" s="142" t="s">
        <v>2347</v>
      </c>
      <c r="AC295" s="142" t="s">
        <v>3221</v>
      </c>
      <c r="AD295" s="142" t="s">
        <v>2346</v>
      </c>
      <c r="AE295" s="142" t="s">
        <v>2345</v>
      </c>
      <c r="AF295" s="142" t="s">
        <v>284</v>
      </c>
      <c r="AG295" s="142" t="s">
        <v>284</v>
      </c>
      <c r="AH295" s="142" t="s">
        <v>284</v>
      </c>
      <c r="AI295" s="142" t="s">
        <v>284</v>
      </c>
      <c r="AJ295" s="142" t="s">
        <v>3145</v>
      </c>
      <c r="AK295" s="142" t="s">
        <v>3145</v>
      </c>
      <c r="AL295" s="142" t="s">
        <v>284</v>
      </c>
      <c r="AM295" s="144"/>
      <c r="AN295" s="144" t="s">
        <v>2340</v>
      </c>
      <c r="AO295" s="144" t="s">
        <v>2341</v>
      </c>
      <c r="AP295" s="137" t="s">
        <v>2342</v>
      </c>
    </row>
    <row r="296" spans="1:44" ht="24" customHeight="1" x14ac:dyDescent="0.25">
      <c r="A296" s="142">
        <v>294</v>
      </c>
      <c r="B296" s="143">
        <v>44692</v>
      </c>
      <c r="C296" s="143" t="s">
        <v>3233</v>
      </c>
      <c r="D296" s="142" t="s">
        <v>3101</v>
      </c>
      <c r="E296" s="143" t="s">
        <v>3091</v>
      </c>
      <c r="F296" s="142" t="s">
        <v>122</v>
      </c>
      <c r="G296" s="142" t="s">
        <v>631</v>
      </c>
      <c r="H296" s="142" t="s">
        <v>284</v>
      </c>
      <c r="I296" s="142" t="s">
        <v>66</v>
      </c>
      <c r="J296" s="142" t="s">
        <v>3200</v>
      </c>
      <c r="K296" s="142" t="s">
        <v>1175</v>
      </c>
      <c r="L296" s="142" t="s">
        <v>3209</v>
      </c>
      <c r="M296" s="142" t="s">
        <v>2328</v>
      </c>
      <c r="N296" s="142" t="s">
        <v>2327</v>
      </c>
      <c r="O296" s="142" t="s">
        <v>284</v>
      </c>
      <c r="P296" s="142" t="s">
        <v>3212</v>
      </c>
      <c r="Q296" s="142">
        <v>2</v>
      </c>
      <c r="R296" s="142" t="s">
        <v>2326</v>
      </c>
      <c r="S296" s="142">
        <v>2</v>
      </c>
      <c r="T296" s="142" t="s">
        <v>2991</v>
      </c>
      <c r="U296" s="142">
        <v>0</v>
      </c>
      <c r="V296" s="142" t="s">
        <v>2991</v>
      </c>
      <c r="W296" s="142">
        <v>0</v>
      </c>
      <c r="X296" s="142" t="s">
        <v>2991</v>
      </c>
      <c r="Y296" s="142" t="s">
        <v>2991</v>
      </c>
      <c r="Z296" s="142" t="s">
        <v>2991</v>
      </c>
      <c r="AA296" s="142">
        <v>0</v>
      </c>
      <c r="AB296" s="142" t="s">
        <v>2991</v>
      </c>
      <c r="AC296" s="142" t="s">
        <v>2991</v>
      </c>
      <c r="AD296" s="142" t="s">
        <v>284</v>
      </c>
      <c r="AE296" s="142" t="s">
        <v>2330</v>
      </c>
      <c r="AF296" s="142" t="s">
        <v>284</v>
      </c>
      <c r="AG296" s="142" t="s">
        <v>284</v>
      </c>
      <c r="AH296" s="142" t="s">
        <v>3084</v>
      </c>
      <c r="AI296" s="142" t="s">
        <v>3084</v>
      </c>
      <c r="AJ296" s="142" t="s">
        <v>3145</v>
      </c>
      <c r="AK296" s="142" t="s">
        <v>3145</v>
      </c>
      <c r="AL296" s="142" t="s">
        <v>284</v>
      </c>
      <c r="AM296" s="144"/>
      <c r="AN296" s="144" t="s">
        <v>2328</v>
      </c>
      <c r="AO296" s="144" t="s">
        <v>2329</v>
      </c>
    </row>
    <row r="297" spans="1:44" ht="24" customHeight="1" x14ac:dyDescent="0.25">
      <c r="A297" s="142">
        <v>295</v>
      </c>
      <c r="B297" s="143">
        <v>44692</v>
      </c>
      <c r="C297" s="143" t="s">
        <v>3233</v>
      </c>
      <c r="D297" s="142" t="s">
        <v>3101</v>
      </c>
      <c r="E297" s="143" t="s">
        <v>3091</v>
      </c>
      <c r="F297" s="142" t="s">
        <v>488</v>
      </c>
      <c r="G297" s="142" t="s">
        <v>3071</v>
      </c>
      <c r="H297" s="142" t="s">
        <v>2333</v>
      </c>
      <c r="I297" s="142" t="s">
        <v>66</v>
      </c>
      <c r="J297" s="142" t="s">
        <v>3200</v>
      </c>
      <c r="K297" s="142" t="s">
        <v>2336</v>
      </c>
      <c r="L297" s="142" t="s">
        <v>3209</v>
      </c>
      <c r="M297" s="142" t="s">
        <v>2331</v>
      </c>
      <c r="N297" s="142" t="s">
        <v>2334</v>
      </c>
      <c r="O297" s="142" t="s">
        <v>284</v>
      </c>
      <c r="P297" s="142" t="s">
        <v>3212</v>
      </c>
      <c r="Q297" s="142">
        <v>2</v>
      </c>
      <c r="R297" s="142" t="s">
        <v>2335</v>
      </c>
      <c r="S297" s="142">
        <v>2</v>
      </c>
      <c r="T297" s="142" t="s">
        <v>2991</v>
      </c>
      <c r="U297" s="142">
        <v>0</v>
      </c>
      <c r="V297" s="142" t="s">
        <v>2991</v>
      </c>
      <c r="W297" s="142">
        <v>0</v>
      </c>
      <c r="X297" s="142" t="s">
        <v>2991</v>
      </c>
      <c r="Y297" s="142" t="s">
        <v>2991</v>
      </c>
      <c r="Z297" s="142" t="s">
        <v>2991</v>
      </c>
      <c r="AA297" s="142">
        <v>0</v>
      </c>
      <c r="AB297" s="142" t="s">
        <v>2991</v>
      </c>
      <c r="AC297" s="142" t="s">
        <v>2991</v>
      </c>
      <c r="AD297" s="142" t="s">
        <v>284</v>
      </c>
      <c r="AE297" s="142" t="s">
        <v>2337</v>
      </c>
      <c r="AF297" s="142" t="s">
        <v>284</v>
      </c>
      <c r="AG297" s="142" t="s">
        <v>284</v>
      </c>
      <c r="AH297" s="142" t="s">
        <v>3084</v>
      </c>
      <c r="AI297" s="142" t="s">
        <v>3084</v>
      </c>
      <c r="AJ297" s="142" t="s">
        <v>3145</v>
      </c>
      <c r="AK297" s="142" t="s">
        <v>3145</v>
      </c>
      <c r="AL297" s="142" t="s">
        <v>284</v>
      </c>
      <c r="AM297" s="144"/>
      <c r="AN297" s="144" t="s">
        <v>2331</v>
      </c>
      <c r="AO297" s="144" t="s">
        <v>2332</v>
      </c>
      <c r="AP297" s="137" t="s">
        <v>2339</v>
      </c>
    </row>
    <row r="298" spans="1:44" ht="24" customHeight="1" x14ac:dyDescent="0.25">
      <c r="A298" s="142">
        <v>296</v>
      </c>
      <c r="B298" s="143">
        <v>44703</v>
      </c>
      <c r="C298" s="143" t="s">
        <v>3233</v>
      </c>
      <c r="D298" s="142" t="s">
        <v>3101</v>
      </c>
      <c r="E298" s="143" t="s">
        <v>3087</v>
      </c>
      <c r="F298" s="142" t="s">
        <v>82</v>
      </c>
      <c r="G298" s="142" t="s">
        <v>2178</v>
      </c>
      <c r="H298" s="142" t="s">
        <v>284</v>
      </c>
      <c r="I298" s="142" t="s">
        <v>284</v>
      </c>
      <c r="J298" s="142" t="s">
        <v>284</v>
      </c>
      <c r="K298" s="142" t="s">
        <v>284</v>
      </c>
      <c r="L298" s="142" t="s">
        <v>284</v>
      </c>
      <c r="M298" s="142" t="s">
        <v>2314</v>
      </c>
      <c r="N298" s="142" t="s">
        <v>2315</v>
      </c>
      <c r="O298" s="142" t="s">
        <v>284</v>
      </c>
      <c r="P298" s="142" t="s">
        <v>3212</v>
      </c>
      <c r="Q298" s="142">
        <v>4</v>
      </c>
      <c r="R298" s="142" t="s">
        <v>2313</v>
      </c>
      <c r="S298" s="142">
        <v>4</v>
      </c>
      <c r="T298" s="142" t="s">
        <v>2991</v>
      </c>
      <c r="U298" s="142">
        <v>0</v>
      </c>
      <c r="V298" s="142" t="s">
        <v>2991</v>
      </c>
      <c r="W298" s="142">
        <v>0</v>
      </c>
      <c r="X298" s="142" t="s">
        <v>2991</v>
      </c>
      <c r="Y298" s="142" t="s">
        <v>2991</v>
      </c>
      <c r="Z298" s="142" t="s">
        <v>2991</v>
      </c>
      <c r="AA298" s="142">
        <v>0</v>
      </c>
      <c r="AB298" s="142" t="s">
        <v>2991</v>
      </c>
      <c r="AC298" s="142" t="s">
        <v>2991</v>
      </c>
      <c r="AD298" s="142" t="s">
        <v>18</v>
      </c>
      <c r="AE298" s="142" t="s">
        <v>2012</v>
      </c>
      <c r="AF298" s="142" t="s">
        <v>284</v>
      </c>
      <c r="AG298" s="142" t="s">
        <v>284</v>
      </c>
      <c r="AH298" s="142" t="s">
        <v>284</v>
      </c>
      <c r="AI298" s="142" t="s">
        <v>284</v>
      </c>
      <c r="AJ298" s="142" t="s">
        <v>284</v>
      </c>
      <c r="AK298" s="142" t="s">
        <v>284</v>
      </c>
      <c r="AL298" s="142" t="s">
        <v>284</v>
      </c>
      <c r="AM298" s="144"/>
      <c r="AN298" s="144" t="s">
        <v>2314</v>
      </c>
      <c r="AO298" s="144" t="s">
        <v>2316</v>
      </c>
      <c r="AP298" s="137" t="s">
        <v>2317</v>
      </c>
    </row>
    <row r="299" spans="1:44" ht="24" customHeight="1" x14ac:dyDescent="0.25">
      <c r="A299" s="142">
        <v>297</v>
      </c>
      <c r="B299" s="143">
        <v>44705</v>
      </c>
      <c r="C299" s="143" t="s">
        <v>3233</v>
      </c>
      <c r="D299" s="142" t="s">
        <v>3101</v>
      </c>
      <c r="E299" s="143" t="s">
        <v>3087</v>
      </c>
      <c r="F299" s="142" t="s">
        <v>82</v>
      </c>
      <c r="G299" s="142" t="s">
        <v>1323</v>
      </c>
      <c r="H299" s="142" t="s">
        <v>1324</v>
      </c>
      <c r="I299" s="142" t="s">
        <v>1673</v>
      </c>
      <c r="J299" s="142" t="s">
        <v>3200</v>
      </c>
      <c r="K299" s="142" t="s">
        <v>3130</v>
      </c>
      <c r="L299" s="142" t="s">
        <v>3228</v>
      </c>
      <c r="M299" s="142" t="s">
        <v>3013</v>
      </c>
      <c r="N299" s="142" t="s">
        <v>284</v>
      </c>
      <c r="O299" s="142" t="s">
        <v>3015</v>
      </c>
      <c r="P299" s="142" t="s">
        <v>3211</v>
      </c>
      <c r="Q299" s="142">
        <v>3</v>
      </c>
      <c r="R299" s="142" t="s">
        <v>3016</v>
      </c>
      <c r="S299" s="142">
        <v>3</v>
      </c>
      <c r="T299" s="142" t="s">
        <v>2991</v>
      </c>
      <c r="U299" s="142">
        <v>0</v>
      </c>
      <c r="V299" s="142" t="s">
        <v>2991</v>
      </c>
      <c r="W299" s="142">
        <v>0</v>
      </c>
      <c r="X299" s="142" t="s">
        <v>2991</v>
      </c>
      <c r="Y299" s="142" t="s">
        <v>2991</v>
      </c>
      <c r="Z299" s="142" t="s">
        <v>2991</v>
      </c>
      <c r="AA299" s="142">
        <v>0</v>
      </c>
      <c r="AB299" s="142" t="s">
        <v>2991</v>
      </c>
      <c r="AC299" s="142" t="s">
        <v>2991</v>
      </c>
      <c r="AD299" s="142" t="s">
        <v>284</v>
      </c>
      <c r="AE299" s="142" t="s">
        <v>68</v>
      </c>
      <c r="AF299" s="142" t="s">
        <v>284</v>
      </c>
      <c r="AG299" s="142" t="s">
        <v>284</v>
      </c>
      <c r="AH299" s="142" t="s">
        <v>284</v>
      </c>
      <c r="AI299" s="142" t="s">
        <v>284</v>
      </c>
      <c r="AJ299" s="142" t="s">
        <v>284</v>
      </c>
      <c r="AK299" s="142" t="s">
        <v>284</v>
      </c>
      <c r="AL299" s="142" t="s">
        <v>284</v>
      </c>
      <c r="AM299" s="144"/>
      <c r="AN299" s="144" t="s">
        <v>3013</v>
      </c>
      <c r="AO299" s="144" t="s">
        <v>3014</v>
      </c>
      <c r="AP299" s="137" t="s">
        <v>3017</v>
      </c>
    </row>
    <row r="300" spans="1:44" ht="24" customHeight="1" x14ac:dyDescent="0.25">
      <c r="A300" s="142">
        <v>298</v>
      </c>
      <c r="B300" s="143">
        <v>44710</v>
      </c>
      <c r="C300" s="143" t="s">
        <v>3233</v>
      </c>
      <c r="D300" s="142" t="s">
        <v>3101</v>
      </c>
      <c r="E300" s="143" t="s">
        <v>3087</v>
      </c>
      <c r="F300" s="142" t="s">
        <v>82</v>
      </c>
      <c r="G300" s="142" t="s">
        <v>270</v>
      </c>
      <c r="H300" s="142" t="s">
        <v>284</v>
      </c>
      <c r="I300" s="142" t="s">
        <v>188</v>
      </c>
      <c r="J300" s="142" t="s">
        <v>3200</v>
      </c>
      <c r="K300" s="142" t="s">
        <v>3130</v>
      </c>
      <c r="L300" s="142" t="s">
        <v>3228</v>
      </c>
      <c r="M300" s="142" t="s">
        <v>2304</v>
      </c>
      <c r="N300" s="142" t="s">
        <v>2303</v>
      </c>
      <c r="O300" s="142" t="s">
        <v>284</v>
      </c>
      <c r="P300" s="142" t="s">
        <v>3212</v>
      </c>
      <c r="Q300" s="142">
        <v>8</v>
      </c>
      <c r="R300" s="142" t="s">
        <v>2302</v>
      </c>
      <c r="S300" s="142">
        <v>8</v>
      </c>
      <c r="T300" s="142" t="s">
        <v>2991</v>
      </c>
      <c r="U300" s="142">
        <v>0</v>
      </c>
      <c r="V300" s="142" t="s">
        <v>2991</v>
      </c>
      <c r="W300" s="142">
        <v>0</v>
      </c>
      <c r="X300" s="142" t="s">
        <v>2991</v>
      </c>
      <c r="Y300" s="142" t="s">
        <v>2991</v>
      </c>
      <c r="Z300" s="142" t="s">
        <v>2991</v>
      </c>
      <c r="AA300" s="142">
        <v>0</v>
      </c>
      <c r="AB300" s="142" t="s">
        <v>2991</v>
      </c>
      <c r="AC300" s="142" t="s">
        <v>2991</v>
      </c>
      <c r="AD300" s="142" t="s">
        <v>18</v>
      </c>
      <c r="AE300" s="142" t="s">
        <v>2306</v>
      </c>
      <c r="AF300" s="142" t="s">
        <v>284</v>
      </c>
      <c r="AG300" s="142" t="s">
        <v>284</v>
      </c>
      <c r="AH300" s="142" t="s">
        <v>284</v>
      </c>
      <c r="AI300" s="142" t="s">
        <v>3084</v>
      </c>
      <c r="AJ300" s="142" t="s">
        <v>3145</v>
      </c>
      <c r="AK300" s="142" t="s">
        <v>3145</v>
      </c>
      <c r="AL300" s="142" t="s">
        <v>284</v>
      </c>
      <c r="AM300" s="144"/>
      <c r="AN300" s="144" t="s">
        <v>2304</v>
      </c>
      <c r="AO300" s="144" t="s">
        <v>2305</v>
      </c>
      <c r="AP300" s="137" t="s">
        <v>2307</v>
      </c>
    </row>
    <row r="301" spans="1:44" ht="24" customHeight="1" x14ac:dyDescent="0.25">
      <c r="A301" s="142">
        <v>299</v>
      </c>
      <c r="B301" s="143">
        <v>44711</v>
      </c>
      <c r="C301" s="143" t="s">
        <v>3233</v>
      </c>
      <c r="D301" s="142" t="s">
        <v>3101</v>
      </c>
      <c r="E301" s="143" t="s">
        <v>3090</v>
      </c>
      <c r="F301" s="142" t="s">
        <v>768</v>
      </c>
      <c r="G301" s="142" t="s">
        <v>892</v>
      </c>
      <c r="H301" s="142" t="s">
        <v>2287</v>
      </c>
      <c r="I301" s="142" t="s">
        <v>2285</v>
      </c>
      <c r="J301" s="142" t="s">
        <v>3126</v>
      </c>
      <c r="K301" s="142" t="s">
        <v>1972</v>
      </c>
      <c r="L301" s="142" t="s">
        <v>3117</v>
      </c>
      <c r="M301" s="142" t="s">
        <v>2282</v>
      </c>
      <c r="N301" s="142" t="s">
        <v>2284</v>
      </c>
      <c r="O301" s="142" t="s">
        <v>284</v>
      </c>
      <c r="P301" s="142" t="s">
        <v>3212</v>
      </c>
      <c r="Q301" s="142">
        <v>3</v>
      </c>
      <c r="R301" s="142" t="s">
        <v>2991</v>
      </c>
      <c r="S301" s="142">
        <v>0</v>
      </c>
      <c r="T301" s="142" t="s">
        <v>2991</v>
      </c>
      <c r="U301" s="142">
        <v>0</v>
      </c>
      <c r="V301" s="142" t="s">
        <v>2991</v>
      </c>
      <c r="W301" s="142">
        <v>0</v>
      </c>
      <c r="X301" s="142" t="s">
        <v>2991</v>
      </c>
      <c r="Y301" s="142" t="s">
        <v>2991</v>
      </c>
      <c r="Z301" s="142" t="s">
        <v>284</v>
      </c>
      <c r="AA301" s="142">
        <v>3</v>
      </c>
      <c r="AB301" s="142" t="s">
        <v>2284</v>
      </c>
      <c r="AC301" s="142" t="s">
        <v>3221</v>
      </c>
      <c r="AD301" s="142" t="s">
        <v>284</v>
      </c>
      <c r="AE301" s="142" t="s">
        <v>2288</v>
      </c>
      <c r="AF301" s="142" t="s">
        <v>284</v>
      </c>
      <c r="AG301" s="142" t="s">
        <v>284</v>
      </c>
      <c r="AH301" s="142" t="s">
        <v>284</v>
      </c>
      <c r="AI301" s="142" t="s">
        <v>284</v>
      </c>
      <c r="AJ301" s="142" t="s">
        <v>3145</v>
      </c>
      <c r="AK301" s="142" t="s">
        <v>3145</v>
      </c>
      <c r="AL301" s="142" t="s">
        <v>284</v>
      </c>
      <c r="AM301" s="144"/>
      <c r="AN301" s="144" t="s">
        <v>2282</v>
      </c>
      <c r="AO301" s="144" t="s">
        <v>2283</v>
      </c>
      <c r="AP301" s="137" t="s">
        <v>2286</v>
      </c>
    </row>
    <row r="302" spans="1:44" ht="24" customHeight="1" x14ac:dyDescent="0.25">
      <c r="A302" s="142">
        <v>300</v>
      </c>
      <c r="B302" s="143">
        <v>44711</v>
      </c>
      <c r="C302" s="143" t="s">
        <v>3233</v>
      </c>
      <c r="D302" s="142" t="s">
        <v>3101</v>
      </c>
      <c r="E302" s="143" t="s">
        <v>3091</v>
      </c>
      <c r="F302" s="142" t="s">
        <v>122</v>
      </c>
      <c r="G302" s="142" t="s">
        <v>631</v>
      </c>
      <c r="H302" s="142" t="s">
        <v>2310</v>
      </c>
      <c r="I302" s="142" t="s">
        <v>66</v>
      </c>
      <c r="J302" s="142" t="s">
        <v>3200</v>
      </c>
      <c r="K302" s="142" t="s">
        <v>544</v>
      </c>
      <c r="L302" s="142" t="s">
        <v>3209</v>
      </c>
      <c r="M302" s="142" t="s">
        <v>2308</v>
      </c>
      <c r="N302" s="142" t="s">
        <v>2311</v>
      </c>
      <c r="O302" s="142" t="s">
        <v>284</v>
      </c>
      <c r="P302" s="142" t="s">
        <v>3212</v>
      </c>
      <c r="Q302" s="142">
        <v>1</v>
      </c>
      <c r="R302" s="142" t="s">
        <v>284</v>
      </c>
      <c r="S302" s="142">
        <v>1</v>
      </c>
      <c r="T302" s="142" t="s">
        <v>2991</v>
      </c>
      <c r="U302" s="142">
        <v>0</v>
      </c>
      <c r="V302" s="142" t="s">
        <v>2991</v>
      </c>
      <c r="W302" s="142">
        <v>0</v>
      </c>
      <c r="X302" s="142" t="s">
        <v>2991</v>
      </c>
      <c r="Y302" s="142" t="s">
        <v>2991</v>
      </c>
      <c r="Z302" s="142" t="s">
        <v>2991</v>
      </c>
      <c r="AA302" s="142">
        <v>0</v>
      </c>
      <c r="AB302" s="142" t="s">
        <v>2991</v>
      </c>
      <c r="AC302" s="142" t="s">
        <v>2991</v>
      </c>
      <c r="AD302" s="142" t="s">
        <v>284</v>
      </c>
      <c r="AE302" s="142" t="s">
        <v>635</v>
      </c>
      <c r="AF302" s="142" t="s">
        <v>284</v>
      </c>
      <c r="AG302" s="142" t="s">
        <v>284</v>
      </c>
      <c r="AH302" s="142" t="s">
        <v>284</v>
      </c>
      <c r="AI302" s="142" t="s">
        <v>284</v>
      </c>
      <c r="AJ302" s="142" t="s">
        <v>3145</v>
      </c>
      <c r="AK302" s="142" t="s">
        <v>3145</v>
      </c>
      <c r="AL302" s="142" t="s">
        <v>284</v>
      </c>
      <c r="AM302" s="144"/>
      <c r="AN302" s="144" t="s">
        <v>2308</v>
      </c>
      <c r="AO302" s="144" t="s">
        <v>2309</v>
      </c>
      <c r="AP302" s="137" t="s">
        <v>2312</v>
      </c>
    </row>
    <row r="303" spans="1:44" ht="24" customHeight="1" x14ac:dyDescent="0.25">
      <c r="A303" s="142">
        <v>301</v>
      </c>
      <c r="B303" s="143">
        <v>44713</v>
      </c>
      <c r="C303" s="143" t="s">
        <v>3233</v>
      </c>
      <c r="D303" s="142" t="s">
        <v>3101</v>
      </c>
      <c r="E303" s="143" t="s">
        <v>3087</v>
      </c>
      <c r="F303" s="142" t="s">
        <v>37</v>
      </c>
      <c r="G303" s="142" t="s">
        <v>2955</v>
      </c>
      <c r="H303" s="142" t="s">
        <v>2291</v>
      </c>
      <c r="I303" s="142" t="s">
        <v>66</v>
      </c>
      <c r="J303" s="142" t="s">
        <v>3200</v>
      </c>
      <c r="K303" s="142" t="s">
        <v>2296</v>
      </c>
      <c r="L303" s="142" t="s">
        <v>3209</v>
      </c>
      <c r="M303" s="142" t="s">
        <v>2289</v>
      </c>
      <c r="N303" s="142" t="s">
        <v>2292</v>
      </c>
      <c r="O303" s="142" t="s">
        <v>284</v>
      </c>
      <c r="P303" s="142" t="s">
        <v>3212</v>
      </c>
      <c r="Q303" s="142">
        <v>5</v>
      </c>
      <c r="R303" s="142" t="s">
        <v>2295</v>
      </c>
      <c r="S303" s="142">
        <v>3</v>
      </c>
      <c r="T303" s="142" t="s">
        <v>2991</v>
      </c>
      <c r="U303" s="142">
        <v>0</v>
      </c>
      <c r="V303" s="142" t="s">
        <v>2991</v>
      </c>
      <c r="W303" s="142">
        <v>0</v>
      </c>
      <c r="X303" s="142" t="s">
        <v>2991</v>
      </c>
      <c r="Y303" s="142" t="s">
        <v>2991</v>
      </c>
      <c r="Z303" s="142" t="s">
        <v>2299</v>
      </c>
      <c r="AA303" s="142">
        <v>2</v>
      </c>
      <c r="AB303" s="142" t="s">
        <v>2294</v>
      </c>
      <c r="AC303" s="142" t="s">
        <v>3221</v>
      </c>
      <c r="AD303" s="142" t="s">
        <v>2293</v>
      </c>
      <c r="AE303" s="142" t="s">
        <v>2297</v>
      </c>
      <c r="AF303" s="142" t="s">
        <v>284</v>
      </c>
      <c r="AG303" s="142" t="s">
        <v>284</v>
      </c>
      <c r="AH303" s="142" t="s">
        <v>284</v>
      </c>
      <c r="AI303" s="142" t="s">
        <v>284</v>
      </c>
      <c r="AJ303" s="142" t="s">
        <v>3145</v>
      </c>
      <c r="AK303" s="142" t="s">
        <v>3145</v>
      </c>
      <c r="AL303" s="142" t="s">
        <v>284</v>
      </c>
      <c r="AM303" s="144"/>
      <c r="AN303" s="144" t="s">
        <v>2289</v>
      </c>
      <c r="AO303" s="144" t="s">
        <v>2290</v>
      </c>
      <c r="AP303" s="137" t="s">
        <v>2298</v>
      </c>
      <c r="AQ303" s="137" t="s">
        <v>2300</v>
      </c>
      <c r="AR303" s="137" t="s">
        <v>2301</v>
      </c>
    </row>
    <row r="304" spans="1:44" ht="24" customHeight="1" x14ac:dyDescent="0.25">
      <c r="A304" s="142">
        <v>302</v>
      </c>
      <c r="B304" s="143">
        <v>44714</v>
      </c>
      <c r="C304" s="143" t="s">
        <v>3233</v>
      </c>
      <c r="D304" s="142" t="s">
        <v>3101</v>
      </c>
      <c r="E304" s="143" t="s">
        <v>3087</v>
      </c>
      <c r="F304" s="142" t="s">
        <v>99</v>
      </c>
      <c r="G304" s="142" t="s">
        <v>3069</v>
      </c>
      <c r="H304" s="142" t="s">
        <v>2260</v>
      </c>
      <c r="I304" s="142" t="s">
        <v>188</v>
      </c>
      <c r="J304" s="142" t="s">
        <v>3200</v>
      </c>
      <c r="K304" s="142" t="s">
        <v>607</v>
      </c>
      <c r="L304" s="142" t="s">
        <v>3209</v>
      </c>
      <c r="M304" s="142" t="s">
        <v>2258</v>
      </c>
      <c r="N304" s="142" t="s">
        <v>2259</v>
      </c>
      <c r="O304" s="142" t="s">
        <v>284</v>
      </c>
      <c r="P304" s="142" t="s">
        <v>3212</v>
      </c>
      <c r="Q304" s="142">
        <v>6</v>
      </c>
      <c r="R304" s="142" t="s">
        <v>2262</v>
      </c>
      <c r="S304" s="142">
        <v>5</v>
      </c>
      <c r="T304" s="142" t="s">
        <v>2991</v>
      </c>
      <c r="U304" s="142">
        <v>0</v>
      </c>
      <c r="V304" s="142" t="s">
        <v>2991</v>
      </c>
      <c r="W304" s="142">
        <v>0</v>
      </c>
      <c r="X304" s="142" t="s">
        <v>2991</v>
      </c>
      <c r="Y304" s="142" t="s">
        <v>2991</v>
      </c>
      <c r="Z304" s="142" t="s">
        <v>284</v>
      </c>
      <c r="AA304" s="142">
        <v>1</v>
      </c>
      <c r="AB304" s="142" t="s">
        <v>2261</v>
      </c>
      <c r="AC304" s="142" t="s">
        <v>3221</v>
      </c>
      <c r="AD304" s="142" t="s">
        <v>284</v>
      </c>
      <c r="AE304" s="142" t="s">
        <v>2263</v>
      </c>
      <c r="AF304" s="142" t="s">
        <v>284</v>
      </c>
      <c r="AG304" s="142" t="s">
        <v>2265</v>
      </c>
      <c r="AH304" s="142" t="s">
        <v>3084</v>
      </c>
      <c r="AI304" s="142" t="s">
        <v>3084</v>
      </c>
      <c r="AJ304" s="142" t="s">
        <v>3145</v>
      </c>
      <c r="AK304" s="142" t="s">
        <v>3145</v>
      </c>
      <c r="AL304" s="142" t="s">
        <v>284</v>
      </c>
      <c r="AM304" s="144"/>
      <c r="AN304" s="144" t="s">
        <v>2258</v>
      </c>
      <c r="AO304" s="144" t="s">
        <v>2264</v>
      </c>
      <c r="AP304" s="137" t="s">
        <v>2280</v>
      </c>
      <c r="AQ304" s="137" t="s">
        <v>2281</v>
      </c>
    </row>
    <row r="305" spans="1:49" ht="24" customHeight="1" x14ac:dyDescent="0.25">
      <c r="A305" s="142">
        <v>303</v>
      </c>
      <c r="B305" s="143">
        <v>44714</v>
      </c>
      <c r="C305" s="143" t="s">
        <v>3233</v>
      </c>
      <c r="D305" s="142" t="s">
        <v>3101</v>
      </c>
      <c r="E305" s="143" t="s">
        <v>3090</v>
      </c>
      <c r="F305" s="142" t="s">
        <v>65</v>
      </c>
      <c r="G305" s="142" t="s">
        <v>2272</v>
      </c>
      <c r="H305" s="142" t="s">
        <v>2273</v>
      </c>
      <c r="I305" s="142" t="s">
        <v>66</v>
      </c>
      <c r="J305" s="142" t="s">
        <v>3200</v>
      </c>
      <c r="K305" s="142" t="s">
        <v>430</v>
      </c>
      <c r="L305" s="142" t="s">
        <v>3209</v>
      </c>
      <c r="M305" s="142" t="s">
        <v>2268</v>
      </c>
      <c r="N305" s="142" t="s">
        <v>2274</v>
      </c>
      <c r="O305" s="142" t="s">
        <v>2277</v>
      </c>
      <c r="P305" s="142" t="s">
        <v>3211</v>
      </c>
      <c r="Q305" s="142">
        <v>1</v>
      </c>
      <c r="R305" s="142" t="s">
        <v>2270</v>
      </c>
      <c r="S305" s="142">
        <v>1</v>
      </c>
      <c r="T305" s="142" t="s">
        <v>2991</v>
      </c>
      <c r="U305" s="142">
        <v>0</v>
      </c>
      <c r="V305" s="142" t="s">
        <v>2991</v>
      </c>
      <c r="W305" s="142">
        <v>0</v>
      </c>
      <c r="X305" s="142" t="s">
        <v>2991</v>
      </c>
      <c r="Y305" s="142" t="s">
        <v>2991</v>
      </c>
      <c r="Z305" s="142" t="s">
        <v>2991</v>
      </c>
      <c r="AA305" s="142">
        <v>0</v>
      </c>
      <c r="AB305" s="142" t="s">
        <v>2991</v>
      </c>
      <c r="AC305" s="142" t="s">
        <v>2991</v>
      </c>
      <c r="AD305" s="142" t="s">
        <v>2276</v>
      </c>
      <c r="AE305" s="142" t="s">
        <v>284</v>
      </c>
      <c r="AF305" s="142" t="s">
        <v>2266</v>
      </c>
      <c r="AG305" s="142" t="s">
        <v>284</v>
      </c>
      <c r="AH305" s="142" t="s">
        <v>3218</v>
      </c>
      <c r="AI305" s="142" t="s">
        <v>3218</v>
      </c>
      <c r="AJ305" s="142" t="s">
        <v>3254</v>
      </c>
      <c r="AK305" s="142" t="s">
        <v>3254</v>
      </c>
      <c r="AL305" s="142" t="s">
        <v>284</v>
      </c>
      <c r="AM305" s="144"/>
      <c r="AN305" s="144" t="s">
        <v>2268</v>
      </c>
      <c r="AO305" s="144" t="s">
        <v>2269</v>
      </c>
      <c r="AP305" s="137" t="s">
        <v>2278</v>
      </c>
      <c r="AQ305" s="137" t="s">
        <v>2279</v>
      </c>
    </row>
    <row r="306" spans="1:49" ht="24" customHeight="1" x14ac:dyDescent="0.25">
      <c r="A306" s="142">
        <v>304</v>
      </c>
      <c r="B306" s="143">
        <v>44714</v>
      </c>
      <c r="C306" s="143" t="s">
        <v>3233</v>
      </c>
      <c r="D306" s="142" t="s">
        <v>3101</v>
      </c>
      <c r="E306" s="143" t="s">
        <v>3090</v>
      </c>
      <c r="F306" s="142" t="s">
        <v>65</v>
      </c>
      <c r="G306" s="142" t="s">
        <v>2272</v>
      </c>
      <c r="H306" s="142" t="s">
        <v>2273</v>
      </c>
      <c r="I306" s="142" t="s">
        <v>66</v>
      </c>
      <c r="J306" s="142" t="s">
        <v>3200</v>
      </c>
      <c r="K306" s="142" t="s">
        <v>430</v>
      </c>
      <c r="L306" s="142" t="s">
        <v>3209</v>
      </c>
      <c r="M306" s="142" t="s">
        <v>2268</v>
      </c>
      <c r="N306" s="142" t="s">
        <v>2275</v>
      </c>
      <c r="O306" s="142" t="s">
        <v>284</v>
      </c>
      <c r="P306" s="142" t="s">
        <v>3212</v>
      </c>
      <c r="Q306" s="142">
        <v>1</v>
      </c>
      <c r="R306" s="142" t="s">
        <v>2271</v>
      </c>
      <c r="S306" s="142">
        <v>1</v>
      </c>
      <c r="T306" s="142" t="s">
        <v>2991</v>
      </c>
      <c r="U306" s="142">
        <v>0</v>
      </c>
      <c r="V306" s="142" t="s">
        <v>2991</v>
      </c>
      <c r="W306" s="142">
        <v>0</v>
      </c>
      <c r="X306" s="142" t="s">
        <v>2991</v>
      </c>
      <c r="Y306" s="142" t="s">
        <v>2991</v>
      </c>
      <c r="Z306" s="142" t="s">
        <v>2991</v>
      </c>
      <c r="AA306" s="142">
        <v>0</v>
      </c>
      <c r="AB306" s="142" t="s">
        <v>2991</v>
      </c>
      <c r="AC306" s="142" t="s">
        <v>2991</v>
      </c>
      <c r="AD306" s="142" t="s">
        <v>2276</v>
      </c>
      <c r="AE306" s="142" t="s">
        <v>284</v>
      </c>
      <c r="AF306" s="142" t="s">
        <v>2267</v>
      </c>
      <c r="AG306" s="142" t="s">
        <v>284</v>
      </c>
      <c r="AH306" s="142" t="s">
        <v>3218</v>
      </c>
      <c r="AI306" s="142" t="s">
        <v>3218</v>
      </c>
      <c r="AJ306" s="142" t="s">
        <v>3254</v>
      </c>
      <c r="AK306" s="142" t="s">
        <v>3254</v>
      </c>
      <c r="AL306" s="142" t="s">
        <v>284</v>
      </c>
      <c r="AM306" s="144"/>
      <c r="AN306" s="144" t="s">
        <v>2268</v>
      </c>
      <c r="AO306" s="144" t="s">
        <v>2269</v>
      </c>
      <c r="AP306" s="137" t="s">
        <v>2278</v>
      </c>
      <c r="AQ306" s="137" t="s">
        <v>2279</v>
      </c>
    </row>
    <row r="307" spans="1:49" ht="24" customHeight="1" x14ac:dyDescent="0.25">
      <c r="A307" s="142">
        <v>305</v>
      </c>
      <c r="B307" s="143">
        <v>44721</v>
      </c>
      <c r="C307" s="143" t="s">
        <v>3233</v>
      </c>
      <c r="D307" s="142" t="s">
        <v>3101</v>
      </c>
      <c r="E307" s="143" t="s">
        <v>3087</v>
      </c>
      <c r="F307" s="142" t="s">
        <v>82</v>
      </c>
      <c r="G307" s="142" t="s">
        <v>416</v>
      </c>
      <c r="H307" s="142" t="s">
        <v>284</v>
      </c>
      <c r="I307" s="142" t="s">
        <v>2256</v>
      </c>
      <c r="J307" s="142" t="s">
        <v>3200</v>
      </c>
      <c r="K307" s="142" t="s">
        <v>2254</v>
      </c>
      <c r="L307" s="142" t="s">
        <v>3209</v>
      </c>
      <c r="M307" s="142" t="s">
        <v>2091</v>
      </c>
      <c r="N307" s="142" t="s">
        <v>2255</v>
      </c>
      <c r="O307" s="142" t="s">
        <v>284</v>
      </c>
      <c r="P307" s="142" t="s">
        <v>3212</v>
      </c>
      <c r="Q307" s="142">
        <v>4</v>
      </c>
      <c r="R307" s="142" t="s">
        <v>2092</v>
      </c>
      <c r="S307" s="142">
        <v>4</v>
      </c>
      <c r="T307" s="142" t="s">
        <v>2991</v>
      </c>
      <c r="U307" s="142">
        <v>0</v>
      </c>
      <c r="V307" s="142" t="s">
        <v>2991</v>
      </c>
      <c r="W307" s="142">
        <v>0</v>
      </c>
      <c r="X307" s="142" t="s">
        <v>2991</v>
      </c>
      <c r="Y307" s="142" t="s">
        <v>2991</v>
      </c>
      <c r="Z307" s="142" t="s">
        <v>2991</v>
      </c>
      <c r="AA307" s="142">
        <v>0</v>
      </c>
      <c r="AB307" s="142" t="s">
        <v>2991</v>
      </c>
      <c r="AC307" s="142" t="s">
        <v>2991</v>
      </c>
      <c r="AD307" s="142" t="s">
        <v>840</v>
      </c>
      <c r="AE307" s="142" t="s">
        <v>665</v>
      </c>
      <c r="AF307" s="142" t="s">
        <v>284</v>
      </c>
      <c r="AG307" s="142" t="s">
        <v>284</v>
      </c>
      <c r="AH307" s="142" t="s">
        <v>284</v>
      </c>
      <c r="AI307" s="142" t="s">
        <v>284</v>
      </c>
      <c r="AJ307" s="142" t="s">
        <v>3145</v>
      </c>
      <c r="AK307" s="142" t="s">
        <v>3145</v>
      </c>
      <c r="AL307" s="142" t="s">
        <v>284</v>
      </c>
      <c r="AM307" s="144"/>
      <c r="AN307" s="144" t="s">
        <v>2091</v>
      </c>
      <c r="AO307" s="144" t="s">
        <v>2093</v>
      </c>
      <c r="AP307" s="137" t="s">
        <v>2253</v>
      </c>
      <c r="AQ307" s="137" t="s">
        <v>2257</v>
      </c>
    </row>
    <row r="308" spans="1:49" ht="24" customHeight="1" x14ac:dyDescent="0.25">
      <c r="A308" s="142">
        <v>306</v>
      </c>
      <c r="B308" s="143">
        <v>44728</v>
      </c>
      <c r="C308" s="143" t="s">
        <v>3233</v>
      </c>
      <c r="D308" s="142" t="s">
        <v>3101</v>
      </c>
      <c r="E308" s="143" t="s">
        <v>3087</v>
      </c>
      <c r="F308" s="142" t="s">
        <v>82</v>
      </c>
      <c r="G308" s="142" t="s">
        <v>1323</v>
      </c>
      <c r="H308" s="142" t="s">
        <v>1324</v>
      </c>
      <c r="I308" s="142" t="s">
        <v>2240</v>
      </c>
      <c r="J308" s="142" t="s">
        <v>3200</v>
      </c>
      <c r="K308" s="142" t="s">
        <v>1671</v>
      </c>
      <c r="L308" s="142" t="s">
        <v>3209</v>
      </c>
      <c r="M308" s="142" t="s">
        <v>2239</v>
      </c>
      <c r="N308" s="142" t="s">
        <v>2241</v>
      </c>
      <c r="O308" s="142" t="s">
        <v>284</v>
      </c>
      <c r="P308" s="142" t="s">
        <v>3212</v>
      </c>
      <c r="Q308" s="142">
        <v>2</v>
      </c>
      <c r="R308" s="142" t="s">
        <v>1801</v>
      </c>
      <c r="S308" s="142">
        <v>2</v>
      </c>
      <c r="T308" s="142" t="s">
        <v>2991</v>
      </c>
      <c r="U308" s="142">
        <v>0</v>
      </c>
      <c r="V308" s="142" t="s">
        <v>2991</v>
      </c>
      <c r="W308" s="142">
        <v>0</v>
      </c>
      <c r="X308" s="142" t="s">
        <v>2991</v>
      </c>
      <c r="Y308" s="142" t="s">
        <v>2991</v>
      </c>
      <c r="Z308" s="142" t="s">
        <v>2991</v>
      </c>
      <c r="AA308" s="142">
        <v>0</v>
      </c>
      <c r="AB308" s="142" t="s">
        <v>2991</v>
      </c>
      <c r="AC308" s="142" t="s">
        <v>2991</v>
      </c>
      <c r="AD308" s="142" t="s">
        <v>2242</v>
      </c>
      <c r="AE308" s="142" t="s">
        <v>2243</v>
      </c>
      <c r="AF308" s="142" t="s">
        <v>284</v>
      </c>
      <c r="AG308" s="142" t="s">
        <v>284</v>
      </c>
      <c r="AH308" s="142" t="s">
        <v>284</v>
      </c>
      <c r="AI308" s="142" t="s">
        <v>284</v>
      </c>
      <c r="AJ308" s="142" t="s">
        <v>3145</v>
      </c>
      <c r="AK308" s="142" t="s">
        <v>3145</v>
      </c>
      <c r="AL308" s="142" t="s">
        <v>284</v>
      </c>
      <c r="AM308" s="144"/>
      <c r="AN308" s="144" t="s">
        <v>2239</v>
      </c>
      <c r="AO308" s="144" t="s">
        <v>2244</v>
      </c>
      <c r="AP308" s="137" t="s">
        <v>2245</v>
      </c>
      <c r="AQ308" s="137" t="s">
        <v>2246</v>
      </c>
    </row>
    <row r="309" spans="1:49" ht="24" customHeight="1" x14ac:dyDescent="0.25">
      <c r="A309" s="142">
        <v>307</v>
      </c>
      <c r="B309" s="143">
        <v>44732</v>
      </c>
      <c r="C309" s="143" t="s">
        <v>3233</v>
      </c>
      <c r="D309" s="142" t="s">
        <v>3101</v>
      </c>
      <c r="E309" s="143" t="s">
        <v>3087</v>
      </c>
      <c r="F309" s="142" t="s">
        <v>37</v>
      </c>
      <c r="G309" s="142" t="s">
        <v>54</v>
      </c>
      <c r="H309" s="142" t="s">
        <v>2232</v>
      </c>
      <c r="I309" s="142" t="s">
        <v>188</v>
      </c>
      <c r="J309" s="142" t="s">
        <v>3200</v>
      </c>
      <c r="K309" s="142" t="s">
        <v>3130</v>
      </c>
      <c r="L309" s="142" t="s">
        <v>3228</v>
      </c>
      <c r="M309" s="142" t="s">
        <v>2234</v>
      </c>
      <c r="N309" s="142" t="s">
        <v>2233</v>
      </c>
      <c r="O309" s="142" t="s">
        <v>284</v>
      </c>
      <c r="P309" s="142" t="s">
        <v>3212</v>
      </c>
      <c r="Q309" s="142">
        <v>5</v>
      </c>
      <c r="R309" s="142" t="s">
        <v>284</v>
      </c>
      <c r="S309" s="142">
        <v>5</v>
      </c>
      <c r="T309" s="142" t="s">
        <v>2991</v>
      </c>
      <c r="U309" s="142">
        <v>0</v>
      </c>
      <c r="V309" s="142" t="s">
        <v>2991</v>
      </c>
      <c r="W309" s="142">
        <v>0</v>
      </c>
      <c r="X309" s="142" t="s">
        <v>2991</v>
      </c>
      <c r="Y309" s="142" t="s">
        <v>2991</v>
      </c>
      <c r="Z309" s="142" t="s">
        <v>2991</v>
      </c>
      <c r="AA309" s="142">
        <v>0</v>
      </c>
      <c r="AB309" s="142" t="s">
        <v>2991</v>
      </c>
      <c r="AC309" s="142" t="s">
        <v>2991</v>
      </c>
      <c r="AD309" s="142" t="s">
        <v>284</v>
      </c>
      <c r="AE309" s="142" t="s">
        <v>2235</v>
      </c>
      <c r="AF309" s="142" t="s">
        <v>284</v>
      </c>
      <c r="AG309" s="142" t="s">
        <v>284</v>
      </c>
      <c r="AH309" s="142" t="s">
        <v>284</v>
      </c>
      <c r="AI309" s="142" t="s">
        <v>284</v>
      </c>
      <c r="AJ309" s="142" t="s">
        <v>3145</v>
      </c>
      <c r="AK309" s="142" t="s">
        <v>3145</v>
      </c>
      <c r="AL309" s="142" t="s">
        <v>284</v>
      </c>
      <c r="AM309" s="144"/>
      <c r="AN309" s="144" t="s">
        <v>2234</v>
      </c>
      <c r="AO309" s="144" t="s">
        <v>2236</v>
      </c>
      <c r="AP309" s="137" t="s">
        <v>2237</v>
      </c>
      <c r="AQ309" s="137" t="s">
        <v>2238</v>
      </c>
    </row>
    <row r="310" spans="1:49" ht="24" customHeight="1" x14ac:dyDescent="0.25">
      <c r="A310" s="142">
        <v>308</v>
      </c>
      <c r="B310" s="143">
        <v>44743</v>
      </c>
      <c r="C310" s="143" t="s">
        <v>3234</v>
      </c>
      <c r="D310" s="142" t="s">
        <v>3102</v>
      </c>
      <c r="E310" s="143" t="s">
        <v>3090</v>
      </c>
      <c r="F310" s="142" t="s">
        <v>72</v>
      </c>
      <c r="G310" s="142" t="s">
        <v>148</v>
      </c>
      <c r="H310" s="142" t="s">
        <v>284</v>
      </c>
      <c r="I310" s="142" t="s">
        <v>66</v>
      </c>
      <c r="J310" s="142" t="s">
        <v>3200</v>
      </c>
      <c r="K310" s="142" t="s">
        <v>461</v>
      </c>
      <c r="L310" s="142" t="s">
        <v>3209</v>
      </c>
      <c r="M310" s="142" t="s">
        <v>2423</v>
      </c>
      <c r="N310" s="142" t="s">
        <v>2426</v>
      </c>
      <c r="O310" s="142" t="s">
        <v>284</v>
      </c>
      <c r="P310" s="142" t="s">
        <v>3212</v>
      </c>
      <c r="Q310" s="142">
        <v>5</v>
      </c>
      <c r="R310" s="142" t="s">
        <v>2424</v>
      </c>
      <c r="S310" s="142">
        <v>5</v>
      </c>
      <c r="T310" s="142" t="s">
        <v>2991</v>
      </c>
      <c r="U310" s="142">
        <v>0</v>
      </c>
      <c r="V310" s="142" t="s">
        <v>2991</v>
      </c>
      <c r="W310" s="142">
        <v>0</v>
      </c>
      <c r="X310" s="142" t="s">
        <v>2991</v>
      </c>
      <c r="Y310" s="142" t="s">
        <v>2991</v>
      </c>
      <c r="Z310" s="142" t="s">
        <v>2991</v>
      </c>
      <c r="AA310" s="142">
        <v>0</v>
      </c>
      <c r="AB310" s="142" t="s">
        <v>2991</v>
      </c>
      <c r="AC310" s="142" t="s">
        <v>2991</v>
      </c>
      <c r="AD310" s="142" t="s">
        <v>2427</v>
      </c>
      <c r="AE310" s="142" t="s">
        <v>3080</v>
      </c>
      <c r="AF310" s="142" t="s">
        <v>284</v>
      </c>
      <c r="AG310" s="142" t="s">
        <v>2425</v>
      </c>
      <c r="AH310" s="142" t="s">
        <v>3156</v>
      </c>
      <c r="AI310" s="142" t="s">
        <v>3241</v>
      </c>
      <c r="AJ310" s="142" t="s">
        <v>3155</v>
      </c>
      <c r="AK310" s="142" t="s">
        <v>3197</v>
      </c>
      <c r="AL310" s="142" t="s">
        <v>284</v>
      </c>
      <c r="AM310" s="144"/>
      <c r="AN310" s="144" t="s">
        <v>2423</v>
      </c>
      <c r="AO310" s="144" t="s">
        <v>2428</v>
      </c>
      <c r="AP310" s="137" t="s">
        <v>2820</v>
      </c>
    </row>
    <row r="311" spans="1:49" ht="24" customHeight="1" x14ac:dyDescent="0.25">
      <c r="A311" s="142">
        <v>309</v>
      </c>
      <c r="B311" s="143">
        <v>44756</v>
      </c>
      <c r="C311" s="143" t="s">
        <v>3234</v>
      </c>
      <c r="D311" s="142" t="s">
        <v>3102</v>
      </c>
      <c r="E311" s="143" t="s">
        <v>3087</v>
      </c>
      <c r="F311" s="142" t="s">
        <v>37</v>
      </c>
      <c r="G311" s="142" t="s">
        <v>2965</v>
      </c>
      <c r="H311" s="142" t="s">
        <v>2897</v>
      </c>
      <c r="I311" s="142" t="s">
        <v>3112</v>
      </c>
      <c r="J311" s="142" t="s">
        <v>3126</v>
      </c>
      <c r="K311" s="142" t="s">
        <v>3128</v>
      </c>
      <c r="L311" s="142" t="s">
        <v>3117</v>
      </c>
      <c r="M311" s="142" t="s">
        <v>2895</v>
      </c>
      <c r="N311" s="142" t="s">
        <v>284</v>
      </c>
      <c r="O311" s="142" t="s">
        <v>284</v>
      </c>
      <c r="P311" s="142" t="s">
        <v>3212</v>
      </c>
      <c r="Q311" s="142">
        <v>1</v>
      </c>
      <c r="R311" s="142" t="s">
        <v>2991</v>
      </c>
      <c r="S311" s="142">
        <v>0</v>
      </c>
      <c r="T311" s="142" t="s">
        <v>2991</v>
      </c>
      <c r="U311" s="142">
        <v>0</v>
      </c>
      <c r="V311" s="142" t="s">
        <v>2991</v>
      </c>
      <c r="W311" s="142">
        <v>0</v>
      </c>
      <c r="X311" s="142" t="s">
        <v>2991</v>
      </c>
      <c r="Y311" s="142" t="s">
        <v>2991</v>
      </c>
      <c r="Z311" s="142" t="s">
        <v>284</v>
      </c>
      <c r="AA311" s="142">
        <v>1</v>
      </c>
      <c r="AB311" s="142" t="s">
        <v>2898</v>
      </c>
      <c r="AC311" s="142" t="s">
        <v>3226</v>
      </c>
      <c r="AD311" s="142" t="s">
        <v>284</v>
      </c>
      <c r="AE311" s="142" t="s">
        <v>2899</v>
      </c>
      <c r="AF311" s="142" t="s">
        <v>284</v>
      </c>
      <c r="AG311" s="142" t="s">
        <v>284</v>
      </c>
      <c r="AH311" s="142" t="s">
        <v>284</v>
      </c>
      <c r="AI311" s="142" t="s">
        <v>284</v>
      </c>
      <c r="AJ311" s="142" t="s">
        <v>3145</v>
      </c>
      <c r="AK311" s="142" t="s">
        <v>3145</v>
      </c>
      <c r="AL311" s="142" t="s">
        <v>284</v>
      </c>
      <c r="AM311" s="144"/>
      <c r="AN311" s="144" t="s">
        <v>2895</v>
      </c>
      <c r="AO311" s="144" t="s">
        <v>2896</v>
      </c>
    </row>
    <row r="312" spans="1:49" ht="24" customHeight="1" x14ac:dyDescent="0.25">
      <c r="A312" s="142">
        <v>310</v>
      </c>
      <c r="B312" s="143">
        <v>44760</v>
      </c>
      <c r="C312" s="143" t="s">
        <v>3234</v>
      </c>
      <c r="D312" s="142" t="s">
        <v>3102</v>
      </c>
      <c r="E312" s="143" t="s">
        <v>3091</v>
      </c>
      <c r="F312" s="142" t="s">
        <v>122</v>
      </c>
      <c r="G312" s="142" t="s">
        <v>527</v>
      </c>
      <c r="H312" s="142" t="s">
        <v>3063</v>
      </c>
      <c r="I312" s="142" t="s">
        <v>2227</v>
      </c>
      <c r="J312" s="142" t="s">
        <v>3207</v>
      </c>
      <c r="K312" s="142" t="s">
        <v>2231</v>
      </c>
      <c r="L312" s="142" t="s">
        <v>3209</v>
      </c>
      <c r="M312" s="142" t="s">
        <v>2225</v>
      </c>
      <c r="N312" s="142" t="s">
        <v>2228</v>
      </c>
      <c r="O312" s="142" t="s">
        <v>284</v>
      </c>
      <c r="P312" s="142" t="s">
        <v>3212</v>
      </c>
      <c r="Q312" s="142">
        <v>8</v>
      </c>
      <c r="R312" s="142" t="s">
        <v>2230</v>
      </c>
      <c r="S312" s="142">
        <v>8</v>
      </c>
      <c r="T312" s="142" t="s">
        <v>2991</v>
      </c>
      <c r="U312" s="142">
        <v>0</v>
      </c>
      <c r="V312" s="142" t="s">
        <v>2991</v>
      </c>
      <c r="W312" s="142">
        <v>0</v>
      </c>
      <c r="X312" s="142" t="s">
        <v>2991</v>
      </c>
      <c r="Y312" s="142" t="s">
        <v>2991</v>
      </c>
      <c r="Z312" s="142" t="s">
        <v>2991</v>
      </c>
      <c r="AA312" s="142">
        <v>0</v>
      </c>
      <c r="AB312" s="142" t="s">
        <v>2991</v>
      </c>
      <c r="AC312" s="142" t="s">
        <v>2991</v>
      </c>
      <c r="AD312" s="142" t="s">
        <v>2229</v>
      </c>
      <c r="AE312" s="142" t="s">
        <v>1523</v>
      </c>
      <c r="AF312" s="142" t="s">
        <v>284</v>
      </c>
      <c r="AG312" s="142" t="s">
        <v>284</v>
      </c>
      <c r="AH312" s="142" t="s">
        <v>284</v>
      </c>
      <c r="AI312" s="142" t="s">
        <v>284</v>
      </c>
      <c r="AJ312" s="142" t="s">
        <v>3145</v>
      </c>
      <c r="AK312" s="142" t="s">
        <v>3145</v>
      </c>
      <c r="AL312" s="142" t="s">
        <v>284</v>
      </c>
      <c r="AM312" s="144"/>
      <c r="AN312" s="144" t="s">
        <v>2225</v>
      </c>
      <c r="AO312" s="144" t="s">
        <v>2226</v>
      </c>
    </row>
    <row r="313" spans="1:49" ht="24" customHeight="1" x14ac:dyDescent="0.25">
      <c r="A313" s="142">
        <v>311</v>
      </c>
      <c r="B313" s="143">
        <v>44761</v>
      </c>
      <c r="C313" s="143" t="s">
        <v>3234</v>
      </c>
      <c r="D313" s="142" t="s">
        <v>3102</v>
      </c>
      <c r="E313" s="143" t="s">
        <v>3090</v>
      </c>
      <c r="F313" s="142" t="s">
        <v>196</v>
      </c>
      <c r="G313" s="142" t="s">
        <v>2966</v>
      </c>
      <c r="H313" s="142" t="s">
        <v>2211</v>
      </c>
      <c r="I313" s="142" t="s">
        <v>66</v>
      </c>
      <c r="J313" s="142" t="s">
        <v>3200</v>
      </c>
      <c r="K313" s="142" t="s">
        <v>3130</v>
      </c>
      <c r="L313" s="142" t="s">
        <v>3228</v>
      </c>
      <c r="M313" s="142" t="s">
        <v>2210</v>
      </c>
      <c r="N313" s="142" t="s">
        <v>284</v>
      </c>
      <c r="O313" s="142" t="s">
        <v>284</v>
      </c>
      <c r="P313" s="142" t="s">
        <v>3212</v>
      </c>
      <c r="Q313" s="142">
        <v>6</v>
      </c>
      <c r="R313" s="142" t="s">
        <v>2991</v>
      </c>
      <c r="S313" s="142">
        <v>0</v>
      </c>
      <c r="T313" s="142" t="s">
        <v>2991</v>
      </c>
      <c r="U313" s="142">
        <v>0</v>
      </c>
      <c r="V313" s="142" t="s">
        <v>2991</v>
      </c>
      <c r="W313" s="142">
        <v>0</v>
      </c>
      <c r="X313" s="142" t="s">
        <v>2991</v>
      </c>
      <c r="Y313" s="142" t="s">
        <v>2991</v>
      </c>
      <c r="Z313" s="142" t="s">
        <v>2214</v>
      </c>
      <c r="AA313" s="142">
        <v>6</v>
      </c>
      <c r="AB313" s="142" t="s">
        <v>2209</v>
      </c>
      <c r="AC313" s="142" t="s">
        <v>3226</v>
      </c>
      <c r="AD313" s="142" t="s">
        <v>284</v>
      </c>
      <c r="AE313" s="142" t="s">
        <v>2212</v>
      </c>
      <c r="AF313" s="142" t="s">
        <v>284</v>
      </c>
      <c r="AG313" s="142" t="s">
        <v>284</v>
      </c>
      <c r="AH313" s="142" t="s">
        <v>3218</v>
      </c>
      <c r="AI313" s="142" t="s">
        <v>3218</v>
      </c>
      <c r="AJ313" s="142" t="s">
        <v>3145</v>
      </c>
      <c r="AK313" s="142" t="s">
        <v>3145</v>
      </c>
      <c r="AL313" s="142" t="s">
        <v>284</v>
      </c>
      <c r="AM313" s="144"/>
      <c r="AN313" s="144" t="s">
        <v>2210</v>
      </c>
      <c r="AO313" s="144" t="s">
        <v>2213</v>
      </c>
      <c r="AP313" s="137" t="s">
        <v>2215</v>
      </c>
      <c r="AQ313" s="137" t="s">
        <v>2216</v>
      </c>
    </row>
    <row r="314" spans="1:49" ht="24" customHeight="1" x14ac:dyDescent="0.25">
      <c r="A314" s="142">
        <v>312</v>
      </c>
      <c r="B314" s="143">
        <v>44761</v>
      </c>
      <c r="C314" s="143" t="s">
        <v>3234</v>
      </c>
      <c r="D314" s="142" t="s">
        <v>3102</v>
      </c>
      <c r="E314" s="143" t="s">
        <v>3091</v>
      </c>
      <c r="F314" s="142" t="s">
        <v>276</v>
      </c>
      <c r="G314" s="142" t="s">
        <v>606</v>
      </c>
      <c r="H314" s="142" t="s">
        <v>2218</v>
      </c>
      <c r="I314" s="142" t="s">
        <v>66</v>
      </c>
      <c r="J314" s="142" t="s">
        <v>3200</v>
      </c>
      <c r="K314" s="142" t="s">
        <v>2220</v>
      </c>
      <c r="L314" s="142" t="s">
        <v>3228</v>
      </c>
      <c r="M314" s="142" t="s">
        <v>2217</v>
      </c>
      <c r="N314" s="142" t="s">
        <v>2223</v>
      </c>
      <c r="O314" s="142" t="s">
        <v>284</v>
      </c>
      <c r="P314" s="142" t="s">
        <v>3212</v>
      </c>
      <c r="Q314" s="142">
        <v>6</v>
      </c>
      <c r="R314" s="142" t="s">
        <v>2219</v>
      </c>
      <c r="S314" s="142">
        <v>6</v>
      </c>
      <c r="T314" s="142" t="s">
        <v>2991</v>
      </c>
      <c r="U314" s="142">
        <v>0</v>
      </c>
      <c r="V314" s="142" t="s">
        <v>2991</v>
      </c>
      <c r="W314" s="142">
        <v>0</v>
      </c>
      <c r="X314" s="142" t="s">
        <v>2991</v>
      </c>
      <c r="Y314" s="142" t="s">
        <v>2991</v>
      </c>
      <c r="Z314" s="142" t="s">
        <v>2991</v>
      </c>
      <c r="AA314" s="142">
        <v>0</v>
      </c>
      <c r="AB314" s="142" t="s">
        <v>2991</v>
      </c>
      <c r="AC314" s="142" t="s">
        <v>2991</v>
      </c>
      <c r="AD314" s="142" t="s">
        <v>2221</v>
      </c>
      <c r="AE314" s="142" t="s">
        <v>2222</v>
      </c>
      <c r="AF314" s="142" t="s">
        <v>284</v>
      </c>
      <c r="AG314" s="142" t="s">
        <v>284</v>
      </c>
      <c r="AH314" s="142" t="s">
        <v>284</v>
      </c>
      <c r="AI314" s="142" t="s">
        <v>284</v>
      </c>
      <c r="AJ314" s="142" t="s">
        <v>3145</v>
      </c>
      <c r="AK314" s="142" t="s">
        <v>3145</v>
      </c>
      <c r="AL314" s="142" t="s">
        <v>284</v>
      </c>
      <c r="AM314" s="144"/>
      <c r="AN314" s="144" t="s">
        <v>2217</v>
      </c>
      <c r="AO314" s="144" t="s">
        <v>2224</v>
      </c>
    </row>
    <row r="315" spans="1:49" ht="24" customHeight="1" x14ac:dyDescent="0.25">
      <c r="A315" s="142">
        <v>313</v>
      </c>
      <c r="B315" s="143">
        <v>44766</v>
      </c>
      <c r="C315" s="143" t="s">
        <v>3234</v>
      </c>
      <c r="D315" s="142" t="s">
        <v>3102</v>
      </c>
      <c r="E315" s="143" t="s">
        <v>3091</v>
      </c>
      <c r="F315" s="142" t="s">
        <v>122</v>
      </c>
      <c r="G315" s="142" t="s">
        <v>631</v>
      </c>
      <c r="H315" s="142" t="s">
        <v>2202</v>
      </c>
      <c r="I315" s="142" t="s">
        <v>2203</v>
      </c>
      <c r="J315" s="142" t="s">
        <v>3200</v>
      </c>
      <c r="K315" s="142" t="s">
        <v>3130</v>
      </c>
      <c r="L315" s="142" t="s">
        <v>3228</v>
      </c>
      <c r="M315" s="142" t="s">
        <v>2201</v>
      </c>
      <c r="N315" s="142" t="s">
        <v>2204</v>
      </c>
      <c r="O315" s="142" t="s">
        <v>284</v>
      </c>
      <c r="P315" s="142" t="s">
        <v>3212</v>
      </c>
      <c r="Q315" s="142">
        <v>1</v>
      </c>
      <c r="R315" s="142" t="s">
        <v>2205</v>
      </c>
      <c r="S315" s="142">
        <v>1</v>
      </c>
      <c r="T315" s="142" t="s">
        <v>2991</v>
      </c>
      <c r="U315" s="142">
        <v>0</v>
      </c>
      <c r="V315" s="142" t="s">
        <v>2991</v>
      </c>
      <c r="W315" s="142">
        <v>0</v>
      </c>
      <c r="X315" s="142" t="s">
        <v>2991</v>
      </c>
      <c r="Y315" s="142" t="s">
        <v>2991</v>
      </c>
      <c r="Z315" s="142" t="s">
        <v>2991</v>
      </c>
      <c r="AA315" s="142">
        <v>0</v>
      </c>
      <c r="AB315" s="142" t="s">
        <v>2991</v>
      </c>
      <c r="AC315" s="142" t="s">
        <v>2991</v>
      </c>
      <c r="AD315" s="142" t="s">
        <v>284</v>
      </c>
      <c r="AE315" s="142" t="s">
        <v>2206</v>
      </c>
      <c r="AF315" s="142" t="s">
        <v>284</v>
      </c>
      <c r="AG315" s="142" t="s">
        <v>284</v>
      </c>
      <c r="AH315" s="142" t="s">
        <v>284</v>
      </c>
      <c r="AI315" s="142" t="s">
        <v>284</v>
      </c>
      <c r="AJ315" s="142" t="s">
        <v>3145</v>
      </c>
      <c r="AK315" s="142" t="s">
        <v>3145</v>
      </c>
      <c r="AL315" s="142" t="s">
        <v>284</v>
      </c>
      <c r="AM315" s="144"/>
      <c r="AN315" s="144" t="s">
        <v>2201</v>
      </c>
      <c r="AO315" s="144" t="s">
        <v>2207</v>
      </c>
      <c r="AP315" s="137" t="s">
        <v>2208</v>
      </c>
    </row>
    <row r="316" spans="1:49" ht="24" customHeight="1" x14ac:dyDescent="0.25">
      <c r="A316" s="142">
        <v>314</v>
      </c>
      <c r="B316" s="143">
        <v>44768</v>
      </c>
      <c r="C316" s="143" t="s">
        <v>3234</v>
      </c>
      <c r="D316" s="142" t="s">
        <v>3102</v>
      </c>
      <c r="E316" s="143" t="s">
        <v>3087</v>
      </c>
      <c r="F316" s="142" t="s">
        <v>99</v>
      </c>
      <c r="G316" s="142" t="s">
        <v>2200</v>
      </c>
      <c r="H316" s="142" t="s">
        <v>284</v>
      </c>
      <c r="I316" s="142" t="s">
        <v>66</v>
      </c>
      <c r="J316" s="142" t="s">
        <v>3200</v>
      </c>
      <c r="K316" s="142" t="s">
        <v>1521</v>
      </c>
      <c r="L316" s="142" t="s">
        <v>3209</v>
      </c>
      <c r="M316" s="142" t="s">
        <v>2193</v>
      </c>
      <c r="N316" s="142" t="s">
        <v>2199</v>
      </c>
      <c r="O316" s="142" t="s">
        <v>284</v>
      </c>
      <c r="P316" s="142" t="s">
        <v>3212</v>
      </c>
      <c r="Q316" s="142">
        <v>4</v>
      </c>
      <c r="R316" s="142" t="s">
        <v>2198</v>
      </c>
      <c r="S316" s="142">
        <v>3</v>
      </c>
      <c r="T316" s="142" t="s">
        <v>2991</v>
      </c>
      <c r="U316" s="142">
        <v>0</v>
      </c>
      <c r="V316" s="142" t="s">
        <v>2991</v>
      </c>
      <c r="W316" s="142">
        <v>0</v>
      </c>
      <c r="X316" s="142" t="s">
        <v>2991</v>
      </c>
      <c r="Y316" s="142" t="s">
        <v>2991</v>
      </c>
      <c r="Z316" s="142" t="s">
        <v>284</v>
      </c>
      <c r="AA316" s="142">
        <v>1</v>
      </c>
      <c r="AB316" s="142" t="s">
        <v>2197</v>
      </c>
      <c r="AC316" s="142" t="s">
        <v>3226</v>
      </c>
      <c r="AD316" s="142" t="s">
        <v>2195</v>
      </c>
      <c r="AE316" s="142" t="s">
        <v>2196</v>
      </c>
      <c r="AF316" s="142" t="s">
        <v>284</v>
      </c>
      <c r="AG316" s="142" t="s">
        <v>2192</v>
      </c>
      <c r="AH316" s="142" t="s">
        <v>3186</v>
      </c>
      <c r="AI316" s="142" t="s">
        <v>3242</v>
      </c>
      <c r="AJ316" s="142" t="s">
        <v>3164</v>
      </c>
      <c r="AK316" s="142" t="s">
        <v>3197</v>
      </c>
      <c r="AL316" s="142" t="s">
        <v>2191</v>
      </c>
      <c r="AM316" s="144"/>
      <c r="AN316" s="144" t="s">
        <v>2193</v>
      </c>
      <c r="AO316" s="144" t="s">
        <v>2194</v>
      </c>
    </row>
    <row r="317" spans="1:49" ht="24" customHeight="1" x14ac:dyDescent="0.25">
      <c r="A317" s="142">
        <v>315</v>
      </c>
      <c r="B317" s="143">
        <v>44772</v>
      </c>
      <c r="C317" s="143" t="s">
        <v>3234</v>
      </c>
      <c r="D317" s="142" t="s">
        <v>3102</v>
      </c>
      <c r="E317" s="143" t="s">
        <v>3087</v>
      </c>
      <c r="F317" s="142" t="s">
        <v>82</v>
      </c>
      <c r="G317" s="142" t="s">
        <v>289</v>
      </c>
      <c r="H317" s="142" t="s">
        <v>284</v>
      </c>
      <c r="I317" s="142" t="s">
        <v>2188</v>
      </c>
      <c r="J317" s="142" t="s">
        <v>3207</v>
      </c>
      <c r="K317" s="142" t="s">
        <v>607</v>
      </c>
      <c r="L317" s="142" t="s">
        <v>3209</v>
      </c>
      <c r="M317" s="142" t="s">
        <v>2187</v>
      </c>
      <c r="N317" s="142" t="s">
        <v>2186</v>
      </c>
      <c r="O317" s="142" t="s">
        <v>284</v>
      </c>
      <c r="P317" s="142" t="s">
        <v>3212</v>
      </c>
      <c r="Q317" s="142">
        <v>3</v>
      </c>
      <c r="R317" s="142" t="s">
        <v>284</v>
      </c>
      <c r="S317" s="142">
        <v>3</v>
      </c>
      <c r="T317" s="142" t="s">
        <v>2991</v>
      </c>
      <c r="U317" s="142">
        <v>0</v>
      </c>
      <c r="V317" s="142" t="s">
        <v>2991</v>
      </c>
      <c r="W317" s="142">
        <v>0</v>
      </c>
      <c r="X317" s="142" t="s">
        <v>2991</v>
      </c>
      <c r="Y317" s="142" t="s">
        <v>2991</v>
      </c>
      <c r="Z317" s="142" t="s">
        <v>2991</v>
      </c>
      <c r="AA317" s="142">
        <v>0</v>
      </c>
      <c r="AB317" s="142" t="s">
        <v>2991</v>
      </c>
      <c r="AC317" s="142" t="s">
        <v>2991</v>
      </c>
      <c r="AD317" s="142" t="s">
        <v>18</v>
      </c>
      <c r="AE317" s="142" t="s">
        <v>737</v>
      </c>
      <c r="AF317" s="142" t="s">
        <v>284</v>
      </c>
      <c r="AG317" s="142" t="s">
        <v>284</v>
      </c>
      <c r="AH317" s="142" t="s">
        <v>284</v>
      </c>
      <c r="AI317" s="142" t="s">
        <v>284</v>
      </c>
      <c r="AJ317" s="142" t="s">
        <v>284</v>
      </c>
      <c r="AK317" s="142" t="s">
        <v>284</v>
      </c>
      <c r="AL317" s="142" t="s">
        <v>284</v>
      </c>
      <c r="AM317" s="144"/>
      <c r="AN317" s="144" t="s">
        <v>2187</v>
      </c>
      <c r="AO317" s="144" t="s">
        <v>2189</v>
      </c>
      <c r="AP317" s="137" t="s">
        <v>2190</v>
      </c>
    </row>
    <row r="318" spans="1:49" ht="24" customHeight="1" x14ac:dyDescent="0.25">
      <c r="A318" s="142">
        <v>316</v>
      </c>
      <c r="B318" s="143">
        <v>44775</v>
      </c>
      <c r="C318" s="143" t="s">
        <v>3234</v>
      </c>
      <c r="D318" s="142" t="s">
        <v>3102</v>
      </c>
      <c r="E318" s="143" t="s">
        <v>3087</v>
      </c>
      <c r="F318" s="142" t="s">
        <v>82</v>
      </c>
      <c r="G318" s="142" t="s">
        <v>1323</v>
      </c>
      <c r="H318" s="142" t="s">
        <v>1324</v>
      </c>
      <c r="I318" s="142" t="s">
        <v>284</v>
      </c>
      <c r="J318" s="142" t="s">
        <v>3200</v>
      </c>
      <c r="K318" s="142" t="s">
        <v>3130</v>
      </c>
      <c r="L318" s="142" t="s">
        <v>3228</v>
      </c>
      <c r="M318" s="142" t="s">
        <v>2901</v>
      </c>
      <c r="N318" s="142" t="s">
        <v>284</v>
      </c>
      <c r="O318" s="142" t="s">
        <v>284</v>
      </c>
      <c r="P318" s="142" t="s">
        <v>3212</v>
      </c>
      <c r="Q318" s="142">
        <v>1</v>
      </c>
      <c r="R318" s="142" t="s">
        <v>2991</v>
      </c>
      <c r="S318" s="142">
        <v>0</v>
      </c>
      <c r="T318" s="142" t="s">
        <v>2991</v>
      </c>
      <c r="U318" s="142">
        <v>0</v>
      </c>
      <c r="V318" s="142" t="s">
        <v>2991</v>
      </c>
      <c r="W318" s="142">
        <v>0</v>
      </c>
      <c r="X318" s="142" t="s">
        <v>2991</v>
      </c>
      <c r="Y318" s="142" t="s">
        <v>2991</v>
      </c>
      <c r="Z318" s="142" t="s">
        <v>284</v>
      </c>
      <c r="AA318" s="142">
        <v>1</v>
      </c>
      <c r="AB318" s="142" t="s">
        <v>2902</v>
      </c>
      <c r="AC318" s="142" t="s">
        <v>3226</v>
      </c>
      <c r="AD318" s="142" t="s">
        <v>284</v>
      </c>
      <c r="AE318" s="142" t="s">
        <v>2903</v>
      </c>
      <c r="AF318" s="142" t="s">
        <v>284</v>
      </c>
      <c r="AG318" s="142" t="s">
        <v>284</v>
      </c>
      <c r="AH318" s="142" t="s">
        <v>284</v>
      </c>
      <c r="AI318" s="142" t="s">
        <v>284</v>
      </c>
      <c r="AJ318" s="142" t="s">
        <v>3145</v>
      </c>
      <c r="AK318" s="142" t="s">
        <v>3145</v>
      </c>
      <c r="AL318" s="142" t="s">
        <v>284</v>
      </c>
      <c r="AM318" s="144"/>
      <c r="AN318" s="144" t="s">
        <v>2901</v>
      </c>
      <c r="AO318" s="144" t="s">
        <v>2900</v>
      </c>
    </row>
    <row r="319" spans="1:49" ht="24" customHeight="1" x14ac:dyDescent="0.25">
      <c r="A319" s="142">
        <v>317</v>
      </c>
      <c r="B319" s="143">
        <v>44776</v>
      </c>
      <c r="C319" s="143" t="s">
        <v>3234</v>
      </c>
      <c r="D319" s="142" t="s">
        <v>3102</v>
      </c>
      <c r="E319" s="143" t="s">
        <v>3087</v>
      </c>
      <c r="F319" s="142" t="s">
        <v>82</v>
      </c>
      <c r="G319" s="142" t="s">
        <v>2178</v>
      </c>
      <c r="H319" s="142" t="s">
        <v>284</v>
      </c>
      <c r="I319" s="142" t="s">
        <v>188</v>
      </c>
      <c r="J319" s="142" t="s">
        <v>3200</v>
      </c>
      <c r="K319" s="142" t="s">
        <v>607</v>
      </c>
      <c r="L319" s="142" t="s">
        <v>3209</v>
      </c>
      <c r="M319" s="142" t="s">
        <v>2180</v>
      </c>
      <c r="N319" s="142" t="s">
        <v>2181</v>
      </c>
      <c r="O319" s="142" t="s">
        <v>284</v>
      </c>
      <c r="P319" s="142" t="s">
        <v>3212</v>
      </c>
      <c r="Q319" s="142">
        <v>4</v>
      </c>
      <c r="R319" s="142" t="s">
        <v>2179</v>
      </c>
      <c r="S319" s="142">
        <v>4</v>
      </c>
      <c r="T319" s="142" t="s">
        <v>2991</v>
      </c>
      <c r="U319" s="142">
        <v>0</v>
      </c>
      <c r="V319" s="142" t="s">
        <v>2991</v>
      </c>
      <c r="W319" s="142">
        <v>0</v>
      </c>
      <c r="X319" s="142" t="s">
        <v>2991</v>
      </c>
      <c r="Y319" s="142" t="s">
        <v>2991</v>
      </c>
      <c r="Z319" s="142" t="s">
        <v>2991</v>
      </c>
      <c r="AA319" s="142">
        <v>0</v>
      </c>
      <c r="AB319" s="142" t="s">
        <v>2991</v>
      </c>
      <c r="AC319" s="142" t="s">
        <v>2991</v>
      </c>
      <c r="AD319" s="142" t="s">
        <v>840</v>
      </c>
      <c r="AE319" s="142" t="s">
        <v>737</v>
      </c>
      <c r="AF319" s="142" t="s">
        <v>284</v>
      </c>
      <c r="AG319" s="142" t="s">
        <v>284</v>
      </c>
      <c r="AH319" s="142" t="s">
        <v>284</v>
      </c>
      <c r="AI319" s="142" t="s">
        <v>284</v>
      </c>
      <c r="AJ319" s="142" t="s">
        <v>284</v>
      </c>
      <c r="AK319" s="142" t="s">
        <v>284</v>
      </c>
      <c r="AL319" s="142" t="s">
        <v>284</v>
      </c>
      <c r="AM319" s="144"/>
      <c r="AN319" s="144" t="s">
        <v>2180</v>
      </c>
      <c r="AO319" s="144" t="s">
        <v>2182</v>
      </c>
      <c r="AP319" s="137" t="s">
        <v>2183</v>
      </c>
      <c r="AQ319" s="137" t="s">
        <v>2184</v>
      </c>
      <c r="AR319" s="137" t="s">
        <v>2185</v>
      </c>
    </row>
    <row r="320" spans="1:49" s="146" customFormat="1" ht="24" customHeight="1" x14ac:dyDescent="0.25">
      <c r="A320" s="142">
        <v>318</v>
      </c>
      <c r="B320" s="143">
        <v>44778</v>
      </c>
      <c r="C320" s="143" t="s">
        <v>3234</v>
      </c>
      <c r="D320" s="142" t="s">
        <v>3102</v>
      </c>
      <c r="E320" s="143" t="s">
        <v>3090</v>
      </c>
      <c r="F320" s="142" t="s">
        <v>72</v>
      </c>
      <c r="G320" s="142" t="s">
        <v>2070</v>
      </c>
      <c r="H320" s="142" t="s">
        <v>284</v>
      </c>
      <c r="I320" s="142" t="s">
        <v>2072</v>
      </c>
      <c r="J320" s="142" t="s">
        <v>3200</v>
      </c>
      <c r="K320" s="142" t="s">
        <v>3130</v>
      </c>
      <c r="L320" s="142" t="s">
        <v>3228</v>
      </c>
      <c r="M320" s="142" t="s">
        <v>2067</v>
      </c>
      <c r="N320" s="142" t="s">
        <v>2565</v>
      </c>
      <c r="O320" s="142" t="s">
        <v>284</v>
      </c>
      <c r="P320" s="142" t="s">
        <v>3212</v>
      </c>
      <c r="Q320" s="142">
        <v>1</v>
      </c>
      <c r="R320" s="142" t="s">
        <v>2071</v>
      </c>
      <c r="S320" s="142">
        <v>1</v>
      </c>
      <c r="T320" s="142" t="s">
        <v>2991</v>
      </c>
      <c r="U320" s="142">
        <v>0</v>
      </c>
      <c r="V320" s="142" t="s">
        <v>2991</v>
      </c>
      <c r="W320" s="142">
        <v>0</v>
      </c>
      <c r="X320" s="142" t="s">
        <v>2991</v>
      </c>
      <c r="Y320" s="142" t="s">
        <v>2991</v>
      </c>
      <c r="Z320" s="142" t="s">
        <v>2991</v>
      </c>
      <c r="AA320" s="142">
        <v>0</v>
      </c>
      <c r="AB320" s="142" t="s">
        <v>2991</v>
      </c>
      <c r="AC320" s="142" t="s">
        <v>2991</v>
      </c>
      <c r="AD320" s="142" t="s">
        <v>284</v>
      </c>
      <c r="AE320" s="142" t="s">
        <v>2069</v>
      </c>
      <c r="AF320" s="142" t="s">
        <v>284</v>
      </c>
      <c r="AG320" s="142" t="s">
        <v>284</v>
      </c>
      <c r="AH320" s="142" t="s">
        <v>3084</v>
      </c>
      <c r="AI320" s="142" t="s">
        <v>3084</v>
      </c>
      <c r="AJ320" s="142" t="s">
        <v>3145</v>
      </c>
      <c r="AK320" s="142" t="s">
        <v>3145</v>
      </c>
      <c r="AL320" s="142" t="s">
        <v>284</v>
      </c>
      <c r="AM320" s="144"/>
      <c r="AN320" s="144" t="s">
        <v>2067</v>
      </c>
      <c r="AO320" s="144" t="s">
        <v>2068</v>
      </c>
      <c r="AP320" s="137"/>
      <c r="AQ320" s="137"/>
      <c r="AR320" s="137"/>
      <c r="AS320" s="137"/>
      <c r="AT320" s="137"/>
      <c r="AU320" s="137"/>
      <c r="AV320" s="137"/>
      <c r="AW320" s="137"/>
    </row>
    <row r="321" spans="1:44" ht="24" customHeight="1" x14ac:dyDescent="0.25">
      <c r="A321" s="142">
        <v>319</v>
      </c>
      <c r="B321" s="143">
        <v>44781</v>
      </c>
      <c r="C321" s="143" t="s">
        <v>3234</v>
      </c>
      <c r="D321" s="142" t="s">
        <v>3102</v>
      </c>
      <c r="E321" s="143" t="s">
        <v>3090</v>
      </c>
      <c r="F321" s="142" t="s">
        <v>201</v>
      </c>
      <c r="G321" s="142" t="s">
        <v>1588</v>
      </c>
      <c r="H321" s="142" t="s">
        <v>284</v>
      </c>
      <c r="I321" s="142" t="s">
        <v>2175</v>
      </c>
      <c r="J321" s="142" t="s">
        <v>3126</v>
      </c>
      <c r="K321" s="142" t="s">
        <v>2173</v>
      </c>
      <c r="L321" s="142" t="s">
        <v>3209</v>
      </c>
      <c r="M321" s="142" t="s">
        <v>2168</v>
      </c>
      <c r="N321" s="142" t="s">
        <v>2170</v>
      </c>
      <c r="O321" s="142" t="s">
        <v>284</v>
      </c>
      <c r="P321" s="142" t="s">
        <v>3212</v>
      </c>
      <c r="Q321" s="142">
        <v>5</v>
      </c>
      <c r="R321" s="142" t="s">
        <v>284</v>
      </c>
      <c r="S321" s="142">
        <v>3</v>
      </c>
      <c r="T321" s="142" t="s">
        <v>2172</v>
      </c>
      <c r="U321" s="142">
        <v>2</v>
      </c>
      <c r="V321" s="142" t="s">
        <v>2991</v>
      </c>
      <c r="W321" s="142">
        <v>0</v>
      </c>
      <c r="X321" s="142" t="s">
        <v>2991</v>
      </c>
      <c r="Y321" s="142" t="s">
        <v>2991</v>
      </c>
      <c r="Z321" s="142" t="s">
        <v>2991</v>
      </c>
      <c r="AA321" s="142">
        <v>0</v>
      </c>
      <c r="AB321" s="142" t="s">
        <v>2991</v>
      </c>
      <c r="AC321" s="142" t="s">
        <v>2991</v>
      </c>
      <c r="AD321" s="142" t="s">
        <v>2171</v>
      </c>
      <c r="AE321" s="142" t="s">
        <v>737</v>
      </c>
      <c r="AF321" s="142" t="s">
        <v>284</v>
      </c>
      <c r="AG321" s="142" t="s">
        <v>284</v>
      </c>
      <c r="AH321" s="142" t="s">
        <v>284</v>
      </c>
      <c r="AI321" s="142" t="s">
        <v>284</v>
      </c>
      <c r="AJ321" s="142" t="s">
        <v>284</v>
      </c>
      <c r="AK321" s="142" t="s">
        <v>284</v>
      </c>
      <c r="AL321" s="142" t="s">
        <v>284</v>
      </c>
      <c r="AM321" s="144"/>
      <c r="AN321" s="144" t="s">
        <v>2168</v>
      </c>
      <c r="AO321" s="144" t="s">
        <v>2169</v>
      </c>
      <c r="AP321" s="137" t="s">
        <v>2174</v>
      </c>
      <c r="AQ321" s="137" t="s">
        <v>2176</v>
      </c>
      <c r="AR321" s="137" t="s">
        <v>2177</v>
      </c>
    </row>
    <row r="322" spans="1:44" ht="24" customHeight="1" x14ac:dyDescent="0.25">
      <c r="A322" s="142">
        <v>320</v>
      </c>
      <c r="B322" s="143">
        <v>44783</v>
      </c>
      <c r="C322" s="143" t="s">
        <v>3234</v>
      </c>
      <c r="D322" s="142" t="s">
        <v>3102</v>
      </c>
      <c r="E322" s="143" t="s">
        <v>3090</v>
      </c>
      <c r="F322" s="142" t="s">
        <v>72</v>
      </c>
      <c r="G322" s="142" t="s">
        <v>148</v>
      </c>
      <c r="H322" s="142" t="s">
        <v>284</v>
      </c>
      <c r="I322" s="142" t="s">
        <v>3203</v>
      </c>
      <c r="J322" s="142" t="s">
        <v>3126</v>
      </c>
      <c r="K322" s="142" t="s">
        <v>1357</v>
      </c>
      <c r="L322" s="142" t="s">
        <v>3055</v>
      </c>
      <c r="M322" s="142" t="s">
        <v>2161</v>
      </c>
      <c r="N322" s="142" t="s">
        <v>2164</v>
      </c>
      <c r="O322" s="142" t="s">
        <v>284</v>
      </c>
      <c r="P322" s="142" t="s">
        <v>3212</v>
      </c>
      <c r="Q322" s="142">
        <v>4</v>
      </c>
      <c r="R322" s="142" t="s">
        <v>2163</v>
      </c>
      <c r="S322" s="142">
        <v>4</v>
      </c>
      <c r="T322" s="142" t="s">
        <v>2991</v>
      </c>
      <c r="U322" s="142">
        <v>0</v>
      </c>
      <c r="V322" s="142" t="s">
        <v>2991</v>
      </c>
      <c r="W322" s="142">
        <v>0</v>
      </c>
      <c r="X322" s="142" t="s">
        <v>2991</v>
      </c>
      <c r="Y322" s="142" t="s">
        <v>2991</v>
      </c>
      <c r="Z322" s="142" t="s">
        <v>2991</v>
      </c>
      <c r="AA322" s="142">
        <v>0</v>
      </c>
      <c r="AB322" s="142" t="s">
        <v>2991</v>
      </c>
      <c r="AC322" s="142" t="s">
        <v>2991</v>
      </c>
      <c r="AD322" s="142" t="s">
        <v>2165</v>
      </c>
      <c r="AE322" s="142" t="s">
        <v>629</v>
      </c>
      <c r="AF322" s="142" t="s">
        <v>284</v>
      </c>
      <c r="AG322" s="142" t="s">
        <v>284</v>
      </c>
      <c r="AH322" s="142" t="s">
        <v>3218</v>
      </c>
      <c r="AI322" s="142" t="s">
        <v>3218</v>
      </c>
      <c r="AJ322" s="142" t="s">
        <v>3145</v>
      </c>
      <c r="AK322" s="142" t="s">
        <v>3145</v>
      </c>
      <c r="AL322" s="142" t="s">
        <v>284</v>
      </c>
      <c r="AM322" s="144"/>
      <c r="AN322" s="144" t="s">
        <v>2161</v>
      </c>
      <c r="AO322" s="144" t="s">
        <v>2162</v>
      </c>
      <c r="AP322" s="137" t="s">
        <v>2166</v>
      </c>
      <c r="AQ322" s="137" t="s">
        <v>2167</v>
      </c>
    </row>
    <row r="323" spans="1:44" ht="24" customHeight="1" x14ac:dyDescent="0.25">
      <c r="A323" s="142">
        <v>321</v>
      </c>
      <c r="B323" s="143">
        <v>44785</v>
      </c>
      <c r="C323" s="143" t="s">
        <v>3234</v>
      </c>
      <c r="D323" s="142" t="s">
        <v>3102</v>
      </c>
      <c r="E323" s="143" t="s">
        <v>3087</v>
      </c>
      <c r="F323" s="142" t="s">
        <v>37</v>
      </c>
      <c r="G323" s="142" t="s">
        <v>30</v>
      </c>
      <c r="H323" s="142" t="s">
        <v>2717</v>
      </c>
      <c r="I323" s="142" t="s">
        <v>66</v>
      </c>
      <c r="J323" s="142" t="s">
        <v>3200</v>
      </c>
      <c r="K323" s="142" t="s">
        <v>1671</v>
      </c>
      <c r="L323" s="142" t="s">
        <v>3209</v>
      </c>
      <c r="M323" s="142" t="s">
        <v>2720</v>
      </c>
      <c r="N323" s="142" t="s">
        <v>2718</v>
      </c>
      <c r="O323" s="142" t="s">
        <v>284</v>
      </c>
      <c r="P323" s="142" t="s">
        <v>3212</v>
      </c>
      <c r="Q323" s="142">
        <v>3</v>
      </c>
      <c r="R323" s="142" t="s">
        <v>89</v>
      </c>
      <c r="S323" s="142">
        <v>3</v>
      </c>
      <c r="T323" s="142" t="s">
        <v>2991</v>
      </c>
      <c r="U323" s="142">
        <v>0</v>
      </c>
      <c r="V323" s="142" t="s">
        <v>2991</v>
      </c>
      <c r="W323" s="142">
        <v>0</v>
      </c>
      <c r="X323" s="142" t="s">
        <v>2991</v>
      </c>
      <c r="Y323" s="142" t="s">
        <v>2991</v>
      </c>
      <c r="Z323" s="142" t="s">
        <v>2991</v>
      </c>
      <c r="AA323" s="142">
        <v>0</v>
      </c>
      <c r="AB323" s="142" t="s">
        <v>2991</v>
      </c>
      <c r="AC323" s="142" t="s">
        <v>2991</v>
      </c>
      <c r="AD323" s="142" t="s">
        <v>2719</v>
      </c>
      <c r="AE323" s="142" t="s">
        <v>2722</v>
      </c>
      <c r="AF323" s="142" t="s">
        <v>284</v>
      </c>
      <c r="AG323" s="142" t="s">
        <v>2723</v>
      </c>
      <c r="AH323" s="142" t="s">
        <v>3084</v>
      </c>
      <c r="AI323" s="142" t="s">
        <v>3084</v>
      </c>
      <c r="AJ323" s="142" t="s">
        <v>3187</v>
      </c>
      <c r="AK323" s="142" t="s">
        <v>3197</v>
      </c>
      <c r="AL323" s="142" t="s">
        <v>2724</v>
      </c>
      <c r="AM323" s="144"/>
      <c r="AN323" s="144" t="s">
        <v>2720</v>
      </c>
      <c r="AO323" s="144" t="s">
        <v>2721</v>
      </c>
      <c r="AP323" s="137" t="s">
        <v>2725</v>
      </c>
    </row>
    <row r="324" spans="1:44" ht="24" customHeight="1" x14ac:dyDescent="0.25">
      <c r="A324" s="142">
        <v>322</v>
      </c>
      <c r="B324" s="143">
        <v>44786</v>
      </c>
      <c r="C324" s="143" t="s">
        <v>3234</v>
      </c>
      <c r="D324" s="142" t="s">
        <v>3102</v>
      </c>
      <c r="E324" s="143" t="s">
        <v>3087</v>
      </c>
      <c r="F324" s="142" t="s">
        <v>82</v>
      </c>
      <c r="G324" s="142" t="s">
        <v>270</v>
      </c>
      <c r="H324" s="142" t="s">
        <v>284</v>
      </c>
      <c r="I324" s="142" t="s">
        <v>569</v>
      </c>
      <c r="J324" s="142" t="s">
        <v>3200</v>
      </c>
      <c r="K324" s="142" t="s">
        <v>3130</v>
      </c>
      <c r="L324" s="142" t="s">
        <v>3228</v>
      </c>
      <c r="M324" s="142" t="s">
        <v>2150</v>
      </c>
      <c r="N324" s="142" t="s">
        <v>2151</v>
      </c>
      <c r="O324" s="142" t="s">
        <v>284</v>
      </c>
      <c r="P324" s="142" t="s">
        <v>3212</v>
      </c>
      <c r="Q324" s="142">
        <v>2</v>
      </c>
      <c r="R324" s="142" t="s">
        <v>284</v>
      </c>
      <c r="S324" s="142">
        <v>2</v>
      </c>
      <c r="T324" s="142" t="s">
        <v>2991</v>
      </c>
      <c r="U324" s="142">
        <v>0</v>
      </c>
      <c r="V324" s="142" t="s">
        <v>2991</v>
      </c>
      <c r="W324" s="142">
        <v>0</v>
      </c>
      <c r="X324" s="142" t="s">
        <v>2991</v>
      </c>
      <c r="Y324" s="142" t="s">
        <v>2991</v>
      </c>
      <c r="Z324" s="142" t="s">
        <v>2991</v>
      </c>
      <c r="AA324" s="142">
        <v>0</v>
      </c>
      <c r="AB324" s="142" t="s">
        <v>2991</v>
      </c>
      <c r="AC324" s="142" t="s">
        <v>2991</v>
      </c>
      <c r="AD324" s="142" t="s">
        <v>1174</v>
      </c>
      <c r="AE324" s="142" t="s">
        <v>68</v>
      </c>
      <c r="AF324" s="142" t="s">
        <v>284</v>
      </c>
      <c r="AG324" s="142" t="s">
        <v>284</v>
      </c>
      <c r="AH324" s="142" t="s">
        <v>284</v>
      </c>
      <c r="AI324" s="142" t="s">
        <v>284</v>
      </c>
      <c r="AJ324" s="142" t="s">
        <v>284</v>
      </c>
      <c r="AK324" s="142" t="s">
        <v>284</v>
      </c>
      <c r="AL324" s="142" t="s">
        <v>284</v>
      </c>
      <c r="AM324" s="144"/>
      <c r="AN324" s="144" t="s">
        <v>2150</v>
      </c>
      <c r="AO324" s="144" t="s">
        <v>2152</v>
      </c>
      <c r="AP324" s="137" t="s">
        <v>2153</v>
      </c>
    </row>
    <row r="325" spans="1:44" ht="24" customHeight="1" x14ac:dyDescent="0.25">
      <c r="A325" s="142">
        <v>323</v>
      </c>
      <c r="B325" s="143">
        <v>44786</v>
      </c>
      <c r="C325" s="143" t="s">
        <v>3234</v>
      </c>
      <c r="D325" s="142" t="s">
        <v>3102</v>
      </c>
      <c r="E325" s="143" t="s">
        <v>3090</v>
      </c>
      <c r="F325" s="142" t="s">
        <v>243</v>
      </c>
      <c r="G325" s="142" t="s">
        <v>3059</v>
      </c>
      <c r="H325" s="142" t="s">
        <v>284</v>
      </c>
      <c r="I325" s="142" t="s">
        <v>284</v>
      </c>
      <c r="J325" s="142" t="s">
        <v>284</v>
      </c>
      <c r="K325" s="142" t="s">
        <v>284</v>
      </c>
      <c r="L325" s="142" t="s">
        <v>284</v>
      </c>
      <c r="M325" s="142" t="s">
        <v>2154</v>
      </c>
      <c r="N325" s="142" t="s">
        <v>2156</v>
      </c>
      <c r="O325" s="142" t="s">
        <v>2157</v>
      </c>
      <c r="P325" s="142" t="s">
        <v>3211</v>
      </c>
      <c r="Q325" s="142">
        <v>1</v>
      </c>
      <c r="R325" s="142" t="s">
        <v>2155</v>
      </c>
      <c r="S325" s="142">
        <v>1</v>
      </c>
      <c r="T325" s="142" t="s">
        <v>2991</v>
      </c>
      <c r="U325" s="142">
        <v>0</v>
      </c>
      <c r="V325" s="142" t="s">
        <v>2991</v>
      </c>
      <c r="W325" s="142">
        <v>0</v>
      </c>
      <c r="X325" s="142" t="s">
        <v>2991</v>
      </c>
      <c r="Y325" s="142" t="s">
        <v>2991</v>
      </c>
      <c r="Z325" s="142" t="s">
        <v>2991</v>
      </c>
      <c r="AA325" s="142">
        <v>0</v>
      </c>
      <c r="AB325" s="142" t="s">
        <v>2991</v>
      </c>
      <c r="AC325" s="142" t="s">
        <v>2991</v>
      </c>
      <c r="AD325" s="142" t="s">
        <v>2158</v>
      </c>
      <c r="AE325" s="142" t="s">
        <v>284</v>
      </c>
      <c r="AF325" s="142" t="s">
        <v>284</v>
      </c>
      <c r="AG325" s="142" t="s">
        <v>284</v>
      </c>
      <c r="AH325" s="142" t="s">
        <v>284</v>
      </c>
      <c r="AI325" s="142" t="s">
        <v>284</v>
      </c>
      <c r="AJ325" s="142" t="s">
        <v>284</v>
      </c>
      <c r="AK325" s="142" t="s">
        <v>284</v>
      </c>
      <c r="AL325" s="142" t="s">
        <v>284</v>
      </c>
      <c r="AM325" s="144"/>
      <c r="AN325" s="144" t="s">
        <v>2154</v>
      </c>
      <c r="AO325" s="144" t="s">
        <v>2159</v>
      </c>
      <c r="AP325" s="137" t="s">
        <v>2160</v>
      </c>
    </row>
    <row r="326" spans="1:44" ht="24" customHeight="1" x14ac:dyDescent="0.25">
      <c r="A326" s="142">
        <v>324</v>
      </c>
      <c r="B326" s="143">
        <v>44788</v>
      </c>
      <c r="C326" s="143" t="s">
        <v>3234</v>
      </c>
      <c r="D326" s="142" t="s">
        <v>3102</v>
      </c>
      <c r="E326" s="143" t="s">
        <v>3087</v>
      </c>
      <c r="F326" s="142" t="s">
        <v>37</v>
      </c>
      <c r="G326" s="142" t="s">
        <v>2955</v>
      </c>
      <c r="H326" s="142" t="s">
        <v>2137</v>
      </c>
      <c r="I326" s="142" t="s">
        <v>590</v>
      </c>
      <c r="J326" s="142" t="s">
        <v>3202</v>
      </c>
      <c r="K326" s="142" t="s">
        <v>3130</v>
      </c>
      <c r="L326" s="142" t="s">
        <v>3228</v>
      </c>
      <c r="M326" s="142" t="s">
        <v>2136</v>
      </c>
      <c r="N326" s="142" t="s">
        <v>284</v>
      </c>
      <c r="O326" s="142" t="s">
        <v>284</v>
      </c>
      <c r="P326" s="142" t="s">
        <v>3212</v>
      </c>
      <c r="Q326" s="142">
        <v>4</v>
      </c>
      <c r="R326" s="142" t="s">
        <v>284</v>
      </c>
      <c r="S326" s="142">
        <v>1</v>
      </c>
      <c r="T326" s="142" t="s">
        <v>284</v>
      </c>
      <c r="U326" s="142">
        <v>3</v>
      </c>
      <c r="V326" s="142" t="s">
        <v>2991</v>
      </c>
      <c r="W326" s="142">
        <v>0</v>
      </c>
      <c r="X326" s="142" t="s">
        <v>2991</v>
      </c>
      <c r="Y326" s="142" t="s">
        <v>2991</v>
      </c>
      <c r="Z326" s="142" t="s">
        <v>2991</v>
      </c>
      <c r="AA326" s="142">
        <v>0</v>
      </c>
      <c r="AB326" s="142" t="s">
        <v>2991</v>
      </c>
      <c r="AC326" s="142" t="s">
        <v>2991</v>
      </c>
      <c r="AD326" s="142" t="s">
        <v>284</v>
      </c>
      <c r="AE326" s="142" t="s">
        <v>2138</v>
      </c>
      <c r="AF326" s="142" t="s">
        <v>284</v>
      </c>
      <c r="AG326" s="142" t="s">
        <v>284</v>
      </c>
      <c r="AH326" s="142" t="s">
        <v>3218</v>
      </c>
      <c r="AI326" s="142" t="s">
        <v>3218</v>
      </c>
      <c r="AJ326" s="142" t="s">
        <v>3145</v>
      </c>
      <c r="AK326" s="142" t="s">
        <v>3145</v>
      </c>
      <c r="AL326" s="142" t="s">
        <v>284</v>
      </c>
      <c r="AM326" s="144"/>
      <c r="AN326" s="144" t="s">
        <v>2136</v>
      </c>
      <c r="AO326" s="144" t="s">
        <v>2139</v>
      </c>
      <c r="AP326" s="137" t="s">
        <v>2142</v>
      </c>
      <c r="AQ326" s="137" t="s">
        <v>2149</v>
      </c>
    </row>
    <row r="327" spans="1:44" ht="24" customHeight="1" x14ac:dyDescent="0.25">
      <c r="A327" s="142">
        <v>325</v>
      </c>
      <c r="B327" s="143">
        <v>44789</v>
      </c>
      <c r="C327" s="143" t="s">
        <v>3234</v>
      </c>
      <c r="D327" s="142" t="s">
        <v>3102</v>
      </c>
      <c r="E327" s="143" t="s">
        <v>3090</v>
      </c>
      <c r="F327" s="142" t="s">
        <v>72</v>
      </c>
      <c r="G327" s="142" t="s">
        <v>406</v>
      </c>
      <c r="H327" s="142" t="s">
        <v>284</v>
      </c>
      <c r="I327" s="142" t="s">
        <v>66</v>
      </c>
      <c r="J327" s="142" t="s">
        <v>3200</v>
      </c>
      <c r="K327" s="142" t="s">
        <v>430</v>
      </c>
      <c r="L327" s="142" t="s">
        <v>3209</v>
      </c>
      <c r="M327" s="142" t="s">
        <v>2143</v>
      </c>
      <c r="N327" s="142" t="s">
        <v>2145</v>
      </c>
      <c r="O327" s="142" t="s">
        <v>284</v>
      </c>
      <c r="P327" s="142" t="s">
        <v>3212</v>
      </c>
      <c r="Q327" s="142">
        <v>1</v>
      </c>
      <c r="R327" s="142" t="s">
        <v>2144</v>
      </c>
      <c r="S327" s="142">
        <v>1</v>
      </c>
      <c r="T327" s="142" t="s">
        <v>2991</v>
      </c>
      <c r="U327" s="142">
        <v>0</v>
      </c>
      <c r="V327" s="142" t="s">
        <v>2991</v>
      </c>
      <c r="W327" s="142">
        <v>0</v>
      </c>
      <c r="X327" s="142" t="s">
        <v>2991</v>
      </c>
      <c r="Y327" s="142" t="s">
        <v>2991</v>
      </c>
      <c r="Z327" s="142" t="s">
        <v>2991</v>
      </c>
      <c r="AA327" s="142">
        <v>0</v>
      </c>
      <c r="AB327" s="142" t="s">
        <v>2991</v>
      </c>
      <c r="AC327" s="142" t="s">
        <v>2991</v>
      </c>
      <c r="AD327" s="142" t="s">
        <v>2146</v>
      </c>
      <c r="AE327" s="142" t="s">
        <v>2148</v>
      </c>
      <c r="AF327" s="142" t="s">
        <v>284</v>
      </c>
      <c r="AG327" s="142" t="s">
        <v>284</v>
      </c>
      <c r="AH327" s="142" t="s">
        <v>3218</v>
      </c>
      <c r="AI327" s="142" t="s">
        <v>3218</v>
      </c>
      <c r="AJ327" s="142" t="s">
        <v>3145</v>
      </c>
      <c r="AK327" s="142" t="s">
        <v>3145</v>
      </c>
      <c r="AL327" s="142" t="s">
        <v>284</v>
      </c>
      <c r="AM327" s="144"/>
      <c r="AN327" s="144" t="s">
        <v>2143</v>
      </c>
      <c r="AO327" s="144" t="s">
        <v>2147</v>
      </c>
    </row>
    <row r="328" spans="1:44" ht="24" customHeight="1" x14ac:dyDescent="0.25">
      <c r="A328" s="142">
        <v>326</v>
      </c>
      <c r="B328" s="143">
        <v>44790</v>
      </c>
      <c r="C328" s="143" t="s">
        <v>3234</v>
      </c>
      <c r="D328" s="142" t="s">
        <v>3102</v>
      </c>
      <c r="E328" s="143" t="s">
        <v>3091</v>
      </c>
      <c r="F328" s="142" t="s">
        <v>488</v>
      </c>
      <c r="G328" s="142" t="s">
        <v>3000</v>
      </c>
      <c r="H328" s="142" t="s">
        <v>284</v>
      </c>
      <c r="I328" s="142" t="s">
        <v>66</v>
      </c>
      <c r="J328" s="142" t="s">
        <v>3200</v>
      </c>
      <c r="K328" s="142" t="s">
        <v>1521</v>
      </c>
      <c r="L328" s="142" t="s">
        <v>3209</v>
      </c>
      <c r="M328" s="142" t="s">
        <v>2124</v>
      </c>
      <c r="N328" s="142" t="s">
        <v>2127</v>
      </c>
      <c r="O328" s="142" t="s">
        <v>284</v>
      </c>
      <c r="P328" s="142" t="s">
        <v>3212</v>
      </c>
      <c r="Q328" s="142">
        <v>9</v>
      </c>
      <c r="R328" s="142" t="s">
        <v>2128</v>
      </c>
      <c r="S328" s="142">
        <v>9</v>
      </c>
      <c r="T328" s="142" t="s">
        <v>2991</v>
      </c>
      <c r="U328" s="142">
        <v>0</v>
      </c>
      <c r="V328" s="142" t="s">
        <v>2991</v>
      </c>
      <c r="W328" s="142">
        <v>0</v>
      </c>
      <c r="X328" s="142" t="s">
        <v>2991</v>
      </c>
      <c r="Y328" s="142" t="s">
        <v>2991</v>
      </c>
      <c r="Z328" s="142" t="s">
        <v>2991</v>
      </c>
      <c r="AA328" s="142">
        <v>0</v>
      </c>
      <c r="AB328" s="142" t="s">
        <v>2991</v>
      </c>
      <c r="AC328" s="142" t="s">
        <v>2991</v>
      </c>
      <c r="AD328" s="142" t="s">
        <v>2126</v>
      </c>
      <c r="AE328" s="142" t="s">
        <v>68</v>
      </c>
      <c r="AF328" s="142" t="s">
        <v>284</v>
      </c>
      <c r="AG328" s="142" t="s">
        <v>284</v>
      </c>
      <c r="AH328" s="142" t="s">
        <v>284</v>
      </c>
      <c r="AI328" s="142" t="s">
        <v>284</v>
      </c>
      <c r="AJ328" s="142" t="s">
        <v>284</v>
      </c>
      <c r="AK328" s="142" t="s">
        <v>284</v>
      </c>
      <c r="AL328" s="142" t="s">
        <v>284</v>
      </c>
      <c r="AM328" s="144"/>
      <c r="AN328" s="144" t="s">
        <v>2124</v>
      </c>
      <c r="AO328" s="144" t="s">
        <v>2125</v>
      </c>
      <c r="AP328" s="137" t="s">
        <v>2140</v>
      </c>
      <c r="AQ328" s="137" t="s">
        <v>2141</v>
      </c>
    </row>
    <row r="329" spans="1:44" ht="24" customHeight="1" x14ac:dyDescent="0.25">
      <c r="A329" s="142">
        <v>327</v>
      </c>
      <c r="B329" s="143">
        <v>44790</v>
      </c>
      <c r="C329" s="143" t="s">
        <v>3234</v>
      </c>
      <c r="D329" s="142" t="s">
        <v>3102</v>
      </c>
      <c r="E329" s="143" t="s">
        <v>3090</v>
      </c>
      <c r="F329" s="142" t="s">
        <v>65</v>
      </c>
      <c r="G329" s="142" t="s">
        <v>70</v>
      </c>
      <c r="H329" s="142" t="s">
        <v>2907</v>
      </c>
      <c r="I329" s="142" t="s">
        <v>66</v>
      </c>
      <c r="J329" s="142" t="s">
        <v>3200</v>
      </c>
      <c r="K329" s="142" t="s">
        <v>1357</v>
      </c>
      <c r="L329" s="142" t="s">
        <v>3209</v>
      </c>
      <c r="M329" s="142" t="s">
        <v>2911</v>
      </c>
      <c r="N329" s="142" t="s">
        <v>2917</v>
      </c>
      <c r="O329" s="142" t="s">
        <v>284</v>
      </c>
      <c r="P329" s="142" t="s">
        <v>3212</v>
      </c>
      <c r="Q329" s="142">
        <v>8</v>
      </c>
      <c r="R329" s="142" t="s">
        <v>2913</v>
      </c>
      <c r="S329" s="142">
        <v>8</v>
      </c>
      <c r="T329" s="142" t="s">
        <v>2991</v>
      </c>
      <c r="U329" s="142">
        <v>0</v>
      </c>
      <c r="V329" s="142" t="s">
        <v>2991</v>
      </c>
      <c r="W329" s="142">
        <v>0</v>
      </c>
      <c r="X329" s="142" t="s">
        <v>2991</v>
      </c>
      <c r="Y329" s="142" t="s">
        <v>2991</v>
      </c>
      <c r="Z329" s="142" t="s">
        <v>2991</v>
      </c>
      <c r="AA329" s="142">
        <v>0</v>
      </c>
      <c r="AB329" s="142" t="s">
        <v>2991</v>
      </c>
      <c r="AC329" s="142" t="s">
        <v>2991</v>
      </c>
      <c r="AD329" s="142" t="s">
        <v>284</v>
      </c>
      <c r="AE329" s="142" t="s">
        <v>2910</v>
      </c>
      <c r="AF329" s="142" t="s">
        <v>284</v>
      </c>
      <c r="AG329" s="142" t="s">
        <v>284</v>
      </c>
      <c r="AH329" s="142" t="s">
        <v>284</v>
      </c>
      <c r="AI329" s="142" t="s">
        <v>284</v>
      </c>
      <c r="AJ329" s="142" t="s">
        <v>3145</v>
      </c>
      <c r="AK329" s="142" t="s">
        <v>3145</v>
      </c>
      <c r="AL329" s="142" t="s">
        <v>284</v>
      </c>
      <c r="AM329" s="144"/>
      <c r="AN329" s="144" t="s">
        <v>2911</v>
      </c>
      <c r="AO329" s="144" t="s">
        <v>2912</v>
      </c>
      <c r="AP329" s="137" t="s">
        <v>2920</v>
      </c>
    </row>
    <row r="330" spans="1:44" ht="24" customHeight="1" x14ac:dyDescent="0.25">
      <c r="A330" s="142">
        <v>328</v>
      </c>
      <c r="B330" s="143">
        <v>44790</v>
      </c>
      <c r="C330" s="143" t="s">
        <v>3234</v>
      </c>
      <c r="D330" s="142" t="s">
        <v>3102</v>
      </c>
      <c r="E330" s="143" t="s">
        <v>3090</v>
      </c>
      <c r="F330" s="142" t="s">
        <v>65</v>
      </c>
      <c r="G330" s="142" t="s">
        <v>70</v>
      </c>
      <c r="H330" s="142" t="s">
        <v>2909</v>
      </c>
      <c r="I330" s="142" t="s">
        <v>66</v>
      </c>
      <c r="J330" s="142" t="s">
        <v>3200</v>
      </c>
      <c r="K330" s="142" t="s">
        <v>1357</v>
      </c>
      <c r="L330" s="142" t="s">
        <v>3209</v>
      </c>
      <c r="M330" s="142" t="s">
        <v>2911</v>
      </c>
      <c r="N330" s="142" t="s">
        <v>2918</v>
      </c>
      <c r="O330" s="142" t="s">
        <v>284</v>
      </c>
      <c r="P330" s="142" t="s">
        <v>3212</v>
      </c>
      <c r="Q330" s="142">
        <v>6</v>
      </c>
      <c r="R330" s="142" t="s">
        <v>2914</v>
      </c>
      <c r="S330" s="142">
        <v>6</v>
      </c>
      <c r="T330" s="142" t="s">
        <v>2991</v>
      </c>
      <c r="U330" s="142">
        <v>0</v>
      </c>
      <c r="V330" s="142" t="s">
        <v>2991</v>
      </c>
      <c r="W330" s="142">
        <v>0</v>
      </c>
      <c r="X330" s="142" t="s">
        <v>2991</v>
      </c>
      <c r="Y330" s="142" t="s">
        <v>2991</v>
      </c>
      <c r="Z330" s="142" t="s">
        <v>2991</v>
      </c>
      <c r="AA330" s="142">
        <v>0</v>
      </c>
      <c r="AB330" s="142" t="s">
        <v>2991</v>
      </c>
      <c r="AC330" s="142" t="s">
        <v>2991</v>
      </c>
      <c r="AD330" s="142" t="s">
        <v>284</v>
      </c>
      <c r="AE330" s="142" t="s">
        <v>2910</v>
      </c>
      <c r="AF330" s="142" t="s">
        <v>284</v>
      </c>
      <c r="AG330" s="142" t="s">
        <v>284</v>
      </c>
      <c r="AH330" s="142" t="s">
        <v>284</v>
      </c>
      <c r="AI330" s="142" t="s">
        <v>284</v>
      </c>
      <c r="AJ330" s="142" t="s">
        <v>3145</v>
      </c>
      <c r="AK330" s="142" t="s">
        <v>3145</v>
      </c>
      <c r="AL330" s="142" t="s">
        <v>284</v>
      </c>
      <c r="AM330" s="144"/>
      <c r="AN330" s="144" t="s">
        <v>2911</v>
      </c>
      <c r="AO330" s="144" t="s">
        <v>2912</v>
      </c>
      <c r="AP330" s="137" t="s">
        <v>2920</v>
      </c>
    </row>
    <row r="331" spans="1:44" ht="24" customHeight="1" x14ac:dyDescent="0.25">
      <c r="A331" s="142">
        <v>329</v>
      </c>
      <c r="B331" s="143">
        <v>44790</v>
      </c>
      <c r="C331" s="143" t="s">
        <v>3234</v>
      </c>
      <c r="D331" s="142" t="s">
        <v>3102</v>
      </c>
      <c r="E331" s="143" t="s">
        <v>3090</v>
      </c>
      <c r="F331" s="142" t="s">
        <v>65</v>
      </c>
      <c r="G331" s="142" t="s">
        <v>70</v>
      </c>
      <c r="H331" s="142" t="s">
        <v>2908</v>
      </c>
      <c r="I331" s="142" t="s">
        <v>66</v>
      </c>
      <c r="J331" s="142" t="s">
        <v>3200</v>
      </c>
      <c r="K331" s="142" t="s">
        <v>3130</v>
      </c>
      <c r="L331" s="142" t="s">
        <v>3228</v>
      </c>
      <c r="M331" s="142" t="s">
        <v>2911</v>
      </c>
      <c r="N331" s="142" t="s">
        <v>2916</v>
      </c>
      <c r="O331" s="142" t="s">
        <v>284</v>
      </c>
      <c r="P331" s="142" t="s">
        <v>3212</v>
      </c>
      <c r="Q331" s="142">
        <v>11</v>
      </c>
      <c r="R331" s="142" t="s">
        <v>2915</v>
      </c>
      <c r="S331" s="142">
        <v>11</v>
      </c>
      <c r="T331" s="142" t="s">
        <v>2991</v>
      </c>
      <c r="U331" s="142">
        <v>0</v>
      </c>
      <c r="V331" s="142" t="s">
        <v>2991</v>
      </c>
      <c r="W331" s="142">
        <v>0</v>
      </c>
      <c r="X331" s="142" t="s">
        <v>2991</v>
      </c>
      <c r="Y331" s="142" t="s">
        <v>2991</v>
      </c>
      <c r="Z331" s="142" t="s">
        <v>2991</v>
      </c>
      <c r="AA331" s="142">
        <v>0</v>
      </c>
      <c r="AB331" s="142" t="s">
        <v>2991</v>
      </c>
      <c r="AC331" s="142" t="s">
        <v>2991</v>
      </c>
      <c r="AD331" s="142" t="s">
        <v>284</v>
      </c>
      <c r="AE331" s="142" t="s">
        <v>2910</v>
      </c>
      <c r="AF331" s="142" t="s">
        <v>284</v>
      </c>
      <c r="AG331" s="142" t="s">
        <v>284</v>
      </c>
      <c r="AH331" s="142" t="s">
        <v>284</v>
      </c>
      <c r="AI331" s="142" t="s">
        <v>284</v>
      </c>
      <c r="AJ331" s="142" t="s">
        <v>3145</v>
      </c>
      <c r="AK331" s="142" t="s">
        <v>3145</v>
      </c>
      <c r="AL331" s="142" t="s">
        <v>284</v>
      </c>
      <c r="AM331" s="144"/>
      <c r="AN331" s="144" t="s">
        <v>2911</v>
      </c>
      <c r="AO331" s="144" t="s">
        <v>2912</v>
      </c>
      <c r="AP331" s="137" t="s">
        <v>2920</v>
      </c>
    </row>
    <row r="332" spans="1:44" ht="24" customHeight="1" x14ac:dyDescent="0.25">
      <c r="A332" s="142">
        <v>330</v>
      </c>
      <c r="B332" s="143">
        <v>44791</v>
      </c>
      <c r="C332" s="143" t="s">
        <v>3234</v>
      </c>
      <c r="D332" s="142" t="s">
        <v>3102</v>
      </c>
      <c r="E332" s="143" t="s">
        <v>3091</v>
      </c>
      <c r="F332" s="142" t="s">
        <v>963</v>
      </c>
      <c r="G332" s="142" t="s">
        <v>1159</v>
      </c>
      <c r="H332" s="142" t="s">
        <v>284</v>
      </c>
      <c r="I332" s="142" t="s">
        <v>66</v>
      </c>
      <c r="J332" s="142" t="s">
        <v>3200</v>
      </c>
      <c r="K332" s="142" t="s">
        <v>544</v>
      </c>
      <c r="L332" s="142" t="s">
        <v>3209</v>
      </c>
      <c r="M332" s="142" t="s">
        <v>2120</v>
      </c>
      <c r="N332" s="142" t="s">
        <v>284</v>
      </c>
      <c r="O332" s="142" t="s">
        <v>284</v>
      </c>
      <c r="P332" s="142" t="s">
        <v>3212</v>
      </c>
      <c r="Q332" s="142">
        <v>1</v>
      </c>
      <c r="R332" s="142" t="s">
        <v>2991</v>
      </c>
      <c r="S332" s="142">
        <v>0</v>
      </c>
      <c r="T332" s="142" t="s">
        <v>2991</v>
      </c>
      <c r="U332" s="142">
        <v>0</v>
      </c>
      <c r="V332" s="142" t="s">
        <v>2991</v>
      </c>
      <c r="W332" s="142">
        <v>0</v>
      </c>
      <c r="X332" s="142" t="s">
        <v>2991</v>
      </c>
      <c r="Y332" s="142" t="s">
        <v>2991</v>
      </c>
      <c r="Z332" s="142" t="s">
        <v>2119</v>
      </c>
      <c r="AA332" s="142">
        <v>1</v>
      </c>
      <c r="AB332" s="142" t="s">
        <v>2121</v>
      </c>
      <c r="AC332" s="142" t="s">
        <v>3226</v>
      </c>
      <c r="AD332" s="142" t="s">
        <v>284</v>
      </c>
      <c r="AE332" s="142" t="s">
        <v>2122</v>
      </c>
      <c r="AF332" s="142" t="s">
        <v>284</v>
      </c>
      <c r="AG332" s="142" t="s">
        <v>284</v>
      </c>
      <c r="AH332" s="142" t="s">
        <v>284</v>
      </c>
      <c r="AI332" s="142" t="s">
        <v>284</v>
      </c>
      <c r="AJ332" s="142" t="s">
        <v>3145</v>
      </c>
      <c r="AK332" s="142" t="s">
        <v>3145</v>
      </c>
      <c r="AL332" s="142" t="s">
        <v>284</v>
      </c>
      <c r="AM332" s="144"/>
      <c r="AN332" s="144" t="s">
        <v>2120</v>
      </c>
      <c r="AO332" s="144" t="s">
        <v>2123</v>
      </c>
    </row>
    <row r="333" spans="1:44" ht="24" customHeight="1" x14ac:dyDescent="0.25">
      <c r="A333" s="142">
        <v>331</v>
      </c>
      <c r="B333" s="143">
        <v>44791</v>
      </c>
      <c r="C333" s="143" t="s">
        <v>3234</v>
      </c>
      <c r="D333" s="142" t="s">
        <v>3102</v>
      </c>
      <c r="E333" s="143" t="s">
        <v>3090</v>
      </c>
      <c r="F333" s="142" t="s">
        <v>65</v>
      </c>
      <c r="G333" s="142" t="s">
        <v>70</v>
      </c>
      <c r="H333" s="142" t="s">
        <v>284</v>
      </c>
      <c r="I333" s="142" t="s">
        <v>66</v>
      </c>
      <c r="J333" s="142" t="s">
        <v>3200</v>
      </c>
      <c r="K333" s="142" t="s">
        <v>430</v>
      </c>
      <c r="L333" s="142" t="s">
        <v>3209</v>
      </c>
      <c r="M333" s="142" t="s">
        <v>2133</v>
      </c>
      <c r="N333" s="142" t="s">
        <v>2129</v>
      </c>
      <c r="O333" s="142" t="s">
        <v>2130</v>
      </c>
      <c r="P333" s="142" t="s">
        <v>3211</v>
      </c>
      <c r="Q333" s="142">
        <v>1</v>
      </c>
      <c r="R333" s="142" t="s">
        <v>2135</v>
      </c>
      <c r="S333" s="142">
        <v>1</v>
      </c>
      <c r="T333" s="142" t="s">
        <v>2991</v>
      </c>
      <c r="U333" s="142">
        <v>0</v>
      </c>
      <c r="V333" s="142" t="s">
        <v>2991</v>
      </c>
      <c r="W333" s="142">
        <v>0</v>
      </c>
      <c r="X333" s="142" t="s">
        <v>2991</v>
      </c>
      <c r="Y333" s="142" t="s">
        <v>2991</v>
      </c>
      <c r="Z333" s="142" t="s">
        <v>2991</v>
      </c>
      <c r="AA333" s="142">
        <v>0</v>
      </c>
      <c r="AB333" s="142" t="s">
        <v>2991</v>
      </c>
      <c r="AC333" s="142" t="s">
        <v>2991</v>
      </c>
      <c r="AD333" s="142" t="s">
        <v>2131</v>
      </c>
      <c r="AE333" s="142" t="s">
        <v>2132</v>
      </c>
      <c r="AF333" s="142" t="s">
        <v>284</v>
      </c>
      <c r="AG333" s="142" t="s">
        <v>284</v>
      </c>
      <c r="AH333" s="142" t="s">
        <v>284</v>
      </c>
      <c r="AI333" s="142" t="s">
        <v>284</v>
      </c>
      <c r="AJ333" s="142" t="s">
        <v>284</v>
      </c>
      <c r="AK333" s="142" t="s">
        <v>284</v>
      </c>
      <c r="AL333" s="142" t="s">
        <v>284</v>
      </c>
      <c r="AM333" s="144"/>
      <c r="AN333" s="144" t="s">
        <v>2133</v>
      </c>
      <c r="AO333" s="144" t="s">
        <v>2134</v>
      </c>
    </row>
    <row r="334" spans="1:44" ht="24" customHeight="1" x14ac:dyDescent="0.25">
      <c r="A334" s="142">
        <v>332</v>
      </c>
      <c r="B334" s="143">
        <v>44792</v>
      </c>
      <c r="C334" s="143" t="s">
        <v>3234</v>
      </c>
      <c r="D334" s="142" t="s">
        <v>3102</v>
      </c>
      <c r="E334" s="143" t="s">
        <v>3087</v>
      </c>
      <c r="F334" s="142" t="s">
        <v>37</v>
      </c>
      <c r="G334" s="142" t="s">
        <v>2368</v>
      </c>
      <c r="H334" s="142" t="s">
        <v>2114</v>
      </c>
      <c r="I334" s="142" t="s">
        <v>66</v>
      </c>
      <c r="J334" s="142" t="s">
        <v>3200</v>
      </c>
      <c r="K334" s="142" t="s">
        <v>2117</v>
      </c>
      <c r="L334" s="142" t="s">
        <v>3209</v>
      </c>
      <c r="M334" s="142" t="s">
        <v>2111</v>
      </c>
      <c r="N334" s="142" t="s">
        <v>284</v>
      </c>
      <c r="O334" s="142" t="s">
        <v>284</v>
      </c>
      <c r="P334" s="142" t="s">
        <v>3212</v>
      </c>
      <c r="Q334" s="142">
        <v>2</v>
      </c>
      <c r="R334" s="142" t="s">
        <v>2991</v>
      </c>
      <c r="S334" s="142">
        <v>0</v>
      </c>
      <c r="T334" s="142" t="s">
        <v>2991</v>
      </c>
      <c r="U334" s="142">
        <v>0</v>
      </c>
      <c r="V334" s="142" t="s">
        <v>2991</v>
      </c>
      <c r="W334" s="142">
        <v>0</v>
      </c>
      <c r="X334" s="142" t="s">
        <v>2991</v>
      </c>
      <c r="Y334" s="142" t="s">
        <v>2991</v>
      </c>
      <c r="Z334" s="142" t="s">
        <v>2116</v>
      </c>
      <c r="AA334" s="142">
        <v>2</v>
      </c>
      <c r="AB334" s="142" t="s">
        <v>2115</v>
      </c>
      <c r="AC334" s="142" t="s">
        <v>3226</v>
      </c>
      <c r="AD334" s="142" t="s">
        <v>284</v>
      </c>
      <c r="AE334" s="142" t="s">
        <v>2113</v>
      </c>
      <c r="AF334" s="142" t="s">
        <v>284</v>
      </c>
      <c r="AG334" s="142" t="s">
        <v>284</v>
      </c>
      <c r="AH334" s="142" t="s">
        <v>3218</v>
      </c>
      <c r="AI334" s="142" t="s">
        <v>3218</v>
      </c>
      <c r="AJ334" s="142" t="s">
        <v>3145</v>
      </c>
      <c r="AK334" s="142" t="s">
        <v>3145</v>
      </c>
      <c r="AL334" s="142" t="s">
        <v>284</v>
      </c>
      <c r="AM334" s="144"/>
      <c r="AN334" s="144" t="s">
        <v>2111</v>
      </c>
      <c r="AO334" s="144" t="s">
        <v>2112</v>
      </c>
      <c r="AP334" s="137" t="s">
        <v>2118</v>
      </c>
    </row>
    <row r="335" spans="1:44" ht="24" customHeight="1" x14ac:dyDescent="0.25">
      <c r="A335" s="142">
        <v>333</v>
      </c>
      <c r="B335" s="143">
        <v>44793</v>
      </c>
      <c r="C335" s="143" t="s">
        <v>3234</v>
      </c>
      <c r="D335" s="142" t="s">
        <v>3102</v>
      </c>
      <c r="E335" s="143" t="s">
        <v>3087</v>
      </c>
      <c r="F335" s="142" t="s">
        <v>99</v>
      </c>
      <c r="G335" s="142" t="s">
        <v>3062</v>
      </c>
      <c r="H335" s="142" t="s">
        <v>3064</v>
      </c>
      <c r="I335" s="142" t="s">
        <v>188</v>
      </c>
      <c r="J335" s="142" t="s">
        <v>3200</v>
      </c>
      <c r="K335" s="142" t="s">
        <v>3130</v>
      </c>
      <c r="L335" s="142" t="s">
        <v>3228</v>
      </c>
      <c r="M335" s="142" t="s">
        <v>2106</v>
      </c>
      <c r="N335" s="142" t="s">
        <v>2110</v>
      </c>
      <c r="O335" s="142" t="s">
        <v>284</v>
      </c>
      <c r="P335" s="142" t="s">
        <v>3212</v>
      </c>
      <c r="Q335" s="142">
        <v>1</v>
      </c>
      <c r="R335" s="142" t="s">
        <v>2109</v>
      </c>
      <c r="S335" s="142">
        <v>1</v>
      </c>
      <c r="T335" s="142" t="s">
        <v>2991</v>
      </c>
      <c r="U335" s="142">
        <v>0</v>
      </c>
      <c r="V335" s="142" t="s">
        <v>2991</v>
      </c>
      <c r="W335" s="142">
        <v>0</v>
      </c>
      <c r="X335" s="142" t="s">
        <v>2991</v>
      </c>
      <c r="Y335" s="142" t="s">
        <v>2991</v>
      </c>
      <c r="Z335" s="142" t="s">
        <v>2991</v>
      </c>
      <c r="AA335" s="142">
        <v>0</v>
      </c>
      <c r="AB335" s="142" t="s">
        <v>2991</v>
      </c>
      <c r="AC335" s="142" t="s">
        <v>2991</v>
      </c>
      <c r="AD335" s="142" t="s">
        <v>284</v>
      </c>
      <c r="AE335" s="142" t="s">
        <v>2108</v>
      </c>
      <c r="AF335" s="142" t="s">
        <v>284</v>
      </c>
      <c r="AG335" s="142" t="s">
        <v>2107</v>
      </c>
      <c r="AH335" s="142" t="s">
        <v>3188</v>
      </c>
      <c r="AI335" s="142" t="s">
        <v>3242</v>
      </c>
      <c r="AJ335" s="142" t="s">
        <v>3164</v>
      </c>
      <c r="AK335" s="142" t="s">
        <v>3197</v>
      </c>
      <c r="AL335" s="142" t="s">
        <v>2104</v>
      </c>
      <c r="AM335" s="144"/>
      <c r="AN335" s="144" t="s">
        <v>2106</v>
      </c>
      <c r="AO335" s="144" t="s">
        <v>2105</v>
      </c>
    </row>
    <row r="336" spans="1:44" ht="24" customHeight="1" x14ac:dyDescent="0.25">
      <c r="A336" s="142">
        <v>334</v>
      </c>
      <c r="B336" s="143">
        <v>44794</v>
      </c>
      <c r="C336" s="143" t="s">
        <v>3234</v>
      </c>
      <c r="D336" s="142" t="s">
        <v>3102</v>
      </c>
      <c r="E336" s="143" t="s">
        <v>3090</v>
      </c>
      <c r="F336" s="142" t="s">
        <v>811</v>
      </c>
      <c r="G336" s="142" t="s">
        <v>1765</v>
      </c>
      <c r="H336" s="142" t="s">
        <v>284</v>
      </c>
      <c r="I336" s="142" t="s">
        <v>66</v>
      </c>
      <c r="J336" s="142" t="s">
        <v>3200</v>
      </c>
      <c r="K336" s="142" t="s">
        <v>430</v>
      </c>
      <c r="L336" s="142" t="s">
        <v>3209</v>
      </c>
      <c r="M336" s="142" t="s">
        <v>2086</v>
      </c>
      <c r="N336" s="142" t="s">
        <v>2088</v>
      </c>
      <c r="O336" s="142" t="s">
        <v>284</v>
      </c>
      <c r="P336" s="142" t="s">
        <v>3212</v>
      </c>
      <c r="Q336" s="142">
        <v>1</v>
      </c>
      <c r="R336" s="142" t="s">
        <v>2089</v>
      </c>
      <c r="S336" s="142">
        <v>1</v>
      </c>
      <c r="T336" s="142" t="s">
        <v>2991</v>
      </c>
      <c r="U336" s="142">
        <v>0</v>
      </c>
      <c r="V336" s="142" t="s">
        <v>2991</v>
      </c>
      <c r="W336" s="142">
        <v>0</v>
      </c>
      <c r="X336" s="142" t="s">
        <v>2991</v>
      </c>
      <c r="Y336" s="142" t="s">
        <v>2991</v>
      </c>
      <c r="Z336" s="142" t="s">
        <v>2991</v>
      </c>
      <c r="AA336" s="142">
        <v>0</v>
      </c>
      <c r="AB336" s="142" t="s">
        <v>2991</v>
      </c>
      <c r="AC336" s="142" t="s">
        <v>2991</v>
      </c>
      <c r="AD336" s="142" t="s">
        <v>2087</v>
      </c>
      <c r="AE336" s="142" t="s">
        <v>68</v>
      </c>
      <c r="AF336" s="142" t="s">
        <v>284</v>
      </c>
      <c r="AG336" s="142" t="s">
        <v>284</v>
      </c>
      <c r="AH336" s="142" t="s">
        <v>284</v>
      </c>
      <c r="AI336" s="142" t="s">
        <v>284</v>
      </c>
      <c r="AJ336" s="142" t="s">
        <v>284</v>
      </c>
      <c r="AK336" s="142" t="s">
        <v>284</v>
      </c>
      <c r="AL336" s="142" t="s">
        <v>284</v>
      </c>
      <c r="AM336" s="144"/>
      <c r="AN336" s="144" t="s">
        <v>2086</v>
      </c>
      <c r="AO336" s="144" t="s">
        <v>2090</v>
      </c>
      <c r="AP336" s="137" t="s">
        <v>2103</v>
      </c>
    </row>
    <row r="337" spans="1:43" ht="24" customHeight="1" x14ac:dyDescent="0.25">
      <c r="A337" s="142">
        <v>335</v>
      </c>
      <c r="B337" s="143">
        <v>44794</v>
      </c>
      <c r="C337" s="143" t="s">
        <v>3234</v>
      </c>
      <c r="D337" s="142" t="s">
        <v>3102</v>
      </c>
      <c r="E337" s="143" t="s">
        <v>3090</v>
      </c>
      <c r="F337" s="142" t="s">
        <v>163</v>
      </c>
      <c r="G337" s="142" t="s">
        <v>2099</v>
      </c>
      <c r="H337" s="142" t="s">
        <v>2098</v>
      </c>
      <c r="I337" s="142" t="s">
        <v>66</v>
      </c>
      <c r="J337" s="142" t="s">
        <v>3200</v>
      </c>
      <c r="K337" s="142" t="s">
        <v>3130</v>
      </c>
      <c r="L337" s="142" t="s">
        <v>3228</v>
      </c>
      <c r="M337" s="142" t="s">
        <v>2094</v>
      </c>
      <c r="N337" s="142" t="s">
        <v>2095</v>
      </c>
      <c r="O337" s="142" t="s">
        <v>284</v>
      </c>
      <c r="P337" s="142" t="s">
        <v>3212</v>
      </c>
      <c r="Q337" s="142">
        <v>2</v>
      </c>
      <c r="R337" s="142" t="s">
        <v>2991</v>
      </c>
      <c r="S337" s="142">
        <v>1</v>
      </c>
      <c r="T337" s="142" t="s">
        <v>2991</v>
      </c>
      <c r="U337" s="142">
        <v>0</v>
      </c>
      <c r="V337" s="142" t="s">
        <v>2096</v>
      </c>
      <c r="W337" s="142">
        <v>1</v>
      </c>
      <c r="X337" s="142" t="s">
        <v>2101</v>
      </c>
      <c r="Y337" s="142" t="s">
        <v>3221</v>
      </c>
      <c r="Z337" s="142" t="s">
        <v>2097</v>
      </c>
      <c r="AA337" s="142">
        <v>1</v>
      </c>
      <c r="AB337" s="142" t="s">
        <v>2101</v>
      </c>
      <c r="AC337" s="142" t="s">
        <v>3226</v>
      </c>
      <c r="AD337" s="142" t="s">
        <v>284</v>
      </c>
      <c r="AE337" s="142" t="s">
        <v>2100</v>
      </c>
      <c r="AF337" s="142" t="s">
        <v>284</v>
      </c>
      <c r="AG337" s="142" t="s">
        <v>2936</v>
      </c>
      <c r="AH337" s="142" t="s">
        <v>3084</v>
      </c>
      <c r="AI337" s="142" t="s">
        <v>3084</v>
      </c>
      <c r="AJ337" s="142" t="s">
        <v>3149</v>
      </c>
      <c r="AK337" s="142" t="s">
        <v>3197</v>
      </c>
      <c r="AL337" s="142" t="s">
        <v>284</v>
      </c>
      <c r="AM337" s="144"/>
      <c r="AN337" s="144" t="s">
        <v>2094</v>
      </c>
      <c r="AO337" s="144" t="s">
        <v>2102</v>
      </c>
    </row>
    <row r="338" spans="1:43" ht="24" customHeight="1" x14ac:dyDescent="0.25">
      <c r="A338" s="142">
        <v>336</v>
      </c>
      <c r="B338" s="143">
        <v>44795</v>
      </c>
      <c r="C338" s="143" t="s">
        <v>3234</v>
      </c>
      <c r="D338" s="142" t="s">
        <v>3102</v>
      </c>
      <c r="E338" s="143" t="s">
        <v>3090</v>
      </c>
      <c r="F338" s="142" t="s">
        <v>65</v>
      </c>
      <c r="G338" s="142" t="s">
        <v>70</v>
      </c>
      <c r="H338" s="142" t="s">
        <v>2921</v>
      </c>
      <c r="I338" s="142" t="s">
        <v>66</v>
      </c>
      <c r="J338" s="142" t="s">
        <v>3200</v>
      </c>
      <c r="K338" s="142" t="s">
        <v>1357</v>
      </c>
      <c r="L338" s="142" t="s">
        <v>3209</v>
      </c>
      <c r="M338" s="142" t="s">
        <v>2919</v>
      </c>
      <c r="N338" s="142" t="s">
        <v>2923</v>
      </c>
      <c r="O338" s="142" t="s">
        <v>284</v>
      </c>
      <c r="P338" s="142" t="s">
        <v>3212</v>
      </c>
      <c r="Q338" s="142">
        <v>16</v>
      </c>
      <c r="R338" s="142" t="s">
        <v>2922</v>
      </c>
      <c r="S338" s="142">
        <v>16</v>
      </c>
      <c r="T338" s="142" t="s">
        <v>2991</v>
      </c>
      <c r="U338" s="142">
        <v>0</v>
      </c>
      <c r="V338" s="142" t="s">
        <v>2991</v>
      </c>
      <c r="W338" s="142">
        <v>0</v>
      </c>
      <c r="X338" s="142" t="s">
        <v>2991</v>
      </c>
      <c r="Y338" s="142" t="s">
        <v>2991</v>
      </c>
      <c r="Z338" s="142" t="s">
        <v>2991</v>
      </c>
      <c r="AA338" s="142">
        <v>0</v>
      </c>
      <c r="AB338" s="142" t="s">
        <v>2991</v>
      </c>
      <c r="AC338" s="142" t="s">
        <v>2991</v>
      </c>
      <c r="AD338" s="142" t="s">
        <v>284</v>
      </c>
      <c r="AE338" s="142" t="s">
        <v>2910</v>
      </c>
      <c r="AF338" s="142" t="s">
        <v>284</v>
      </c>
      <c r="AG338" s="142" t="s">
        <v>284</v>
      </c>
      <c r="AH338" s="142" t="s">
        <v>284</v>
      </c>
      <c r="AI338" s="142" t="s">
        <v>284</v>
      </c>
      <c r="AJ338" s="142" t="s">
        <v>3145</v>
      </c>
      <c r="AK338" s="142" t="s">
        <v>3145</v>
      </c>
      <c r="AL338" s="142" t="s">
        <v>284</v>
      </c>
      <c r="AM338" s="144"/>
      <c r="AN338" s="144" t="s">
        <v>2919</v>
      </c>
      <c r="AO338" s="144" t="s">
        <v>2920</v>
      </c>
    </row>
    <row r="339" spans="1:43" ht="24" customHeight="1" x14ac:dyDescent="0.25">
      <c r="A339" s="142">
        <v>337</v>
      </c>
      <c r="B339" s="143">
        <v>44797</v>
      </c>
      <c r="C339" s="143" t="s">
        <v>3234</v>
      </c>
      <c r="D339" s="142" t="s">
        <v>3102</v>
      </c>
      <c r="E339" s="143" t="s">
        <v>3090</v>
      </c>
      <c r="F339" s="142" t="s">
        <v>243</v>
      </c>
      <c r="G339" s="142" t="s">
        <v>3067</v>
      </c>
      <c r="H339" s="142" t="s">
        <v>284</v>
      </c>
      <c r="I339" s="142" t="s">
        <v>66</v>
      </c>
      <c r="J339" s="142" t="s">
        <v>3200</v>
      </c>
      <c r="K339" s="142" t="s">
        <v>2084</v>
      </c>
      <c r="L339" s="142" t="s">
        <v>3209</v>
      </c>
      <c r="M339" s="142" t="s">
        <v>2079</v>
      </c>
      <c r="N339" s="142" t="s">
        <v>2082</v>
      </c>
      <c r="O339" s="142" t="s">
        <v>2083</v>
      </c>
      <c r="P339" s="142" t="s">
        <v>3211</v>
      </c>
      <c r="Q339" s="142">
        <v>2</v>
      </c>
      <c r="R339" s="142" t="s">
        <v>2081</v>
      </c>
      <c r="S339" s="142">
        <v>2</v>
      </c>
      <c r="T339" s="142" t="s">
        <v>2991</v>
      </c>
      <c r="U339" s="142">
        <v>0</v>
      </c>
      <c r="V339" s="142" t="s">
        <v>2991</v>
      </c>
      <c r="W339" s="142">
        <v>0</v>
      </c>
      <c r="X339" s="142" t="s">
        <v>2991</v>
      </c>
      <c r="Y339" s="142" t="s">
        <v>2991</v>
      </c>
      <c r="Z339" s="142" t="s">
        <v>2991</v>
      </c>
      <c r="AA339" s="142">
        <v>0</v>
      </c>
      <c r="AB339" s="142" t="s">
        <v>2991</v>
      </c>
      <c r="AC339" s="142" t="s">
        <v>2991</v>
      </c>
      <c r="AD339" s="142" t="s">
        <v>2085</v>
      </c>
      <c r="AE339" s="142" t="s">
        <v>2012</v>
      </c>
      <c r="AF339" s="142" t="s">
        <v>284</v>
      </c>
      <c r="AG339" s="142" t="s">
        <v>284</v>
      </c>
      <c r="AH339" s="142" t="s">
        <v>284</v>
      </c>
      <c r="AI339" s="142" t="s">
        <v>284</v>
      </c>
      <c r="AJ339" s="142" t="s">
        <v>284</v>
      </c>
      <c r="AK339" s="142" t="s">
        <v>284</v>
      </c>
      <c r="AL339" s="142" t="s">
        <v>284</v>
      </c>
      <c r="AM339" s="144"/>
      <c r="AN339" s="144" t="s">
        <v>2079</v>
      </c>
      <c r="AO339" s="144" t="s">
        <v>2080</v>
      </c>
    </row>
    <row r="340" spans="1:43" ht="24" customHeight="1" x14ac:dyDescent="0.25">
      <c r="A340" s="142">
        <v>338</v>
      </c>
      <c r="B340" s="143">
        <v>44798</v>
      </c>
      <c r="C340" s="143" t="s">
        <v>3234</v>
      </c>
      <c r="D340" s="142" t="s">
        <v>3102</v>
      </c>
      <c r="E340" s="143" t="s">
        <v>3091</v>
      </c>
      <c r="F340" s="142" t="s">
        <v>241</v>
      </c>
      <c r="G340" s="142" t="s">
        <v>868</v>
      </c>
      <c r="H340" s="142" t="s">
        <v>3052</v>
      </c>
      <c r="I340" s="142" t="s">
        <v>66</v>
      </c>
      <c r="J340" s="142" t="s">
        <v>3200</v>
      </c>
      <c r="K340" s="142" t="s">
        <v>3130</v>
      </c>
      <c r="L340" s="142" t="s">
        <v>3228</v>
      </c>
      <c r="M340" s="142" t="s">
        <v>2073</v>
      </c>
      <c r="N340" s="142" t="s">
        <v>284</v>
      </c>
      <c r="O340" s="142" t="s">
        <v>284</v>
      </c>
      <c r="P340" s="142" t="s">
        <v>3212</v>
      </c>
      <c r="Q340" s="142">
        <v>4</v>
      </c>
      <c r="R340" s="142" t="s">
        <v>2077</v>
      </c>
      <c r="S340" s="142">
        <v>4</v>
      </c>
      <c r="T340" s="142" t="s">
        <v>2991</v>
      </c>
      <c r="U340" s="142">
        <v>0</v>
      </c>
      <c r="V340" s="142" t="s">
        <v>2991</v>
      </c>
      <c r="W340" s="142">
        <v>0</v>
      </c>
      <c r="X340" s="142" t="s">
        <v>2991</v>
      </c>
      <c r="Y340" s="142" t="s">
        <v>2991</v>
      </c>
      <c r="Z340" s="142" t="s">
        <v>2991</v>
      </c>
      <c r="AA340" s="142">
        <v>0</v>
      </c>
      <c r="AB340" s="142" t="s">
        <v>2991</v>
      </c>
      <c r="AC340" s="142" t="s">
        <v>2991</v>
      </c>
      <c r="AD340" s="142" t="s">
        <v>284</v>
      </c>
      <c r="AE340" s="142" t="s">
        <v>3080</v>
      </c>
      <c r="AF340" s="142" t="s">
        <v>284</v>
      </c>
      <c r="AG340" s="142" t="s">
        <v>2076</v>
      </c>
      <c r="AH340" s="142" t="s">
        <v>3153</v>
      </c>
      <c r="AI340" s="142" t="s">
        <v>3241</v>
      </c>
      <c r="AJ340" s="142" t="s">
        <v>3154</v>
      </c>
      <c r="AK340" s="142" t="s">
        <v>3197</v>
      </c>
      <c r="AL340" s="142" t="s">
        <v>2075</v>
      </c>
      <c r="AM340" s="144"/>
      <c r="AN340" s="144" t="s">
        <v>2073</v>
      </c>
      <c r="AO340" s="144" t="s">
        <v>2074</v>
      </c>
      <c r="AP340" s="137" t="s">
        <v>2078</v>
      </c>
    </row>
    <row r="341" spans="1:43" ht="24" customHeight="1" x14ac:dyDescent="0.25">
      <c r="A341" s="142">
        <v>339</v>
      </c>
      <c r="B341" s="143">
        <v>44799</v>
      </c>
      <c r="C341" s="143" t="s">
        <v>3234</v>
      </c>
      <c r="D341" s="142" t="s">
        <v>3102</v>
      </c>
      <c r="E341" s="143" t="s">
        <v>3090</v>
      </c>
      <c r="F341" s="142" t="s">
        <v>243</v>
      </c>
      <c r="G341" s="142" t="s">
        <v>3067</v>
      </c>
      <c r="H341" s="142" t="s">
        <v>2556</v>
      </c>
      <c r="I341" s="142" t="s">
        <v>188</v>
      </c>
      <c r="J341" s="142" t="s">
        <v>3200</v>
      </c>
      <c r="K341" s="142" t="s">
        <v>1357</v>
      </c>
      <c r="L341" s="142" t="s">
        <v>3209</v>
      </c>
      <c r="M341" s="142" t="s">
        <v>2554</v>
      </c>
      <c r="N341" s="142" t="s">
        <v>2559</v>
      </c>
      <c r="O341" s="142" t="s">
        <v>284</v>
      </c>
      <c r="P341" s="142" t="s">
        <v>3212</v>
      </c>
      <c r="Q341" s="142">
        <v>2</v>
      </c>
      <c r="R341" s="142" t="s">
        <v>2557</v>
      </c>
      <c r="S341" s="142">
        <v>2</v>
      </c>
      <c r="T341" s="142" t="s">
        <v>2991</v>
      </c>
      <c r="U341" s="142">
        <v>0</v>
      </c>
      <c r="V341" s="142" t="s">
        <v>2991</v>
      </c>
      <c r="W341" s="142">
        <v>0</v>
      </c>
      <c r="X341" s="142" t="s">
        <v>2991</v>
      </c>
      <c r="Y341" s="142" t="s">
        <v>2991</v>
      </c>
      <c r="Z341" s="142" t="s">
        <v>2991</v>
      </c>
      <c r="AA341" s="142">
        <v>0</v>
      </c>
      <c r="AB341" s="142" t="s">
        <v>2991</v>
      </c>
      <c r="AC341" s="142" t="s">
        <v>2991</v>
      </c>
      <c r="AD341" s="142" t="s">
        <v>284</v>
      </c>
      <c r="AE341" s="142" t="s">
        <v>2558</v>
      </c>
      <c r="AF341" s="142" t="s">
        <v>284</v>
      </c>
      <c r="AG341" s="142" t="s">
        <v>284</v>
      </c>
      <c r="AH341" s="142" t="s">
        <v>284</v>
      </c>
      <c r="AI341" s="142" t="s">
        <v>284</v>
      </c>
      <c r="AJ341" s="142" t="s">
        <v>3145</v>
      </c>
      <c r="AK341" s="142" t="s">
        <v>3145</v>
      </c>
      <c r="AL341" s="142" t="s">
        <v>284</v>
      </c>
      <c r="AM341" s="144"/>
      <c r="AN341" s="144" t="s">
        <v>2554</v>
      </c>
      <c r="AO341" s="144" t="s">
        <v>2555</v>
      </c>
      <c r="AP341" s="137" t="s">
        <v>2745</v>
      </c>
    </row>
    <row r="342" spans="1:43" ht="24" customHeight="1" x14ac:dyDescent="0.25">
      <c r="A342" s="142">
        <v>340</v>
      </c>
      <c r="B342" s="143">
        <v>44799</v>
      </c>
      <c r="C342" s="143" t="s">
        <v>3234</v>
      </c>
      <c r="D342" s="142" t="s">
        <v>3102</v>
      </c>
      <c r="E342" s="143" t="s">
        <v>3090</v>
      </c>
      <c r="F342" s="142" t="s">
        <v>768</v>
      </c>
      <c r="G342" s="142" t="s">
        <v>1469</v>
      </c>
      <c r="H342" s="142" t="s">
        <v>284</v>
      </c>
      <c r="I342" s="142" t="s">
        <v>66</v>
      </c>
      <c r="J342" s="142" t="s">
        <v>3200</v>
      </c>
      <c r="K342" s="142" t="s">
        <v>544</v>
      </c>
      <c r="L342" s="142" t="s">
        <v>3209</v>
      </c>
      <c r="M342" s="142" t="s">
        <v>2560</v>
      </c>
      <c r="N342" s="142" t="s">
        <v>2563</v>
      </c>
      <c r="O342" s="142" t="s">
        <v>284</v>
      </c>
      <c r="P342" s="142" t="s">
        <v>3212</v>
      </c>
      <c r="Q342" s="142">
        <v>1</v>
      </c>
      <c r="R342" s="142" t="s">
        <v>2562</v>
      </c>
      <c r="S342" s="142">
        <v>1</v>
      </c>
      <c r="T342" s="142" t="s">
        <v>2991</v>
      </c>
      <c r="U342" s="142">
        <v>0</v>
      </c>
      <c r="V342" s="142" t="s">
        <v>2991</v>
      </c>
      <c r="W342" s="142">
        <v>0</v>
      </c>
      <c r="X342" s="142" t="s">
        <v>2991</v>
      </c>
      <c r="Y342" s="142" t="s">
        <v>2991</v>
      </c>
      <c r="Z342" s="142" t="s">
        <v>2991</v>
      </c>
      <c r="AA342" s="142">
        <v>0</v>
      </c>
      <c r="AB342" s="142" t="s">
        <v>2991</v>
      </c>
      <c r="AC342" s="142" t="s">
        <v>2991</v>
      </c>
      <c r="AD342" s="142" t="s">
        <v>2564</v>
      </c>
      <c r="AE342" s="142" t="s">
        <v>68</v>
      </c>
      <c r="AF342" s="142" t="s">
        <v>284</v>
      </c>
      <c r="AG342" s="142" t="s">
        <v>284</v>
      </c>
      <c r="AH342" s="142" t="s">
        <v>284</v>
      </c>
      <c r="AI342" s="142" t="s">
        <v>284</v>
      </c>
      <c r="AJ342" s="142" t="s">
        <v>284</v>
      </c>
      <c r="AK342" s="142" t="s">
        <v>284</v>
      </c>
      <c r="AL342" s="142" t="s">
        <v>284</v>
      </c>
      <c r="AM342" s="144"/>
      <c r="AN342" s="144" t="s">
        <v>2560</v>
      </c>
      <c r="AO342" s="144" t="s">
        <v>2561</v>
      </c>
      <c r="AP342" s="137" t="s">
        <v>2744</v>
      </c>
    </row>
    <row r="343" spans="1:43" ht="24" customHeight="1" x14ac:dyDescent="0.25">
      <c r="A343" s="142">
        <v>341</v>
      </c>
      <c r="B343" s="143">
        <v>44800</v>
      </c>
      <c r="C343" s="143" t="s">
        <v>3234</v>
      </c>
      <c r="D343" s="142" t="s">
        <v>3102</v>
      </c>
      <c r="E343" s="143" t="s">
        <v>3087</v>
      </c>
      <c r="F343" s="142" t="s">
        <v>37</v>
      </c>
      <c r="G343" s="142" t="s">
        <v>2368</v>
      </c>
      <c r="H343" s="142" t="s">
        <v>2552</v>
      </c>
      <c r="I343" s="142" t="s">
        <v>66</v>
      </c>
      <c r="J343" s="142" t="s">
        <v>3200</v>
      </c>
      <c r="K343" s="142" t="s">
        <v>2794</v>
      </c>
      <c r="L343" s="142" t="s">
        <v>3209</v>
      </c>
      <c r="M343" s="142" t="s">
        <v>2550</v>
      </c>
      <c r="N343" s="142" t="s">
        <v>284</v>
      </c>
      <c r="O343" s="142" t="s">
        <v>284</v>
      </c>
      <c r="P343" s="142" t="s">
        <v>3212</v>
      </c>
      <c r="Q343" s="142">
        <v>5</v>
      </c>
      <c r="R343" s="142" t="s">
        <v>2796</v>
      </c>
      <c r="S343" s="142">
        <v>3</v>
      </c>
      <c r="T343" s="142" t="s">
        <v>2991</v>
      </c>
      <c r="U343" s="142">
        <v>0</v>
      </c>
      <c r="V343" s="142" t="s">
        <v>2991</v>
      </c>
      <c r="W343" s="142">
        <v>0</v>
      </c>
      <c r="X343" s="142" t="s">
        <v>2991</v>
      </c>
      <c r="Y343" s="142" t="s">
        <v>2991</v>
      </c>
      <c r="Z343" s="142" t="s">
        <v>284</v>
      </c>
      <c r="AA343" s="142">
        <v>2</v>
      </c>
      <c r="AB343" s="142" t="s">
        <v>2553</v>
      </c>
      <c r="AC343" s="142" t="s">
        <v>3226</v>
      </c>
      <c r="AD343" s="142" t="s">
        <v>284</v>
      </c>
      <c r="AE343" s="142" t="s">
        <v>2471</v>
      </c>
      <c r="AF343" s="142" t="s">
        <v>284</v>
      </c>
      <c r="AG343" s="142" t="s">
        <v>284</v>
      </c>
      <c r="AH343" s="142" t="s">
        <v>284</v>
      </c>
      <c r="AI343" s="142" t="s">
        <v>284</v>
      </c>
      <c r="AJ343" s="142" t="s">
        <v>3145</v>
      </c>
      <c r="AK343" s="142" t="s">
        <v>3145</v>
      </c>
      <c r="AL343" s="142" t="s">
        <v>284</v>
      </c>
      <c r="AM343" s="144"/>
      <c r="AN343" s="144" t="s">
        <v>2550</v>
      </c>
      <c r="AO343" s="144" t="s">
        <v>2551</v>
      </c>
      <c r="AP343" s="137" t="s">
        <v>2746</v>
      </c>
      <c r="AQ343" s="137" t="s">
        <v>2795</v>
      </c>
    </row>
    <row r="344" spans="1:43" ht="24" customHeight="1" x14ac:dyDescent="0.25">
      <c r="A344" s="142">
        <v>342</v>
      </c>
      <c r="B344" s="143">
        <v>44802</v>
      </c>
      <c r="C344" s="143" t="s">
        <v>3234</v>
      </c>
      <c r="D344" s="142" t="s">
        <v>3102</v>
      </c>
      <c r="E344" s="143" t="s">
        <v>3087</v>
      </c>
      <c r="F344" s="142" t="s">
        <v>37</v>
      </c>
      <c r="G344" s="142" t="s">
        <v>30</v>
      </c>
      <c r="H344" s="142" t="s">
        <v>2614</v>
      </c>
      <c r="I344" s="142" t="s">
        <v>1681</v>
      </c>
      <c r="J344" s="142" t="s">
        <v>3202</v>
      </c>
      <c r="K344" s="142" t="s">
        <v>3130</v>
      </c>
      <c r="L344" s="142" t="s">
        <v>3228</v>
      </c>
      <c r="M344" s="142" t="s">
        <v>2608</v>
      </c>
      <c r="N344" s="142" t="s">
        <v>2610</v>
      </c>
      <c r="O344" s="142" t="s">
        <v>2612</v>
      </c>
      <c r="P344" s="142" t="s">
        <v>3211</v>
      </c>
      <c r="Q344" s="142">
        <v>4</v>
      </c>
      <c r="R344" s="142" t="s">
        <v>284</v>
      </c>
      <c r="S344" s="142">
        <v>3</v>
      </c>
      <c r="T344" s="142" t="s">
        <v>284</v>
      </c>
      <c r="U344" s="142">
        <v>1</v>
      </c>
      <c r="V344" s="142" t="s">
        <v>2991</v>
      </c>
      <c r="W344" s="142">
        <v>0</v>
      </c>
      <c r="X344" s="142" t="s">
        <v>2991</v>
      </c>
      <c r="Y344" s="142" t="s">
        <v>2991</v>
      </c>
      <c r="Z344" s="142" t="s">
        <v>2991</v>
      </c>
      <c r="AA344" s="142">
        <v>0</v>
      </c>
      <c r="AB344" s="142" t="s">
        <v>2991</v>
      </c>
      <c r="AC344" s="142" t="s">
        <v>2991</v>
      </c>
      <c r="AD344" s="142" t="s">
        <v>2611</v>
      </c>
      <c r="AE344" s="142" t="s">
        <v>68</v>
      </c>
      <c r="AF344" s="142" t="s">
        <v>284</v>
      </c>
      <c r="AG344" s="142" t="s">
        <v>284</v>
      </c>
      <c r="AH344" s="142" t="s">
        <v>284</v>
      </c>
      <c r="AI344" s="142" t="s">
        <v>284</v>
      </c>
      <c r="AJ344" s="142" t="s">
        <v>284</v>
      </c>
      <c r="AK344" s="142" t="s">
        <v>284</v>
      </c>
      <c r="AL344" s="142" t="s">
        <v>284</v>
      </c>
      <c r="AM344" s="144"/>
      <c r="AN344" s="144" t="s">
        <v>2608</v>
      </c>
      <c r="AO344" s="144" t="s">
        <v>2609</v>
      </c>
      <c r="AP344" s="137" t="s">
        <v>2613</v>
      </c>
    </row>
    <row r="345" spans="1:43" ht="24" customHeight="1" x14ac:dyDescent="0.25">
      <c r="A345" s="142">
        <v>343</v>
      </c>
      <c r="B345" s="143">
        <v>44805</v>
      </c>
      <c r="C345" s="143" t="s">
        <v>3234</v>
      </c>
      <c r="D345" s="142" t="s">
        <v>3102</v>
      </c>
      <c r="E345" s="143" t="s">
        <v>3091</v>
      </c>
      <c r="F345" s="142" t="s">
        <v>241</v>
      </c>
      <c r="G345" s="142" t="s">
        <v>868</v>
      </c>
      <c r="H345" s="142" t="s">
        <v>284</v>
      </c>
      <c r="I345" s="142" t="s">
        <v>66</v>
      </c>
      <c r="J345" s="142" t="s">
        <v>3200</v>
      </c>
      <c r="K345" s="142" t="s">
        <v>1357</v>
      </c>
      <c r="L345" s="142" t="s">
        <v>3209</v>
      </c>
      <c r="M345" s="142" t="s">
        <v>2615</v>
      </c>
      <c r="N345" s="142" t="s">
        <v>2617</v>
      </c>
      <c r="O345" s="142" t="s">
        <v>284</v>
      </c>
      <c r="P345" s="142" t="s">
        <v>3212</v>
      </c>
      <c r="Q345" s="142">
        <v>9</v>
      </c>
      <c r="R345" s="142" t="s">
        <v>2797</v>
      </c>
      <c r="S345" s="142">
        <v>9</v>
      </c>
      <c r="T345" s="142" t="s">
        <v>2991</v>
      </c>
      <c r="U345" s="142">
        <v>0</v>
      </c>
      <c r="V345" s="142" t="s">
        <v>2991</v>
      </c>
      <c r="W345" s="142">
        <v>0</v>
      </c>
      <c r="X345" s="142" t="s">
        <v>2991</v>
      </c>
      <c r="Y345" s="142" t="s">
        <v>2991</v>
      </c>
      <c r="Z345" s="142" t="s">
        <v>2991</v>
      </c>
      <c r="AA345" s="142">
        <v>0</v>
      </c>
      <c r="AB345" s="142" t="s">
        <v>2991</v>
      </c>
      <c r="AC345" s="142" t="s">
        <v>2991</v>
      </c>
      <c r="AD345" s="142" t="s">
        <v>2618</v>
      </c>
      <c r="AE345" s="142" t="s">
        <v>284</v>
      </c>
      <c r="AF345" s="142" t="s">
        <v>284</v>
      </c>
      <c r="AG345" s="142" t="s">
        <v>284</v>
      </c>
      <c r="AH345" s="142" t="s">
        <v>284</v>
      </c>
      <c r="AI345" s="142" t="s">
        <v>284</v>
      </c>
      <c r="AJ345" s="142" t="s">
        <v>284</v>
      </c>
      <c r="AK345" s="142" t="s">
        <v>284</v>
      </c>
      <c r="AL345" s="142" t="s">
        <v>284</v>
      </c>
      <c r="AM345" s="144"/>
      <c r="AN345" s="144" t="s">
        <v>2615</v>
      </c>
      <c r="AO345" s="144" t="s">
        <v>2616</v>
      </c>
      <c r="AP345" s="137" t="s">
        <v>2613</v>
      </c>
    </row>
    <row r="346" spans="1:43" ht="24" customHeight="1" x14ac:dyDescent="0.25">
      <c r="A346" s="142">
        <v>344</v>
      </c>
      <c r="B346" s="143">
        <v>44808</v>
      </c>
      <c r="C346" s="143" t="s">
        <v>3234</v>
      </c>
      <c r="D346" s="142" t="s">
        <v>3102</v>
      </c>
      <c r="E346" s="143" t="s">
        <v>3091</v>
      </c>
      <c r="F346" s="142" t="s">
        <v>469</v>
      </c>
      <c r="G346" s="142" t="s">
        <v>1700</v>
      </c>
      <c r="H346" s="142" t="s">
        <v>2801</v>
      </c>
      <c r="I346" s="142" t="s">
        <v>1681</v>
      </c>
      <c r="J346" s="142" t="s">
        <v>3202</v>
      </c>
      <c r="K346" s="142" t="s">
        <v>2808</v>
      </c>
      <c r="L346" s="142" t="s">
        <v>3209</v>
      </c>
      <c r="M346" s="142" t="s">
        <v>2804</v>
      </c>
      <c r="N346" s="142" t="s">
        <v>284</v>
      </c>
      <c r="O346" s="142" t="s">
        <v>284</v>
      </c>
      <c r="P346" s="142" t="s">
        <v>3212</v>
      </c>
      <c r="Q346" s="142">
        <v>4</v>
      </c>
      <c r="R346" s="142" t="s">
        <v>284</v>
      </c>
      <c r="S346" s="142">
        <v>3</v>
      </c>
      <c r="T346" s="142" t="s">
        <v>2991</v>
      </c>
      <c r="U346" s="142">
        <v>0</v>
      </c>
      <c r="V346" s="142" t="s">
        <v>2991</v>
      </c>
      <c r="W346" s="142">
        <v>0</v>
      </c>
      <c r="X346" s="142" t="s">
        <v>2991</v>
      </c>
      <c r="Y346" s="142" t="s">
        <v>2991</v>
      </c>
      <c r="Z346" s="142" t="s">
        <v>2802</v>
      </c>
      <c r="AA346" s="142">
        <v>1</v>
      </c>
      <c r="AB346" s="142" t="s">
        <v>2803</v>
      </c>
      <c r="AC346" s="142" t="s">
        <v>3226</v>
      </c>
      <c r="AD346" s="142" t="s">
        <v>2806</v>
      </c>
      <c r="AE346" s="142" t="s">
        <v>2807</v>
      </c>
      <c r="AF346" s="142" t="s">
        <v>284</v>
      </c>
      <c r="AG346" s="142" t="s">
        <v>284</v>
      </c>
      <c r="AH346" s="142" t="s">
        <v>3084</v>
      </c>
      <c r="AI346" s="142" t="s">
        <v>3084</v>
      </c>
      <c r="AJ346" s="142" t="s">
        <v>3145</v>
      </c>
      <c r="AK346" s="142" t="s">
        <v>3145</v>
      </c>
      <c r="AL346" s="142" t="s">
        <v>284</v>
      </c>
      <c r="AM346" s="144"/>
      <c r="AN346" s="144" t="s">
        <v>2804</v>
      </c>
      <c r="AO346" s="144" t="s">
        <v>2805</v>
      </c>
      <c r="AP346" s="137" t="s">
        <v>2809</v>
      </c>
    </row>
    <row r="347" spans="1:43" ht="24" customHeight="1" x14ac:dyDescent="0.25">
      <c r="A347" s="142">
        <v>345</v>
      </c>
      <c r="B347" s="143">
        <v>44809</v>
      </c>
      <c r="C347" s="143" t="s">
        <v>3234</v>
      </c>
      <c r="D347" s="142" t="s">
        <v>3102</v>
      </c>
      <c r="E347" s="143" t="s">
        <v>3087</v>
      </c>
      <c r="F347" s="142" t="s">
        <v>82</v>
      </c>
      <c r="G347" s="142" t="s">
        <v>2501</v>
      </c>
      <c r="H347" s="142" t="s">
        <v>2545</v>
      </c>
      <c r="I347" s="142" t="s">
        <v>188</v>
      </c>
      <c r="J347" s="142" t="s">
        <v>3200</v>
      </c>
      <c r="K347" s="142" t="s">
        <v>2500</v>
      </c>
      <c r="L347" s="142" t="s">
        <v>3209</v>
      </c>
      <c r="M347" s="142" t="s">
        <v>2543</v>
      </c>
      <c r="N347" s="142" t="s">
        <v>2547</v>
      </c>
      <c r="O347" s="142" t="s">
        <v>284</v>
      </c>
      <c r="P347" s="142" t="s">
        <v>3212</v>
      </c>
      <c r="Q347" s="142">
        <v>4</v>
      </c>
      <c r="R347" s="142" t="s">
        <v>2549</v>
      </c>
      <c r="S347" s="142">
        <v>4</v>
      </c>
      <c r="T347" s="142" t="s">
        <v>2991</v>
      </c>
      <c r="U347" s="142">
        <v>0</v>
      </c>
      <c r="V347" s="142" t="s">
        <v>2991</v>
      </c>
      <c r="W347" s="142">
        <v>0</v>
      </c>
      <c r="X347" s="142" t="s">
        <v>2991</v>
      </c>
      <c r="Y347" s="142" t="s">
        <v>2991</v>
      </c>
      <c r="Z347" s="142" t="s">
        <v>2991</v>
      </c>
      <c r="AA347" s="142">
        <v>0</v>
      </c>
      <c r="AB347" s="142" t="s">
        <v>2991</v>
      </c>
      <c r="AC347" s="142" t="s">
        <v>2991</v>
      </c>
      <c r="AD347" s="142" t="s">
        <v>2546</v>
      </c>
      <c r="AE347" s="142" t="s">
        <v>1452</v>
      </c>
      <c r="AF347" s="142" t="s">
        <v>284</v>
      </c>
      <c r="AG347" s="142" t="s">
        <v>284</v>
      </c>
      <c r="AH347" s="142" t="s">
        <v>3218</v>
      </c>
      <c r="AI347" s="142" t="s">
        <v>3218</v>
      </c>
      <c r="AJ347" s="142" t="s">
        <v>3254</v>
      </c>
      <c r="AK347" s="142" t="s">
        <v>3254</v>
      </c>
      <c r="AL347" s="142" t="s">
        <v>284</v>
      </c>
      <c r="AM347" s="144"/>
      <c r="AN347" s="144" t="s">
        <v>2543</v>
      </c>
      <c r="AO347" s="144" t="s">
        <v>2544</v>
      </c>
      <c r="AP347" s="137" t="s">
        <v>2548</v>
      </c>
      <c r="AQ347" s="137" t="s">
        <v>2747</v>
      </c>
    </row>
    <row r="348" spans="1:43" ht="24" customHeight="1" x14ac:dyDescent="0.25">
      <c r="A348" s="142">
        <v>346</v>
      </c>
      <c r="B348" s="143">
        <v>44814</v>
      </c>
      <c r="C348" s="143" t="s">
        <v>3234</v>
      </c>
      <c r="D348" s="142" t="s">
        <v>3102</v>
      </c>
      <c r="E348" s="143" t="s">
        <v>3087</v>
      </c>
      <c r="F348" s="142" t="s">
        <v>82</v>
      </c>
      <c r="G348" s="142" t="s">
        <v>232</v>
      </c>
      <c r="H348" s="142" t="s">
        <v>284</v>
      </c>
      <c r="I348" s="142" t="s">
        <v>1834</v>
      </c>
      <c r="J348" s="142" t="s">
        <v>3200</v>
      </c>
      <c r="K348" s="142" t="s">
        <v>2540</v>
      </c>
      <c r="L348" s="142" t="s">
        <v>3209</v>
      </c>
      <c r="M348" s="142" t="s">
        <v>2537</v>
      </c>
      <c r="N348" s="142" t="s">
        <v>2539</v>
      </c>
      <c r="O348" s="142" t="s">
        <v>284</v>
      </c>
      <c r="P348" s="142" t="s">
        <v>3212</v>
      </c>
      <c r="Q348" s="142">
        <v>5</v>
      </c>
      <c r="R348" s="142" t="s">
        <v>2542</v>
      </c>
      <c r="S348" s="142">
        <v>5</v>
      </c>
      <c r="T348" s="142" t="s">
        <v>2991</v>
      </c>
      <c r="U348" s="142">
        <v>0</v>
      </c>
      <c r="V348" s="142" t="s">
        <v>2991</v>
      </c>
      <c r="W348" s="142">
        <v>0</v>
      </c>
      <c r="X348" s="142" t="s">
        <v>2991</v>
      </c>
      <c r="Y348" s="142" t="s">
        <v>2991</v>
      </c>
      <c r="Z348" s="142" t="s">
        <v>2991</v>
      </c>
      <c r="AA348" s="142">
        <v>0</v>
      </c>
      <c r="AB348" s="142" t="s">
        <v>2991</v>
      </c>
      <c r="AC348" s="142" t="s">
        <v>2991</v>
      </c>
      <c r="AD348" s="142" t="s">
        <v>2541</v>
      </c>
      <c r="AE348" s="142" t="s">
        <v>2012</v>
      </c>
      <c r="AF348" s="142" t="s">
        <v>284</v>
      </c>
      <c r="AG348" s="142" t="s">
        <v>284</v>
      </c>
      <c r="AH348" s="142" t="s">
        <v>284</v>
      </c>
      <c r="AI348" s="142" t="s">
        <v>284</v>
      </c>
      <c r="AJ348" s="142" t="s">
        <v>284</v>
      </c>
      <c r="AK348" s="142" t="s">
        <v>284</v>
      </c>
      <c r="AL348" s="142" t="s">
        <v>284</v>
      </c>
      <c r="AM348" s="144"/>
      <c r="AN348" s="144" t="s">
        <v>2537</v>
      </c>
      <c r="AO348" s="144" t="s">
        <v>2538</v>
      </c>
      <c r="AP348" s="137" t="s">
        <v>2748</v>
      </c>
    </row>
    <row r="349" spans="1:43" ht="24" customHeight="1" x14ac:dyDescent="0.25">
      <c r="A349" s="142">
        <v>347</v>
      </c>
      <c r="B349" s="143">
        <v>44815</v>
      </c>
      <c r="C349" s="143" t="s">
        <v>3234</v>
      </c>
      <c r="D349" s="142" t="s">
        <v>3102</v>
      </c>
      <c r="E349" s="143" t="s">
        <v>3090</v>
      </c>
      <c r="F349" s="142" t="s">
        <v>72</v>
      </c>
      <c r="G349" s="142" t="s">
        <v>148</v>
      </c>
      <c r="H349" s="142" t="s">
        <v>284</v>
      </c>
      <c r="I349" s="142" t="s">
        <v>2536</v>
      </c>
      <c r="J349" s="142" t="s">
        <v>3126</v>
      </c>
      <c r="K349" s="142" t="s">
        <v>3127</v>
      </c>
      <c r="L349" s="142" t="s">
        <v>3117</v>
      </c>
      <c r="M349" s="142" t="s">
        <v>2619</v>
      </c>
      <c r="N349" s="142" t="s">
        <v>2621</v>
      </c>
      <c r="O349" s="142" t="s">
        <v>284</v>
      </c>
      <c r="P349" s="142" t="s">
        <v>3212</v>
      </c>
      <c r="Q349" s="142">
        <v>1</v>
      </c>
      <c r="R349" s="142" t="s">
        <v>2623</v>
      </c>
      <c r="S349" s="142">
        <v>1</v>
      </c>
      <c r="T349" s="142" t="s">
        <v>2991</v>
      </c>
      <c r="U349" s="142">
        <v>0</v>
      </c>
      <c r="V349" s="142" t="s">
        <v>2991</v>
      </c>
      <c r="W349" s="142">
        <v>0</v>
      </c>
      <c r="X349" s="142" t="s">
        <v>2991</v>
      </c>
      <c r="Y349" s="142" t="s">
        <v>2991</v>
      </c>
      <c r="Z349" s="142" t="s">
        <v>2991</v>
      </c>
      <c r="AA349" s="142">
        <v>0</v>
      </c>
      <c r="AB349" s="142" t="s">
        <v>2991</v>
      </c>
      <c r="AC349" s="142" t="s">
        <v>2991</v>
      </c>
      <c r="AD349" s="142" t="s">
        <v>2624</v>
      </c>
      <c r="AE349" s="142" t="s">
        <v>2622</v>
      </c>
      <c r="AF349" s="142" t="s">
        <v>284</v>
      </c>
      <c r="AG349" s="142" t="s">
        <v>284</v>
      </c>
      <c r="AH349" s="142" t="s">
        <v>284</v>
      </c>
      <c r="AI349" s="142" t="s">
        <v>284</v>
      </c>
      <c r="AJ349" s="142" t="s">
        <v>3145</v>
      </c>
      <c r="AK349" s="142" t="s">
        <v>3145</v>
      </c>
      <c r="AL349" s="142" t="s">
        <v>284</v>
      </c>
      <c r="AM349" s="144"/>
      <c r="AN349" s="144" t="s">
        <v>2619</v>
      </c>
      <c r="AO349" s="144" t="s">
        <v>2620</v>
      </c>
      <c r="AP349" s="137" t="s">
        <v>2800</v>
      </c>
    </row>
    <row r="350" spans="1:43" ht="24" customHeight="1" x14ac:dyDescent="0.25">
      <c r="A350" s="142">
        <v>348</v>
      </c>
      <c r="B350" s="143">
        <v>44816</v>
      </c>
      <c r="C350" s="143" t="s">
        <v>3234</v>
      </c>
      <c r="D350" s="142" t="s">
        <v>3102</v>
      </c>
      <c r="E350" s="143" t="s">
        <v>3090</v>
      </c>
      <c r="F350" s="142" t="s">
        <v>72</v>
      </c>
      <c r="G350" s="142" t="s">
        <v>252</v>
      </c>
      <c r="H350" s="142" t="s">
        <v>2536</v>
      </c>
      <c r="I350" s="142" t="s">
        <v>66</v>
      </c>
      <c r="J350" s="142" t="s">
        <v>3200</v>
      </c>
      <c r="K350" s="142" t="s">
        <v>430</v>
      </c>
      <c r="L350" s="142" t="s">
        <v>3209</v>
      </c>
      <c r="M350" s="142" t="s">
        <v>2531</v>
      </c>
      <c r="N350" s="142" t="s">
        <v>2534</v>
      </c>
      <c r="O350" s="142" t="s">
        <v>2535</v>
      </c>
      <c r="P350" s="142" t="s">
        <v>3211</v>
      </c>
      <c r="Q350" s="142">
        <v>1</v>
      </c>
      <c r="R350" s="142" t="s">
        <v>2533</v>
      </c>
      <c r="S350" s="142">
        <v>1</v>
      </c>
      <c r="T350" s="142" t="s">
        <v>2991</v>
      </c>
      <c r="U350" s="142">
        <v>0</v>
      </c>
      <c r="V350" s="142" t="s">
        <v>2991</v>
      </c>
      <c r="W350" s="142">
        <v>0</v>
      </c>
      <c r="X350" s="142" t="s">
        <v>2991</v>
      </c>
      <c r="Y350" s="142" t="s">
        <v>2991</v>
      </c>
      <c r="Z350" s="142" t="s">
        <v>2991</v>
      </c>
      <c r="AA350" s="142">
        <v>0</v>
      </c>
      <c r="AB350" s="142" t="s">
        <v>2991</v>
      </c>
      <c r="AC350" s="142" t="s">
        <v>2991</v>
      </c>
      <c r="AD350" s="142" t="s">
        <v>284</v>
      </c>
      <c r="AE350" s="142" t="s">
        <v>68</v>
      </c>
      <c r="AF350" s="142" t="s">
        <v>284</v>
      </c>
      <c r="AG350" s="142" t="s">
        <v>284</v>
      </c>
      <c r="AH350" s="142" t="s">
        <v>284</v>
      </c>
      <c r="AI350" s="142" t="s">
        <v>284</v>
      </c>
      <c r="AJ350" s="142" t="s">
        <v>284</v>
      </c>
      <c r="AK350" s="142" t="s">
        <v>284</v>
      </c>
      <c r="AL350" s="142" t="s">
        <v>284</v>
      </c>
      <c r="AM350" s="144"/>
      <c r="AN350" s="144" t="s">
        <v>2531</v>
      </c>
      <c r="AO350" s="144" t="s">
        <v>2532</v>
      </c>
    </row>
    <row r="351" spans="1:43" ht="24" customHeight="1" x14ac:dyDescent="0.25">
      <c r="A351" s="142">
        <v>349</v>
      </c>
      <c r="B351" s="143">
        <v>44817</v>
      </c>
      <c r="C351" s="143" t="s">
        <v>3234</v>
      </c>
      <c r="D351" s="142" t="s">
        <v>3102</v>
      </c>
      <c r="E351" s="143" t="s">
        <v>3091</v>
      </c>
      <c r="F351" s="142" t="s">
        <v>469</v>
      </c>
      <c r="G351" s="142" t="s">
        <v>1700</v>
      </c>
      <c r="H351" s="142" t="s">
        <v>284</v>
      </c>
      <c r="I351" s="142" t="s">
        <v>1681</v>
      </c>
      <c r="J351" s="142" t="s">
        <v>3202</v>
      </c>
      <c r="K351" s="142" t="s">
        <v>607</v>
      </c>
      <c r="L351" s="142" t="s">
        <v>3209</v>
      </c>
      <c r="M351" s="142" t="s">
        <v>2625</v>
      </c>
      <c r="N351" s="142" t="s">
        <v>284</v>
      </c>
      <c r="O351" s="142" t="s">
        <v>284</v>
      </c>
      <c r="P351" s="142" t="s">
        <v>3212</v>
      </c>
      <c r="Q351" s="142">
        <v>4</v>
      </c>
      <c r="R351" s="142" t="s">
        <v>2628</v>
      </c>
      <c r="S351" s="142">
        <v>3</v>
      </c>
      <c r="T351" s="142" t="s">
        <v>2991</v>
      </c>
      <c r="U351" s="142">
        <v>0</v>
      </c>
      <c r="V351" s="142" t="s">
        <v>2991</v>
      </c>
      <c r="W351" s="142">
        <v>0</v>
      </c>
      <c r="X351" s="142" t="s">
        <v>2991</v>
      </c>
      <c r="Y351" s="142" t="s">
        <v>2991</v>
      </c>
      <c r="Z351" s="142" t="s">
        <v>284</v>
      </c>
      <c r="AA351" s="142">
        <v>1</v>
      </c>
      <c r="AB351" s="142" t="s">
        <v>2627</v>
      </c>
      <c r="AC351" s="142" t="s">
        <v>3226</v>
      </c>
      <c r="AD351" s="142" t="s">
        <v>2629</v>
      </c>
      <c r="AE351" s="142" t="s">
        <v>68</v>
      </c>
      <c r="AF351" s="142" t="s">
        <v>284</v>
      </c>
      <c r="AG351" s="142" t="s">
        <v>284</v>
      </c>
      <c r="AH351" s="142" t="s">
        <v>284</v>
      </c>
      <c r="AI351" s="142" t="s">
        <v>284</v>
      </c>
      <c r="AJ351" s="142" t="s">
        <v>284</v>
      </c>
      <c r="AK351" s="142" t="s">
        <v>284</v>
      </c>
      <c r="AL351" s="142" t="s">
        <v>284</v>
      </c>
      <c r="AM351" s="144"/>
      <c r="AN351" s="144" t="s">
        <v>2625</v>
      </c>
      <c r="AO351" s="144" t="s">
        <v>2626</v>
      </c>
    </row>
    <row r="352" spans="1:43" ht="24" customHeight="1" x14ac:dyDescent="0.25">
      <c r="A352" s="142">
        <v>350</v>
      </c>
      <c r="B352" s="143">
        <v>44819</v>
      </c>
      <c r="C352" s="143" t="s">
        <v>3234</v>
      </c>
      <c r="D352" s="142" t="s">
        <v>3102</v>
      </c>
      <c r="E352" s="143" t="s">
        <v>3091</v>
      </c>
      <c r="F352" s="142" t="s">
        <v>488</v>
      </c>
      <c r="G352" s="142" t="s">
        <v>3000</v>
      </c>
      <c r="H352" s="142" t="s">
        <v>284</v>
      </c>
      <c r="I352" s="142" t="s">
        <v>66</v>
      </c>
      <c r="J352" s="142" t="s">
        <v>3200</v>
      </c>
      <c r="K352" s="142" t="s">
        <v>461</v>
      </c>
      <c r="L352" s="142" t="s">
        <v>3209</v>
      </c>
      <c r="M352" s="142" t="s">
        <v>2631</v>
      </c>
      <c r="N352" s="142" t="s">
        <v>2630</v>
      </c>
      <c r="O352" s="142" t="s">
        <v>284</v>
      </c>
      <c r="P352" s="142" t="s">
        <v>3212</v>
      </c>
      <c r="Q352" s="142">
        <v>6</v>
      </c>
      <c r="R352" s="142" t="s">
        <v>308</v>
      </c>
      <c r="S352" s="142">
        <v>6</v>
      </c>
      <c r="T352" s="142" t="s">
        <v>2991</v>
      </c>
      <c r="U352" s="142">
        <v>0</v>
      </c>
      <c r="V352" s="142" t="s">
        <v>2991</v>
      </c>
      <c r="W352" s="142">
        <v>0</v>
      </c>
      <c r="X352" s="142" t="s">
        <v>2991</v>
      </c>
      <c r="Y352" s="142" t="s">
        <v>2991</v>
      </c>
      <c r="Z352" s="142" t="s">
        <v>2991</v>
      </c>
      <c r="AA352" s="142">
        <v>0</v>
      </c>
      <c r="AB352" s="142" t="s">
        <v>2991</v>
      </c>
      <c r="AC352" s="142" t="s">
        <v>2991</v>
      </c>
      <c r="AD352" s="142" t="s">
        <v>284</v>
      </c>
      <c r="AE352" s="142" t="s">
        <v>284</v>
      </c>
      <c r="AF352" s="142" t="s">
        <v>284</v>
      </c>
      <c r="AG352" s="142" t="s">
        <v>284</v>
      </c>
      <c r="AH352" s="142" t="s">
        <v>284</v>
      </c>
      <c r="AI352" s="142" t="s">
        <v>284</v>
      </c>
      <c r="AJ352" s="142" t="s">
        <v>284</v>
      </c>
      <c r="AK352" s="142" t="s">
        <v>284</v>
      </c>
      <c r="AL352" s="142" t="s">
        <v>284</v>
      </c>
      <c r="AM352" s="144"/>
      <c r="AN352" s="144" t="s">
        <v>2631</v>
      </c>
      <c r="AO352" s="144" t="s">
        <v>2632</v>
      </c>
      <c r="AP352" s="137" t="s">
        <v>2810</v>
      </c>
    </row>
    <row r="353" spans="1:43" ht="24" customHeight="1" x14ac:dyDescent="0.25">
      <c r="A353" s="142">
        <v>351</v>
      </c>
      <c r="B353" s="143">
        <v>44820</v>
      </c>
      <c r="C353" s="143" t="s">
        <v>3234</v>
      </c>
      <c r="D353" s="142" t="s">
        <v>3102</v>
      </c>
      <c r="E353" s="143" t="s">
        <v>3087</v>
      </c>
      <c r="F353" s="142" t="s">
        <v>82</v>
      </c>
      <c r="G353" s="142" t="s">
        <v>1314</v>
      </c>
      <c r="H353" s="142" t="s">
        <v>2751</v>
      </c>
      <c r="I353" s="142" t="s">
        <v>66</v>
      </c>
      <c r="J353" s="142" t="s">
        <v>3200</v>
      </c>
      <c r="K353" s="142" t="s">
        <v>2750</v>
      </c>
      <c r="L353" s="142" t="s">
        <v>3209</v>
      </c>
      <c r="M353" s="142" t="s">
        <v>2754</v>
      </c>
      <c r="N353" s="142" t="s">
        <v>284</v>
      </c>
      <c r="O353" s="142" t="s">
        <v>284</v>
      </c>
      <c r="P353" s="142" t="s">
        <v>3212</v>
      </c>
      <c r="Q353" s="142">
        <v>4</v>
      </c>
      <c r="R353" s="142" t="s">
        <v>2752</v>
      </c>
      <c r="S353" s="142">
        <v>3</v>
      </c>
      <c r="T353" s="142" t="s">
        <v>2991</v>
      </c>
      <c r="U353" s="142">
        <v>0</v>
      </c>
      <c r="V353" s="142" t="s">
        <v>2991</v>
      </c>
      <c r="W353" s="142">
        <v>0</v>
      </c>
      <c r="X353" s="142" t="s">
        <v>2991</v>
      </c>
      <c r="Y353" s="142" t="s">
        <v>2991</v>
      </c>
      <c r="Z353" s="142" t="s">
        <v>2756</v>
      </c>
      <c r="AA353" s="142">
        <v>1</v>
      </c>
      <c r="AB353" s="142" t="s">
        <v>2753</v>
      </c>
      <c r="AC353" s="142" t="s">
        <v>3226</v>
      </c>
      <c r="AD353" s="142" t="s">
        <v>284</v>
      </c>
      <c r="AE353" s="142" t="s">
        <v>2749</v>
      </c>
      <c r="AF353" s="142" t="s">
        <v>284</v>
      </c>
      <c r="AG353" s="142" t="s">
        <v>284</v>
      </c>
      <c r="AH353" s="142" t="s">
        <v>3218</v>
      </c>
      <c r="AI353" s="142" t="s">
        <v>3218</v>
      </c>
      <c r="AJ353" s="142" t="s">
        <v>3145</v>
      </c>
      <c r="AK353" s="142" t="s">
        <v>3145</v>
      </c>
      <c r="AL353" s="142" t="s">
        <v>284</v>
      </c>
      <c r="AM353" s="144"/>
      <c r="AN353" s="144" t="s">
        <v>2754</v>
      </c>
      <c r="AO353" s="144" t="s">
        <v>2755</v>
      </c>
    </row>
    <row r="354" spans="1:43" ht="24" customHeight="1" x14ac:dyDescent="0.25">
      <c r="A354" s="142">
        <v>352</v>
      </c>
      <c r="B354" s="143">
        <v>44823</v>
      </c>
      <c r="C354" s="143" t="s">
        <v>3234</v>
      </c>
      <c r="D354" s="142" t="s">
        <v>3102</v>
      </c>
      <c r="E354" s="143" t="s">
        <v>3091</v>
      </c>
      <c r="F354" s="142" t="s">
        <v>122</v>
      </c>
      <c r="G354" s="142" t="s">
        <v>209</v>
      </c>
      <c r="H354" s="142" t="s">
        <v>2526</v>
      </c>
      <c r="I354" s="142" t="s">
        <v>2527</v>
      </c>
      <c r="J354" s="142" t="s">
        <v>3201</v>
      </c>
      <c r="K354" s="142" t="s">
        <v>3130</v>
      </c>
      <c r="L354" s="142" t="s">
        <v>3228</v>
      </c>
      <c r="M354" s="142" t="s">
        <v>2524</v>
      </c>
      <c r="N354" s="142" t="s">
        <v>2529</v>
      </c>
      <c r="O354" s="142" t="s">
        <v>284</v>
      </c>
      <c r="P354" s="142" t="s">
        <v>3212</v>
      </c>
      <c r="Q354" s="142">
        <v>4</v>
      </c>
      <c r="R354" s="142" t="s">
        <v>2528</v>
      </c>
      <c r="S354" s="142">
        <v>4</v>
      </c>
      <c r="T354" s="142" t="s">
        <v>2991</v>
      </c>
      <c r="U354" s="142">
        <v>0</v>
      </c>
      <c r="V354" s="142" t="s">
        <v>2991</v>
      </c>
      <c r="W354" s="142">
        <v>0</v>
      </c>
      <c r="X354" s="142" t="s">
        <v>2991</v>
      </c>
      <c r="Y354" s="142" t="s">
        <v>2991</v>
      </c>
      <c r="Z354" s="142" t="s">
        <v>2991</v>
      </c>
      <c r="AA354" s="142">
        <v>0</v>
      </c>
      <c r="AB354" s="142" t="s">
        <v>2991</v>
      </c>
      <c r="AC354" s="142" t="s">
        <v>2991</v>
      </c>
      <c r="AD354" s="142" t="s">
        <v>2530</v>
      </c>
      <c r="AE354" s="142" t="s">
        <v>635</v>
      </c>
      <c r="AF354" s="142" t="s">
        <v>284</v>
      </c>
      <c r="AG354" s="142" t="s">
        <v>284</v>
      </c>
      <c r="AH354" s="142" t="s">
        <v>284</v>
      </c>
      <c r="AI354" s="142" t="s">
        <v>284</v>
      </c>
      <c r="AJ354" s="142" t="s">
        <v>3145</v>
      </c>
      <c r="AK354" s="142" t="s">
        <v>3145</v>
      </c>
      <c r="AL354" s="142" t="s">
        <v>284</v>
      </c>
      <c r="AM354" s="144"/>
      <c r="AN354" s="144" t="s">
        <v>2524</v>
      </c>
      <c r="AO354" s="144" t="s">
        <v>2525</v>
      </c>
      <c r="AP354" s="137" t="s">
        <v>2757</v>
      </c>
    </row>
    <row r="355" spans="1:43" ht="24" customHeight="1" x14ac:dyDescent="0.25">
      <c r="A355" s="142">
        <v>353</v>
      </c>
      <c r="B355" s="143">
        <v>44823</v>
      </c>
      <c r="C355" s="143" t="s">
        <v>3234</v>
      </c>
      <c r="D355" s="142" t="s">
        <v>3102</v>
      </c>
      <c r="E355" s="143" t="s">
        <v>3087</v>
      </c>
      <c r="F355" s="142" t="s">
        <v>82</v>
      </c>
      <c r="G355" s="142" t="s">
        <v>732</v>
      </c>
      <c r="H355" s="142" t="s">
        <v>732</v>
      </c>
      <c r="I355" s="142" t="s">
        <v>3143</v>
      </c>
      <c r="J355" s="142" t="s">
        <v>3200</v>
      </c>
      <c r="K355" s="142" t="s">
        <v>634</v>
      </c>
      <c r="L355" s="142" t="s">
        <v>3209</v>
      </c>
      <c r="M355" s="142" t="s">
        <v>2844</v>
      </c>
      <c r="N355" s="142" t="s">
        <v>2846</v>
      </c>
      <c r="O355" s="142" t="s">
        <v>284</v>
      </c>
      <c r="P355" s="142" t="s">
        <v>3212</v>
      </c>
      <c r="Q355" s="142">
        <v>3</v>
      </c>
      <c r="R355" s="142" t="s">
        <v>2848</v>
      </c>
      <c r="S355" s="142">
        <v>3</v>
      </c>
      <c r="T355" s="142" t="s">
        <v>2991</v>
      </c>
      <c r="U355" s="142">
        <v>0</v>
      </c>
      <c r="V355" s="142" t="s">
        <v>2991</v>
      </c>
      <c r="W355" s="142">
        <v>0</v>
      </c>
      <c r="X355" s="142" t="s">
        <v>2991</v>
      </c>
      <c r="Y355" s="142" t="s">
        <v>2991</v>
      </c>
      <c r="Z355" s="142" t="s">
        <v>2991</v>
      </c>
      <c r="AA355" s="142">
        <v>0</v>
      </c>
      <c r="AB355" s="142" t="s">
        <v>2991</v>
      </c>
      <c r="AC355" s="142" t="s">
        <v>2991</v>
      </c>
      <c r="AD355" s="142" t="s">
        <v>2849</v>
      </c>
      <c r="AE355" s="142" t="s">
        <v>68</v>
      </c>
      <c r="AF355" s="142" t="s">
        <v>284</v>
      </c>
      <c r="AG355" s="142" t="s">
        <v>2847</v>
      </c>
      <c r="AH355" s="142" t="s">
        <v>3084</v>
      </c>
      <c r="AI355" s="142" t="s">
        <v>3084</v>
      </c>
      <c r="AJ355" s="142" t="s">
        <v>3152</v>
      </c>
      <c r="AK355" s="142" t="s">
        <v>3197</v>
      </c>
      <c r="AL355" s="142" t="s">
        <v>284</v>
      </c>
      <c r="AM355" s="144"/>
      <c r="AN355" s="144" t="s">
        <v>2844</v>
      </c>
      <c r="AO355" s="144" t="s">
        <v>2845</v>
      </c>
      <c r="AP355" s="137" t="s">
        <v>2862</v>
      </c>
      <c r="AQ355" s="137" t="s">
        <v>2865</v>
      </c>
    </row>
    <row r="356" spans="1:43" ht="24" customHeight="1" x14ac:dyDescent="0.25">
      <c r="A356" s="142">
        <v>354</v>
      </c>
      <c r="B356" s="143">
        <v>44824</v>
      </c>
      <c r="C356" s="143" t="s">
        <v>3234</v>
      </c>
      <c r="D356" s="142" t="s">
        <v>3102</v>
      </c>
      <c r="E356" s="143" t="s">
        <v>3091</v>
      </c>
      <c r="F356" s="142" t="s">
        <v>488</v>
      </c>
      <c r="G356" s="142" t="s">
        <v>2834</v>
      </c>
      <c r="H356" s="142" t="s">
        <v>2833</v>
      </c>
      <c r="I356" s="142" t="s">
        <v>66</v>
      </c>
      <c r="J356" s="142" t="s">
        <v>3200</v>
      </c>
      <c r="K356" s="142" t="s">
        <v>544</v>
      </c>
      <c r="L356" s="142" t="s">
        <v>3209</v>
      </c>
      <c r="M356" s="142" t="s">
        <v>2836</v>
      </c>
      <c r="N356" s="142" t="s">
        <v>2835</v>
      </c>
      <c r="O356" s="142" t="s">
        <v>284</v>
      </c>
      <c r="P356" s="142" t="s">
        <v>3212</v>
      </c>
      <c r="Q356" s="142">
        <v>1</v>
      </c>
      <c r="R356" s="142" t="s">
        <v>284</v>
      </c>
      <c r="S356" s="142">
        <v>1</v>
      </c>
      <c r="T356" s="142" t="s">
        <v>2991</v>
      </c>
      <c r="U356" s="142">
        <v>0</v>
      </c>
      <c r="V356" s="142" t="s">
        <v>2991</v>
      </c>
      <c r="W356" s="142">
        <v>0</v>
      </c>
      <c r="X356" s="142" t="s">
        <v>2991</v>
      </c>
      <c r="Y356" s="142" t="s">
        <v>2991</v>
      </c>
      <c r="Z356" s="142" t="s">
        <v>2991</v>
      </c>
      <c r="AA356" s="142">
        <v>0</v>
      </c>
      <c r="AB356" s="142" t="s">
        <v>2991</v>
      </c>
      <c r="AC356" s="142" t="s">
        <v>2991</v>
      </c>
      <c r="AD356" s="142" t="s">
        <v>284</v>
      </c>
      <c r="AE356" s="142" t="s">
        <v>284</v>
      </c>
      <c r="AF356" s="142" t="s">
        <v>284</v>
      </c>
      <c r="AG356" s="142" t="s">
        <v>284</v>
      </c>
      <c r="AH356" s="142" t="s">
        <v>284</v>
      </c>
      <c r="AI356" s="142" t="s">
        <v>284</v>
      </c>
      <c r="AJ356" s="142" t="s">
        <v>284</v>
      </c>
      <c r="AK356" s="142" t="s">
        <v>284</v>
      </c>
      <c r="AL356" s="142" t="s">
        <v>284</v>
      </c>
      <c r="AM356" s="144"/>
      <c r="AN356" s="144" t="s">
        <v>2836</v>
      </c>
      <c r="AO356" s="144" t="s">
        <v>2837</v>
      </c>
      <c r="AP356" s="137" t="s">
        <v>2838</v>
      </c>
    </row>
    <row r="357" spans="1:43" ht="24" customHeight="1" x14ac:dyDescent="0.25">
      <c r="A357" s="142">
        <v>355</v>
      </c>
      <c r="B357" s="143">
        <v>44826</v>
      </c>
      <c r="C357" s="143" t="s">
        <v>3234</v>
      </c>
      <c r="D357" s="142" t="s">
        <v>3102</v>
      </c>
      <c r="E357" s="143" t="s">
        <v>3090</v>
      </c>
      <c r="F357" s="142" t="s">
        <v>72</v>
      </c>
      <c r="G357" s="142" t="s">
        <v>3077</v>
      </c>
      <c r="H357" s="142" t="s">
        <v>2517</v>
      </c>
      <c r="I357" s="142" t="s">
        <v>66</v>
      </c>
      <c r="J357" s="142" t="s">
        <v>3200</v>
      </c>
      <c r="K357" s="142" t="s">
        <v>3113</v>
      </c>
      <c r="L357" s="142" t="s">
        <v>3209</v>
      </c>
      <c r="M357" s="142" t="s">
        <v>2515</v>
      </c>
      <c r="N357" s="142" t="s">
        <v>2521</v>
      </c>
      <c r="O357" s="142" t="s">
        <v>284</v>
      </c>
      <c r="P357" s="142" t="s">
        <v>3212</v>
      </c>
      <c r="Q357" s="142">
        <v>8</v>
      </c>
      <c r="R357" s="142" t="s">
        <v>2522</v>
      </c>
      <c r="S357" s="142">
        <v>6</v>
      </c>
      <c r="T357" s="142" t="s">
        <v>2991</v>
      </c>
      <c r="U357" s="142">
        <v>0</v>
      </c>
      <c r="V357" s="142" t="s">
        <v>2519</v>
      </c>
      <c r="W357" s="142">
        <v>1</v>
      </c>
      <c r="X357" s="142" t="s">
        <v>2520</v>
      </c>
      <c r="Y357" s="142" t="s">
        <v>3223</v>
      </c>
      <c r="Z357" s="142" t="s">
        <v>2518</v>
      </c>
      <c r="AA357" s="142">
        <v>2</v>
      </c>
      <c r="AB357" s="142" t="s">
        <v>284</v>
      </c>
      <c r="AC357" s="142"/>
      <c r="AD357" s="142" t="s">
        <v>284</v>
      </c>
      <c r="AE357" s="142" t="s">
        <v>2523</v>
      </c>
      <c r="AF357" s="142" t="s">
        <v>284</v>
      </c>
      <c r="AG357" s="142" t="s">
        <v>284</v>
      </c>
      <c r="AH357" s="142" t="s">
        <v>3218</v>
      </c>
      <c r="AI357" s="142" t="s">
        <v>3218</v>
      </c>
      <c r="AJ357" s="142" t="s">
        <v>3145</v>
      </c>
      <c r="AK357" s="142" t="s">
        <v>3145</v>
      </c>
      <c r="AL357" s="142" t="s">
        <v>284</v>
      </c>
      <c r="AM357" s="144"/>
      <c r="AN357" s="144" t="s">
        <v>2515</v>
      </c>
      <c r="AO357" s="144" t="s">
        <v>2516</v>
      </c>
    </row>
    <row r="358" spans="1:43" ht="24" customHeight="1" x14ac:dyDescent="0.25">
      <c r="A358" s="142">
        <v>356</v>
      </c>
      <c r="B358" s="143">
        <v>44826</v>
      </c>
      <c r="C358" s="143" t="s">
        <v>3234</v>
      </c>
      <c r="D358" s="142" t="s">
        <v>3102</v>
      </c>
      <c r="E358" s="143" t="s">
        <v>3087</v>
      </c>
      <c r="F358" s="142" t="s">
        <v>99</v>
      </c>
      <c r="G358" s="142" t="s">
        <v>994</v>
      </c>
      <c r="H358" s="142" t="s">
        <v>284</v>
      </c>
      <c r="I358" s="142" t="s">
        <v>66</v>
      </c>
      <c r="J358" s="142" t="s">
        <v>3200</v>
      </c>
      <c r="K358" s="142" t="s">
        <v>2842</v>
      </c>
      <c r="L358" s="142" t="s">
        <v>3209</v>
      </c>
      <c r="M358" s="142" t="s">
        <v>2839</v>
      </c>
      <c r="N358" s="142" t="s">
        <v>284</v>
      </c>
      <c r="O358" s="142" t="s">
        <v>284</v>
      </c>
      <c r="P358" s="142" t="s">
        <v>3212</v>
      </c>
      <c r="Q358" s="142">
        <v>2</v>
      </c>
      <c r="R358" s="142" t="s">
        <v>2841</v>
      </c>
      <c r="S358" s="142">
        <v>2</v>
      </c>
      <c r="T358" s="142" t="s">
        <v>2991</v>
      </c>
      <c r="U358" s="142">
        <v>0</v>
      </c>
      <c r="V358" s="142" t="s">
        <v>2991</v>
      </c>
      <c r="W358" s="142">
        <v>0</v>
      </c>
      <c r="X358" s="142" t="s">
        <v>2991</v>
      </c>
      <c r="Y358" s="142" t="s">
        <v>2991</v>
      </c>
      <c r="Z358" s="142" t="s">
        <v>2991</v>
      </c>
      <c r="AA358" s="142">
        <v>0</v>
      </c>
      <c r="AB358" s="142" t="s">
        <v>2991</v>
      </c>
      <c r="AC358" s="142" t="s">
        <v>2991</v>
      </c>
      <c r="AD358" s="142" t="s">
        <v>284</v>
      </c>
      <c r="AE358" s="142" t="s">
        <v>737</v>
      </c>
      <c r="AF358" s="142" t="s">
        <v>284</v>
      </c>
      <c r="AG358" s="142" t="s">
        <v>284</v>
      </c>
      <c r="AH358" s="142" t="s">
        <v>284</v>
      </c>
      <c r="AI358" s="142" t="s">
        <v>284</v>
      </c>
      <c r="AJ358" s="142" t="s">
        <v>284</v>
      </c>
      <c r="AK358" s="142" t="s">
        <v>284</v>
      </c>
      <c r="AL358" s="142" t="s">
        <v>284</v>
      </c>
      <c r="AM358" s="144"/>
      <c r="AN358" s="144" t="s">
        <v>2839</v>
      </c>
      <c r="AO358" s="144" t="s">
        <v>2840</v>
      </c>
      <c r="AP358" s="137" t="s">
        <v>2843</v>
      </c>
      <c r="AQ358" s="137" t="s">
        <v>2863</v>
      </c>
    </row>
    <row r="359" spans="1:43" ht="24" customHeight="1" x14ac:dyDescent="0.25">
      <c r="A359" s="142">
        <v>357</v>
      </c>
      <c r="B359" s="143">
        <v>44827</v>
      </c>
      <c r="C359" s="143" t="s">
        <v>3234</v>
      </c>
      <c r="D359" s="142" t="s">
        <v>3102</v>
      </c>
      <c r="E359" s="143" t="s">
        <v>3091</v>
      </c>
      <c r="F359" s="142" t="s">
        <v>276</v>
      </c>
      <c r="G359" s="142" t="s">
        <v>2999</v>
      </c>
      <c r="H359" s="142" t="s">
        <v>284</v>
      </c>
      <c r="I359" s="142" t="s">
        <v>66</v>
      </c>
      <c r="J359" s="142" t="s">
        <v>3200</v>
      </c>
      <c r="K359" s="142" t="s">
        <v>1357</v>
      </c>
      <c r="L359" s="142" t="s">
        <v>3209</v>
      </c>
      <c r="M359" s="142" t="s">
        <v>2509</v>
      </c>
      <c r="N359" s="142" t="s">
        <v>2514</v>
      </c>
      <c r="O359" s="142" t="s">
        <v>284</v>
      </c>
      <c r="P359" s="142" t="s">
        <v>3212</v>
      </c>
      <c r="Q359" s="142">
        <v>4</v>
      </c>
      <c r="R359" s="142" t="s">
        <v>2513</v>
      </c>
      <c r="S359" s="142">
        <v>4</v>
      </c>
      <c r="T359" s="142" t="s">
        <v>2991</v>
      </c>
      <c r="U359" s="142">
        <v>0</v>
      </c>
      <c r="V359" s="142" t="s">
        <v>2991</v>
      </c>
      <c r="W359" s="142">
        <v>0</v>
      </c>
      <c r="X359" s="142" t="s">
        <v>2991</v>
      </c>
      <c r="Y359" s="142" t="s">
        <v>2991</v>
      </c>
      <c r="Z359" s="142" t="s">
        <v>2991</v>
      </c>
      <c r="AA359" s="142">
        <v>0</v>
      </c>
      <c r="AB359" s="142" t="s">
        <v>2991</v>
      </c>
      <c r="AC359" s="142" t="s">
        <v>2991</v>
      </c>
      <c r="AD359" s="142" t="s">
        <v>2512</v>
      </c>
      <c r="AE359" s="142" t="s">
        <v>2511</v>
      </c>
      <c r="AF359" s="142" t="s">
        <v>284</v>
      </c>
      <c r="AG359" s="142" t="s">
        <v>284</v>
      </c>
      <c r="AH359" s="142" t="s">
        <v>284</v>
      </c>
      <c r="AI359" s="142" t="s">
        <v>284</v>
      </c>
      <c r="AJ359" s="142" t="s">
        <v>3145</v>
      </c>
      <c r="AK359" s="142" t="s">
        <v>3145</v>
      </c>
      <c r="AL359" s="142" t="s">
        <v>284</v>
      </c>
      <c r="AM359" s="144"/>
      <c r="AN359" s="144" t="s">
        <v>2509</v>
      </c>
      <c r="AO359" s="144" t="s">
        <v>2510</v>
      </c>
    </row>
    <row r="360" spans="1:43" ht="24" customHeight="1" x14ac:dyDescent="0.25">
      <c r="A360" s="142">
        <v>358</v>
      </c>
      <c r="B360" s="143">
        <v>44829</v>
      </c>
      <c r="C360" s="143" t="s">
        <v>3234</v>
      </c>
      <c r="D360" s="142" t="s">
        <v>3102</v>
      </c>
      <c r="E360" s="143" t="s">
        <v>3087</v>
      </c>
      <c r="F360" s="142" t="s">
        <v>82</v>
      </c>
      <c r="G360" s="142" t="s">
        <v>2956</v>
      </c>
      <c r="H360" s="142" t="s">
        <v>2490</v>
      </c>
      <c r="I360" s="142" t="s">
        <v>66</v>
      </c>
      <c r="J360" s="142" t="s">
        <v>3200</v>
      </c>
      <c r="K360" s="142" t="s">
        <v>607</v>
      </c>
      <c r="L360" s="142" t="s">
        <v>3209</v>
      </c>
      <c r="M360" s="142" t="s">
        <v>2492</v>
      </c>
      <c r="N360" s="142" t="s">
        <v>2491</v>
      </c>
      <c r="O360" s="142" t="s">
        <v>284</v>
      </c>
      <c r="P360" s="142" t="s">
        <v>3212</v>
      </c>
      <c r="Q360" s="142">
        <v>6</v>
      </c>
      <c r="R360" s="142" t="s">
        <v>284</v>
      </c>
      <c r="S360" s="142">
        <v>6</v>
      </c>
      <c r="T360" s="142" t="s">
        <v>2991</v>
      </c>
      <c r="U360" s="142">
        <v>0</v>
      </c>
      <c r="V360" s="142" t="s">
        <v>2991</v>
      </c>
      <c r="W360" s="142">
        <v>0</v>
      </c>
      <c r="X360" s="142" t="s">
        <v>2991</v>
      </c>
      <c r="Y360" s="142" t="s">
        <v>2991</v>
      </c>
      <c r="Z360" s="142" t="s">
        <v>2991</v>
      </c>
      <c r="AA360" s="142">
        <v>0</v>
      </c>
      <c r="AB360" s="142" t="s">
        <v>2991</v>
      </c>
      <c r="AC360" s="142" t="s">
        <v>2991</v>
      </c>
      <c r="AD360" s="142" t="s">
        <v>284</v>
      </c>
      <c r="AE360" s="142" t="s">
        <v>1970</v>
      </c>
      <c r="AF360" s="142" t="s">
        <v>284</v>
      </c>
      <c r="AG360" s="142" t="s">
        <v>284</v>
      </c>
      <c r="AH360" s="142" t="s">
        <v>284</v>
      </c>
      <c r="AI360" s="142" t="s">
        <v>284</v>
      </c>
      <c r="AJ360" s="142" t="s">
        <v>3145</v>
      </c>
      <c r="AK360" s="142" t="s">
        <v>3145</v>
      </c>
      <c r="AL360" s="142" t="s">
        <v>284</v>
      </c>
      <c r="AM360" s="144"/>
      <c r="AN360" s="144" t="s">
        <v>2492</v>
      </c>
      <c r="AO360" s="144" t="s">
        <v>2493</v>
      </c>
      <c r="AP360" s="137" t="s">
        <v>2508</v>
      </c>
    </row>
    <row r="361" spans="1:43" ht="24" customHeight="1" x14ac:dyDescent="0.25">
      <c r="A361" s="142">
        <v>359</v>
      </c>
      <c r="B361" s="143">
        <v>44829</v>
      </c>
      <c r="C361" s="143" t="s">
        <v>3234</v>
      </c>
      <c r="D361" s="142" t="s">
        <v>3102</v>
      </c>
      <c r="E361" s="143" t="s">
        <v>3087</v>
      </c>
      <c r="F361" s="142" t="s">
        <v>82</v>
      </c>
      <c r="G361" s="142" t="s">
        <v>2956</v>
      </c>
      <c r="H361" s="142" t="s">
        <v>2490</v>
      </c>
      <c r="I361" s="142" t="s">
        <v>66</v>
      </c>
      <c r="J361" s="142" t="s">
        <v>3200</v>
      </c>
      <c r="K361" s="142" t="s">
        <v>544</v>
      </c>
      <c r="L361" s="142" t="s">
        <v>3209</v>
      </c>
      <c r="M361" s="142" t="s">
        <v>2634</v>
      </c>
      <c r="N361" s="142" t="s">
        <v>2633</v>
      </c>
      <c r="O361" s="142" t="s">
        <v>284</v>
      </c>
      <c r="P361" s="142" t="s">
        <v>3212</v>
      </c>
      <c r="Q361" s="142">
        <v>1</v>
      </c>
      <c r="R361" s="142" t="s">
        <v>1772</v>
      </c>
      <c r="S361" s="142">
        <v>1</v>
      </c>
      <c r="T361" s="142" t="s">
        <v>2991</v>
      </c>
      <c r="U361" s="142">
        <v>0</v>
      </c>
      <c r="V361" s="142" t="s">
        <v>2991</v>
      </c>
      <c r="W361" s="142">
        <v>0</v>
      </c>
      <c r="X361" s="142" t="s">
        <v>2991</v>
      </c>
      <c r="Y361" s="142" t="s">
        <v>2991</v>
      </c>
      <c r="Z361" s="142" t="s">
        <v>2991</v>
      </c>
      <c r="AA361" s="142">
        <v>0</v>
      </c>
      <c r="AB361" s="142" t="s">
        <v>2991</v>
      </c>
      <c r="AC361" s="142" t="s">
        <v>2991</v>
      </c>
      <c r="AD361" s="142" t="s">
        <v>2636</v>
      </c>
      <c r="AE361" s="142" t="s">
        <v>284</v>
      </c>
      <c r="AF361" s="142" t="s">
        <v>284</v>
      </c>
      <c r="AG361" s="142" t="s">
        <v>284</v>
      </c>
      <c r="AH361" s="142" t="s">
        <v>284</v>
      </c>
      <c r="AI361" s="142" t="s">
        <v>284</v>
      </c>
      <c r="AJ361" s="142" t="s">
        <v>284</v>
      </c>
      <c r="AK361" s="142" t="s">
        <v>284</v>
      </c>
      <c r="AL361" s="142" t="s">
        <v>284</v>
      </c>
      <c r="AM361" s="144"/>
      <c r="AN361" s="144" t="s">
        <v>2634</v>
      </c>
      <c r="AO361" s="144" t="s">
        <v>2635</v>
      </c>
      <c r="AP361" s="137" t="s">
        <v>2759</v>
      </c>
    </row>
    <row r="362" spans="1:43" ht="24" customHeight="1" x14ac:dyDescent="0.25">
      <c r="A362" s="142">
        <v>360</v>
      </c>
      <c r="B362" s="143">
        <v>44830</v>
      </c>
      <c r="C362" s="143" t="s">
        <v>3234</v>
      </c>
      <c r="D362" s="142" t="s">
        <v>3102</v>
      </c>
      <c r="E362" s="143" t="s">
        <v>3090</v>
      </c>
      <c r="F362" s="142" t="s">
        <v>72</v>
      </c>
      <c r="G362" s="142" t="s">
        <v>805</v>
      </c>
      <c r="H362" s="142" t="s">
        <v>284</v>
      </c>
      <c r="I362" s="142" t="s">
        <v>66</v>
      </c>
      <c r="J362" s="142" t="s">
        <v>3200</v>
      </c>
      <c r="K362" s="142" t="s">
        <v>1357</v>
      </c>
      <c r="L362" s="142" t="s">
        <v>3209</v>
      </c>
      <c r="M362" s="142" t="s">
        <v>2502</v>
      </c>
      <c r="N362" s="142" t="s">
        <v>2503</v>
      </c>
      <c r="O362" s="142" t="s">
        <v>284</v>
      </c>
      <c r="P362" s="142" t="s">
        <v>3212</v>
      </c>
      <c r="Q362" s="142">
        <v>8</v>
      </c>
      <c r="R362" s="142" t="s">
        <v>2504</v>
      </c>
      <c r="S362" s="142">
        <v>8</v>
      </c>
      <c r="T362" s="142" t="s">
        <v>2991</v>
      </c>
      <c r="U362" s="142">
        <v>0</v>
      </c>
      <c r="V362" s="142" t="s">
        <v>2991</v>
      </c>
      <c r="W362" s="142">
        <v>0</v>
      </c>
      <c r="X362" s="142" t="s">
        <v>2991</v>
      </c>
      <c r="Y362" s="142" t="s">
        <v>2991</v>
      </c>
      <c r="Z362" s="142" t="s">
        <v>2991</v>
      </c>
      <c r="AA362" s="142">
        <v>0</v>
      </c>
      <c r="AB362" s="142" t="s">
        <v>2991</v>
      </c>
      <c r="AC362" s="142" t="s">
        <v>2991</v>
      </c>
      <c r="AD362" s="142" t="s">
        <v>2507</v>
      </c>
      <c r="AE362" s="142" t="s">
        <v>2506</v>
      </c>
      <c r="AF362" s="142" t="s">
        <v>284</v>
      </c>
      <c r="AG362" s="142" t="s">
        <v>284</v>
      </c>
      <c r="AH362" s="142" t="s">
        <v>3218</v>
      </c>
      <c r="AI362" s="142" t="s">
        <v>3218</v>
      </c>
      <c r="AJ362" s="142" t="s">
        <v>3145</v>
      </c>
      <c r="AK362" s="142" t="s">
        <v>3145</v>
      </c>
      <c r="AL362" s="142" t="s">
        <v>284</v>
      </c>
      <c r="AM362" s="144"/>
      <c r="AN362" s="144" t="s">
        <v>2502</v>
      </c>
      <c r="AO362" s="144" t="s">
        <v>2505</v>
      </c>
    </row>
    <row r="363" spans="1:43" ht="24" customHeight="1" x14ac:dyDescent="0.25">
      <c r="A363" s="142">
        <v>361</v>
      </c>
      <c r="B363" s="143">
        <v>44831</v>
      </c>
      <c r="C363" s="143" t="s">
        <v>3234</v>
      </c>
      <c r="D363" s="142" t="s">
        <v>3102</v>
      </c>
      <c r="E363" s="143" t="s">
        <v>3090</v>
      </c>
      <c r="F363" s="142" t="s">
        <v>811</v>
      </c>
      <c r="G363" s="142" t="s">
        <v>501</v>
      </c>
      <c r="H363" s="142" t="s">
        <v>284</v>
      </c>
      <c r="I363" s="142" t="s">
        <v>66</v>
      </c>
      <c r="J363" s="142" t="s">
        <v>3200</v>
      </c>
      <c r="K363" s="142" t="s">
        <v>2498</v>
      </c>
      <c r="L363" s="142" t="s">
        <v>3209</v>
      </c>
      <c r="M363" s="142" t="s">
        <v>2494</v>
      </c>
      <c r="N363" s="142" t="s">
        <v>2496</v>
      </c>
      <c r="O363" s="142" t="s">
        <v>284</v>
      </c>
      <c r="P363" s="142" t="s">
        <v>3212</v>
      </c>
      <c r="Q363" s="142">
        <v>1</v>
      </c>
      <c r="R363" s="142" t="s">
        <v>2497</v>
      </c>
      <c r="S363" s="142">
        <v>1</v>
      </c>
      <c r="T363" s="142" t="s">
        <v>2991</v>
      </c>
      <c r="U363" s="142">
        <v>0</v>
      </c>
      <c r="V363" s="142" t="s">
        <v>2991</v>
      </c>
      <c r="W363" s="142">
        <v>0</v>
      </c>
      <c r="X363" s="142" t="s">
        <v>2991</v>
      </c>
      <c r="Y363" s="142" t="s">
        <v>2991</v>
      </c>
      <c r="Z363" s="142" t="s">
        <v>2991</v>
      </c>
      <c r="AA363" s="142">
        <v>0</v>
      </c>
      <c r="AB363" s="142" t="s">
        <v>2991</v>
      </c>
      <c r="AC363" s="142" t="s">
        <v>2991</v>
      </c>
      <c r="AD363" s="142" t="s">
        <v>2499</v>
      </c>
      <c r="AE363" s="142" t="s">
        <v>68</v>
      </c>
      <c r="AF363" s="142" t="s">
        <v>284</v>
      </c>
      <c r="AG363" s="142" t="s">
        <v>284</v>
      </c>
      <c r="AH363" s="142" t="s">
        <v>284</v>
      </c>
      <c r="AI363" s="142" t="s">
        <v>284</v>
      </c>
      <c r="AJ363" s="142" t="s">
        <v>284</v>
      </c>
      <c r="AK363" s="142" t="s">
        <v>284</v>
      </c>
      <c r="AL363" s="142" t="s">
        <v>284</v>
      </c>
      <c r="AM363" s="144"/>
      <c r="AN363" s="144" t="s">
        <v>2494</v>
      </c>
      <c r="AO363" s="144" t="s">
        <v>2495</v>
      </c>
    </row>
    <row r="364" spans="1:43" ht="24" customHeight="1" x14ac:dyDescent="0.25">
      <c r="A364" s="142">
        <v>362</v>
      </c>
      <c r="B364" s="143">
        <v>44834</v>
      </c>
      <c r="C364" s="143" t="s">
        <v>3234</v>
      </c>
      <c r="D364" s="142" t="s">
        <v>3102</v>
      </c>
      <c r="E364" s="143" t="s">
        <v>3091</v>
      </c>
      <c r="F364" s="142" t="s">
        <v>488</v>
      </c>
      <c r="G364" s="142" t="s">
        <v>2408</v>
      </c>
      <c r="H364" s="142" t="s">
        <v>284</v>
      </c>
      <c r="I364" s="142" t="s">
        <v>66</v>
      </c>
      <c r="J364" s="142" t="s">
        <v>3200</v>
      </c>
      <c r="K364" s="142" t="s">
        <v>544</v>
      </c>
      <c r="L364" s="142" t="s">
        <v>3209</v>
      </c>
      <c r="M364" s="142" t="s">
        <v>2811</v>
      </c>
      <c r="N364" s="142" t="s">
        <v>2813</v>
      </c>
      <c r="O364" s="142" t="s">
        <v>284</v>
      </c>
      <c r="P364" s="142" t="s">
        <v>3212</v>
      </c>
      <c r="Q364" s="142">
        <v>1</v>
      </c>
      <c r="R364" s="142" t="s">
        <v>2815</v>
      </c>
      <c r="S364" s="142">
        <v>1</v>
      </c>
      <c r="T364" s="142" t="s">
        <v>2991</v>
      </c>
      <c r="U364" s="142">
        <v>0</v>
      </c>
      <c r="V364" s="142" t="s">
        <v>2991</v>
      </c>
      <c r="W364" s="142">
        <v>0</v>
      </c>
      <c r="X364" s="142" t="s">
        <v>2991</v>
      </c>
      <c r="Y364" s="142" t="s">
        <v>2991</v>
      </c>
      <c r="Z364" s="142" t="s">
        <v>2991</v>
      </c>
      <c r="AA364" s="142">
        <v>0</v>
      </c>
      <c r="AB364" s="142" t="s">
        <v>2991</v>
      </c>
      <c r="AC364" s="142" t="s">
        <v>2991</v>
      </c>
      <c r="AD364" s="142" t="s">
        <v>2814</v>
      </c>
      <c r="AE364" s="142" t="s">
        <v>737</v>
      </c>
      <c r="AF364" s="142" t="s">
        <v>284</v>
      </c>
      <c r="AG364" s="142" t="s">
        <v>284</v>
      </c>
      <c r="AH364" s="142" t="s">
        <v>284</v>
      </c>
      <c r="AI364" s="142" t="s">
        <v>284</v>
      </c>
      <c r="AJ364" s="142" t="s">
        <v>284</v>
      </c>
      <c r="AK364" s="142" t="s">
        <v>284</v>
      </c>
      <c r="AL364" s="142" t="s">
        <v>284</v>
      </c>
      <c r="AM364" s="144"/>
      <c r="AN364" s="144" t="s">
        <v>2811</v>
      </c>
      <c r="AO364" s="144" t="s">
        <v>2812</v>
      </c>
    </row>
    <row r="365" spans="1:43" ht="24" customHeight="1" x14ac:dyDescent="0.25">
      <c r="A365" s="142">
        <v>363</v>
      </c>
      <c r="B365" s="143">
        <v>44838</v>
      </c>
      <c r="C365" s="143" t="s">
        <v>3234</v>
      </c>
      <c r="D365" s="142" t="s">
        <v>3103</v>
      </c>
      <c r="E365" s="143" t="s">
        <v>3091</v>
      </c>
      <c r="F365" s="142" t="s">
        <v>122</v>
      </c>
      <c r="G365" s="142" t="s">
        <v>631</v>
      </c>
      <c r="H365" s="142" t="s">
        <v>284</v>
      </c>
      <c r="I365" s="142" t="s">
        <v>66</v>
      </c>
      <c r="J365" s="142" t="s">
        <v>3200</v>
      </c>
      <c r="K365" s="142" t="s">
        <v>2481</v>
      </c>
      <c r="L365" s="142" t="s">
        <v>3209</v>
      </c>
      <c r="M365" s="142" t="s">
        <v>2478</v>
      </c>
      <c r="N365" s="142" t="s">
        <v>2480</v>
      </c>
      <c r="O365" s="142" t="s">
        <v>284</v>
      </c>
      <c r="P365" s="142" t="s">
        <v>3212</v>
      </c>
      <c r="Q365" s="142">
        <v>2</v>
      </c>
      <c r="R365" s="142" t="s">
        <v>2483</v>
      </c>
      <c r="S365" s="142">
        <v>2</v>
      </c>
      <c r="T365" s="142" t="s">
        <v>2991</v>
      </c>
      <c r="U365" s="142">
        <v>0</v>
      </c>
      <c r="V365" s="142" t="s">
        <v>2991</v>
      </c>
      <c r="W365" s="142">
        <v>0</v>
      </c>
      <c r="X365" s="142" t="s">
        <v>2991</v>
      </c>
      <c r="Y365" s="142" t="s">
        <v>2991</v>
      </c>
      <c r="Z365" s="142" t="s">
        <v>2991</v>
      </c>
      <c r="AA365" s="142">
        <v>0</v>
      </c>
      <c r="AB365" s="142" t="s">
        <v>2991</v>
      </c>
      <c r="AC365" s="142" t="s">
        <v>2991</v>
      </c>
      <c r="AD365" s="142" t="s">
        <v>284</v>
      </c>
      <c r="AE365" s="142" t="s">
        <v>1523</v>
      </c>
      <c r="AF365" s="142" t="s">
        <v>284</v>
      </c>
      <c r="AG365" s="142" t="s">
        <v>2482</v>
      </c>
      <c r="AH365" s="142" t="s">
        <v>3190</v>
      </c>
      <c r="AI365" s="142" t="s">
        <v>3242</v>
      </c>
      <c r="AJ365" s="142" t="s">
        <v>3189</v>
      </c>
      <c r="AK365" s="142" t="s">
        <v>3197</v>
      </c>
      <c r="AL365" s="142" t="s">
        <v>2477</v>
      </c>
      <c r="AM365" s="144"/>
      <c r="AN365" s="144" t="s">
        <v>2478</v>
      </c>
      <c r="AO365" s="144" t="s">
        <v>2479</v>
      </c>
      <c r="AP365" s="137" t="s">
        <v>2758</v>
      </c>
    </row>
    <row r="366" spans="1:43" ht="24" customHeight="1" x14ac:dyDescent="0.25">
      <c r="A366" s="142">
        <v>364</v>
      </c>
      <c r="B366" s="143">
        <v>44838</v>
      </c>
      <c r="C366" s="143" t="s">
        <v>3234</v>
      </c>
      <c r="D366" s="142" t="s">
        <v>3103</v>
      </c>
      <c r="E366" s="143" t="s">
        <v>3087</v>
      </c>
      <c r="F366" s="142" t="s">
        <v>82</v>
      </c>
      <c r="G366" s="142" t="s">
        <v>2435</v>
      </c>
      <c r="H366" s="142" t="s">
        <v>284</v>
      </c>
      <c r="I366" s="142" t="s">
        <v>1673</v>
      </c>
      <c r="J366" s="142" t="s">
        <v>3200</v>
      </c>
      <c r="K366" s="142" t="s">
        <v>3130</v>
      </c>
      <c r="L366" s="142" t="s">
        <v>3228</v>
      </c>
      <c r="M366" s="142" t="s">
        <v>2484</v>
      </c>
      <c r="N366" s="142" t="s">
        <v>2486</v>
      </c>
      <c r="O366" s="142" t="s">
        <v>2488</v>
      </c>
      <c r="P366" s="142" t="s">
        <v>3211</v>
      </c>
      <c r="Q366" s="142">
        <v>6</v>
      </c>
      <c r="R366" s="142" t="s">
        <v>2489</v>
      </c>
      <c r="S366" s="142">
        <v>6</v>
      </c>
      <c r="T366" s="142" t="s">
        <v>2991</v>
      </c>
      <c r="U366" s="142">
        <v>0</v>
      </c>
      <c r="V366" s="142" t="s">
        <v>2991</v>
      </c>
      <c r="W366" s="142">
        <v>0</v>
      </c>
      <c r="X366" s="142" t="s">
        <v>2991</v>
      </c>
      <c r="Y366" s="142" t="s">
        <v>2991</v>
      </c>
      <c r="Z366" s="142" t="s">
        <v>2991</v>
      </c>
      <c r="AA366" s="142">
        <v>0</v>
      </c>
      <c r="AB366" s="142" t="s">
        <v>2991</v>
      </c>
      <c r="AC366" s="142" t="s">
        <v>2991</v>
      </c>
      <c r="AD366" s="142" t="s">
        <v>2487</v>
      </c>
      <c r="AE366" s="142" t="s">
        <v>737</v>
      </c>
      <c r="AF366" s="142" t="s">
        <v>284</v>
      </c>
      <c r="AG366" s="142" t="s">
        <v>284</v>
      </c>
      <c r="AH366" s="142" t="s">
        <v>284</v>
      </c>
      <c r="AI366" s="142" t="s">
        <v>284</v>
      </c>
      <c r="AJ366" s="142" t="s">
        <v>284</v>
      </c>
      <c r="AK366" s="142" t="s">
        <v>284</v>
      </c>
      <c r="AL366" s="142" t="s">
        <v>284</v>
      </c>
      <c r="AM366" s="144"/>
      <c r="AN366" s="144" t="s">
        <v>2484</v>
      </c>
      <c r="AO366" s="144" t="s">
        <v>2485</v>
      </c>
    </row>
    <row r="367" spans="1:43" ht="24" customHeight="1" x14ac:dyDescent="0.25">
      <c r="A367" s="142">
        <v>365</v>
      </c>
      <c r="B367" s="143">
        <v>44838</v>
      </c>
      <c r="C367" s="143" t="s">
        <v>3234</v>
      </c>
      <c r="D367" s="142" t="s">
        <v>3103</v>
      </c>
      <c r="E367" s="143" t="s">
        <v>3087</v>
      </c>
      <c r="F367" s="142" t="s">
        <v>82</v>
      </c>
      <c r="G367" s="142" t="s">
        <v>2956</v>
      </c>
      <c r="H367" s="142" t="s">
        <v>284</v>
      </c>
      <c r="I367" s="142" t="s">
        <v>2816</v>
      </c>
      <c r="J367" s="142" t="s">
        <v>3200</v>
      </c>
      <c r="K367" s="142" t="s">
        <v>1565</v>
      </c>
      <c r="L367" s="142" t="s">
        <v>3209</v>
      </c>
      <c r="M367" s="142" t="s">
        <v>2818</v>
      </c>
      <c r="N367" s="142" t="s">
        <v>2817</v>
      </c>
      <c r="O367" s="142" t="s">
        <v>284</v>
      </c>
      <c r="P367" s="142" t="s">
        <v>3212</v>
      </c>
      <c r="Q367" s="142">
        <v>1</v>
      </c>
      <c r="R367" s="142" t="s">
        <v>284</v>
      </c>
      <c r="S367" s="142">
        <v>1</v>
      </c>
      <c r="T367" s="142" t="s">
        <v>2991</v>
      </c>
      <c r="U367" s="142">
        <v>0</v>
      </c>
      <c r="V367" s="142" t="s">
        <v>2991</v>
      </c>
      <c r="W367" s="142">
        <v>0</v>
      </c>
      <c r="X367" s="142" t="s">
        <v>2991</v>
      </c>
      <c r="Y367" s="142" t="s">
        <v>2991</v>
      </c>
      <c r="Z367" s="142" t="s">
        <v>2991</v>
      </c>
      <c r="AA367" s="142">
        <v>0</v>
      </c>
      <c r="AB367" s="142" t="s">
        <v>2991</v>
      </c>
      <c r="AC367" s="142" t="s">
        <v>2991</v>
      </c>
      <c r="AD367" s="142" t="s">
        <v>911</v>
      </c>
      <c r="AE367" s="142" t="s">
        <v>737</v>
      </c>
      <c r="AF367" s="142" t="s">
        <v>284</v>
      </c>
      <c r="AG367" s="142" t="s">
        <v>284</v>
      </c>
      <c r="AH367" s="142" t="s">
        <v>284</v>
      </c>
      <c r="AI367" s="142" t="s">
        <v>284</v>
      </c>
      <c r="AJ367" s="142" t="s">
        <v>284</v>
      </c>
      <c r="AK367" s="142" t="s">
        <v>284</v>
      </c>
      <c r="AL367" s="142" t="s">
        <v>284</v>
      </c>
      <c r="AM367" s="144"/>
      <c r="AN367" s="144" t="s">
        <v>2818</v>
      </c>
      <c r="AO367" s="144" t="s">
        <v>2819</v>
      </c>
    </row>
    <row r="368" spans="1:43" ht="24" customHeight="1" x14ac:dyDescent="0.25">
      <c r="A368" s="142">
        <v>366</v>
      </c>
      <c r="B368" s="143">
        <v>44841</v>
      </c>
      <c r="C368" s="143" t="s">
        <v>3234</v>
      </c>
      <c r="D368" s="142" t="s">
        <v>3103</v>
      </c>
      <c r="E368" s="143" t="s">
        <v>3087</v>
      </c>
      <c r="F368" s="142" t="s">
        <v>82</v>
      </c>
      <c r="G368" s="142" t="s">
        <v>92</v>
      </c>
      <c r="H368" s="142" t="s">
        <v>2637</v>
      </c>
      <c r="I368" s="142" t="s">
        <v>569</v>
      </c>
      <c r="J368" s="142" t="s">
        <v>3200</v>
      </c>
      <c r="K368" s="142" t="s">
        <v>3130</v>
      </c>
      <c r="L368" s="142" t="s">
        <v>3228</v>
      </c>
      <c r="M368" s="142" t="s">
        <v>2638</v>
      </c>
      <c r="N368" s="142" t="s">
        <v>284</v>
      </c>
      <c r="O368" s="142" t="s">
        <v>284</v>
      </c>
      <c r="P368" s="142" t="s">
        <v>3212</v>
      </c>
      <c r="Q368" s="142">
        <v>2</v>
      </c>
      <c r="R368" s="142" t="s">
        <v>2991</v>
      </c>
      <c r="S368" s="142">
        <v>0</v>
      </c>
      <c r="T368" s="142" t="s">
        <v>2991</v>
      </c>
      <c r="U368" s="142">
        <v>0</v>
      </c>
      <c r="V368" s="142" t="s">
        <v>2991</v>
      </c>
      <c r="W368" s="142">
        <v>0</v>
      </c>
      <c r="X368" s="142" t="s">
        <v>2991</v>
      </c>
      <c r="Y368" s="142" t="s">
        <v>2991</v>
      </c>
      <c r="Z368" s="142" t="s">
        <v>284</v>
      </c>
      <c r="AA368" s="142">
        <v>2</v>
      </c>
      <c r="AB368" s="142" t="s">
        <v>2639</v>
      </c>
      <c r="AC368" s="142" t="s">
        <v>3226</v>
      </c>
      <c r="AD368" s="142" t="s">
        <v>284</v>
      </c>
      <c r="AE368" s="142" t="s">
        <v>2640</v>
      </c>
      <c r="AF368" s="142" t="s">
        <v>284</v>
      </c>
      <c r="AG368" s="142" t="s">
        <v>284</v>
      </c>
      <c r="AH368" s="142" t="s">
        <v>3218</v>
      </c>
      <c r="AI368" s="142" t="s">
        <v>3218</v>
      </c>
      <c r="AJ368" s="142" t="s">
        <v>3145</v>
      </c>
      <c r="AK368" s="142" t="s">
        <v>3145</v>
      </c>
      <c r="AL368" s="142" t="s">
        <v>284</v>
      </c>
      <c r="AM368" s="144"/>
      <c r="AN368" s="144" t="s">
        <v>2638</v>
      </c>
      <c r="AO368" s="144" t="s">
        <v>2641</v>
      </c>
    </row>
    <row r="369" spans="1:43" ht="24" customHeight="1" x14ac:dyDescent="0.25">
      <c r="A369" s="142">
        <v>367</v>
      </c>
      <c r="B369" s="143">
        <v>44845</v>
      </c>
      <c r="C369" s="143" t="s">
        <v>3234</v>
      </c>
      <c r="D369" s="142" t="s">
        <v>3103</v>
      </c>
      <c r="E369" s="143" t="s">
        <v>3087</v>
      </c>
      <c r="F369" s="142" t="s">
        <v>82</v>
      </c>
      <c r="G369" s="142" t="s">
        <v>1541</v>
      </c>
      <c r="H369" s="142" t="s">
        <v>284</v>
      </c>
      <c r="I369" s="142" t="s">
        <v>188</v>
      </c>
      <c r="J369" s="142" t="s">
        <v>3200</v>
      </c>
      <c r="K369" s="142" t="s">
        <v>544</v>
      </c>
      <c r="L369" s="142" t="s">
        <v>3209</v>
      </c>
      <c r="M369" s="142" t="s">
        <v>2473</v>
      </c>
      <c r="N369" s="142" t="s">
        <v>2476</v>
      </c>
      <c r="O369" s="142" t="s">
        <v>284</v>
      </c>
      <c r="P369" s="142" t="s">
        <v>3212</v>
      </c>
      <c r="Q369" s="142">
        <v>1</v>
      </c>
      <c r="R369" s="142" t="s">
        <v>2475</v>
      </c>
      <c r="S369" s="142">
        <v>1</v>
      </c>
      <c r="T369" s="142" t="s">
        <v>2991</v>
      </c>
      <c r="U369" s="142">
        <v>0</v>
      </c>
      <c r="V369" s="142" t="s">
        <v>2991</v>
      </c>
      <c r="W369" s="142">
        <v>0</v>
      </c>
      <c r="X369" s="142" t="s">
        <v>2991</v>
      </c>
      <c r="Y369" s="142" t="s">
        <v>2991</v>
      </c>
      <c r="Z369" s="142" t="s">
        <v>2991</v>
      </c>
      <c r="AA369" s="142">
        <v>0</v>
      </c>
      <c r="AB369" s="142" t="s">
        <v>2991</v>
      </c>
      <c r="AC369" s="142" t="s">
        <v>2991</v>
      </c>
      <c r="AD369" s="142" t="s">
        <v>188</v>
      </c>
      <c r="AE369" s="142" t="s">
        <v>284</v>
      </c>
      <c r="AF369" s="142" t="s">
        <v>284</v>
      </c>
      <c r="AG369" s="142" t="s">
        <v>284</v>
      </c>
      <c r="AH369" s="142" t="s">
        <v>284</v>
      </c>
      <c r="AI369" s="142" t="s">
        <v>284</v>
      </c>
      <c r="AJ369" s="142" t="s">
        <v>284</v>
      </c>
      <c r="AK369" s="142" t="s">
        <v>284</v>
      </c>
      <c r="AL369" s="142" t="s">
        <v>284</v>
      </c>
      <c r="AM369" s="144"/>
      <c r="AN369" s="144" t="s">
        <v>2473</v>
      </c>
      <c r="AO369" s="144" t="s">
        <v>2474</v>
      </c>
    </row>
    <row r="370" spans="1:43" ht="24" customHeight="1" x14ac:dyDescent="0.25">
      <c r="A370" s="142">
        <v>368</v>
      </c>
      <c r="B370" s="143">
        <v>44845</v>
      </c>
      <c r="C370" s="143" t="s">
        <v>3234</v>
      </c>
      <c r="D370" s="142" t="s">
        <v>3103</v>
      </c>
      <c r="E370" s="143" t="s">
        <v>3087</v>
      </c>
      <c r="F370" s="142" t="s">
        <v>82</v>
      </c>
      <c r="G370" s="142" t="s">
        <v>1541</v>
      </c>
      <c r="H370" s="142" t="s">
        <v>284</v>
      </c>
      <c r="I370" s="142" t="s">
        <v>569</v>
      </c>
      <c r="J370" s="142" t="s">
        <v>3200</v>
      </c>
      <c r="K370" s="142" t="s">
        <v>3130</v>
      </c>
      <c r="L370" s="142" t="s">
        <v>3228</v>
      </c>
      <c r="M370" s="142" t="s">
        <v>2642</v>
      </c>
      <c r="N370" s="142" t="s">
        <v>2644</v>
      </c>
      <c r="O370" s="142" t="s">
        <v>284</v>
      </c>
      <c r="P370" s="142" t="s">
        <v>3212</v>
      </c>
      <c r="Q370" s="142">
        <v>1</v>
      </c>
      <c r="R370" s="142" t="s">
        <v>509</v>
      </c>
      <c r="S370" s="142">
        <v>1</v>
      </c>
      <c r="T370" s="142" t="s">
        <v>2991</v>
      </c>
      <c r="U370" s="142">
        <v>0</v>
      </c>
      <c r="V370" s="142" t="s">
        <v>2991</v>
      </c>
      <c r="W370" s="142">
        <v>0</v>
      </c>
      <c r="X370" s="142" t="s">
        <v>2991</v>
      </c>
      <c r="Y370" s="142" t="s">
        <v>2991</v>
      </c>
      <c r="Z370" s="142" t="s">
        <v>2991</v>
      </c>
      <c r="AA370" s="142">
        <v>0</v>
      </c>
      <c r="AB370" s="142" t="s">
        <v>2991</v>
      </c>
      <c r="AC370" s="142" t="s">
        <v>2991</v>
      </c>
      <c r="AD370" s="142" t="s">
        <v>2645</v>
      </c>
      <c r="AE370" s="142" t="s">
        <v>68</v>
      </c>
      <c r="AF370" s="142" t="s">
        <v>284</v>
      </c>
      <c r="AG370" s="142" t="s">
        <v>284</v>
      </c>
      <c r="AH370" s="142" t="s">
        <v>284</v>
      </c>
      <c r="AI370" s="142" t="s">
        <v>284</v>
      </c>
      <c r="AJ370" s="142" t="s">
        <v>284</v>
      </c>
      <c r="AK370" s="142" t="s">
        <v>284</v>
      </c>
      <c r="AL370" s="142" t="s">
        <v>284</v>
      </c>
      <c r="AM370" s="144"/>
      <c r="AN370" s="144" t="s">
        <v>2642</v>
      </c>
      <c r="AO370" s="144" t="s">
        <v>2643</v>
      </c>
    </row>
    <row r="371" spans="1:43" ht="24" customHeight="1" x14ac:dyDescent="0.25">
      <c r="A371" s="142">
        <v>369</v>
      </c>
      <c r="B371" s="143">
        <v>44846</v>
      </c>
      <c r="C371" s="143" t="s">
        <v>3234</v>
      </c>
      <c r="D371" s="142" t="s">
        <v>3103</v>
      </c>
      <c r="E371" s="143" t="s">
        <v>3087</v>
      </c>
      <c r="F371" s="142" t="s">
        <v>82</v>
      </c>
      <c r="G371" s="142" t="s">
        <v>416</v>
      </c>
      <c r="H371" s="142" t="s">
        <v>984</v>
      </c>
      <c r="I371" s="142" t="s">
        <v>2431</v>
      </c>
      <c r="J371" s="142" t="s">
        <v>3200</v>
      </c>
      <c r="K371" s="142" t="s">
        <v>2540</v>
      </c>
      <c r="L371" s="142" t="s">
        <v>3209</v>
      </c>
      <c r="M371" s="142" t="s">
        <v>2429</v>
      </c>
      <c r="N371" s="142" t="s">
        <v>2432</v>
      </c>
      <c r="O371" s="142" t="s">
        <v>284</v>
      </c>
      <c r="P371" s="142" t="s">
        <v>3212</v>
      </c>
      <c r="Q371" s="142">
        <v>5</v>
      </c>
      <c r="R371" s="142" t="s">
        <v>284</v>
      </c>
      <c r="S371" s="142">
        <v>5</v>
      </c>
      <c r="T371" s="142" t="s">
        <v>2991</v>
      </c>
      <c r="U371" s="142">
        <v>0</v>
      </c>
      <c r="V371" s="142" t="s">
        <v>2991</v>
      </c>
      <c r="W371" s="142">
        <v>0</v>
      </c>
      <c r="X371" s="142" t="s">
        <v>2991</v>
      </c>
      <c r="Y371" s="142" t="s">
        <v>2991</v>
      </c>
      <c r="Z371" s="142" t="s">
        <v>2991</v>
      </c>
      <c r="AA371" s="142">
        <v>0</v>
      </c>
      <c r="AB371" s="142" t="s">
        <v>2991</v>
      </c>
      <c r="AC371" s="142" t="s">
        <v>2991</v>
      </c>
      <c r="AD371" s="142" t="s">
        <v>18</v>
      </c>
      <c r="AE371" s="142" t="s">
        <v>737</v>
      </c>
      <c r="AF371" s="142" t="s">
        <v>284</v>
      </c>
      <c r="AG371" s="142" t="s">
        <v>284</v>
      </c>
      <c r="AH371" s="142" t="s">
        <v>284</v>
      </c>
      <c r="AI371" s="142" t="s">
        <v>284</v>
      </c>
      <c r="AJ371" s="142" t="s">
        <v>284</v>
      </c>
      <c r="AK371" s="142" t="s">
        <v>284</v>
      </c>
      <c r="AL371" s="142" t="s">
        <v>284</v>
      </c>
      <c r="AM371" s="144"/>
      <c r="AN371" s="144" t="s">
        <v>2429</v>
      </c>
      <c r="AO371" s="144" t="s">
        <v>2430</v>
      </c>
      <c r="AP371" s="137" t="s">
        <v>2856</v>
      </c>
      <c r="AQ371" s="137" t="s">
        <v>2864</v>
      </c>
    </row>
    <row r="372" spans="1:43" ht="24" customHeight="1" x14ac:dyDescent="0.25">
      <c r="A372" s="142">
        <v>370</v>
      </c>
      <c r="B372" s="143">
        <v>44852</v>
      </c>
      <c r="C372" s="143" t="s">
        <v>3234</v>
      </c>
      <c r="D372" s="142" t="s">
        <v>3103</v>
      </c>
      <c r="E372" s="143" t="s">
        <v>3087</v>
      </c>
      <c r="F372" s="142" t="s">
        <v>37</v>
      </c>
      <c r="G372" s="142" t="s">
        <v>2368</v>
      </c>
      <c r="H372" s="142" t="s">
        <v>284</v>
      </c>
      <c r="I372" s="142" t="s">
        <v>66</v>
      </c>
      <c r="J372" s="142" t="s">
        <v>3200</v>
      </c>
      <c r="K372" s="142" t="s">
        <v>3130</v>
      </c>
      <c r="L372" s="142" t="s">
        <v>3228</v>
      </c>
      <c r="M372" s="142" t="s">
        <v>2469</v>
      </c>
      <c r="N372" s="142" t="s">
        <v>2472</v>
      </c>
      <c r="O372" s="142" t="s">
        <v>284</v>
      </c>
      <c r="P372" s="142" t="s">
        <v>3212</v>
      </c>
      <c r="Q372" s="142">
        <v>5</v>
      </c>
      <c r="R372" s="142" t="s">
        <v>284</v>
      </c>
      <c r="S372" s="142">
        <v>5</v>
      </c>
      <c r="T372" s="142" t="s">
        <v>2991</v>
      </c>
      <c r="U372" s="142">
        <v>0</v>
      </c>
      <c r="V372" s="142" t="s">
        <v>2991</v>
      </c>
      <c r="W372" s="142">
        <v>0</v>
      </c>
      <c r="X372" s="142" t="s">
        <v>2991</v>
      </c>
      <c r="Y372" s="142" t="s">
        <v>2991</v>
      </c>
      <c r="Z372" s="142" t="s">
        <v>2991</v>
      </c>
      <c r="AA372" s="142">
        <v>0</v>
      </c>
      <c r="AB372" s="142" t="s">
        <v>2991</v>
      </c>
      <c r="AC372" s="142" t="s">
        <v>2991</v>
      </c>
      <c r="AD372" s="142" t="s">
        <v>284</v>
      </c>
      <c r="AE372" s="142" t="s">
        <v>2471</v>
      </c>
      <c r="AF372" s="142" t="s">
        <v>284</v>
      </c>
      <c r="AG372" s="142" t="s">
        <v>284</v>
      </c>
      <c r="AH372" s="142" t="s">
        <v>3218</v>
      </c>
      <c r="AI372" s="142" t="s">
        <v>3218</v>
      </c>
      <c r="AJ372" s="142" t="s">
        <v>3145</v>
      </c>
      <c r="AK372" s="142" t="s">
        <v>3145</v>
      </c>
      <c r="AL372" s="142" t="s">
        <v>284</v>
      </c>
      <c r="AM372" s="144"/>
      <c r="AN372" s="144" t="s">
        <v>2469</v>
      </c>
      <c r="AO372" s="144" t="s">
        <v>2470</v>
      </c>
    </row>
    <row r="373" spans="1:43" ht="24" customHeight="1" x14ac:dyDescent="0.25">
      <c r="A373" s="142">
        <v>371</v>
      </c>
      <c r="B373" s="143">
        <v>44852</v>
      </c>
      <c r="C373" s="143" t="s">
        <v>3234</v>
      </c>
      <c r="D373" s="142" t="s">
        <v>3103</v>
      </c>
      <c r="E373" s="143" t="s">
        <v>3091</v>
      </c>
      <c r="F373" s="142" t="s">
        <v>488</v>
      </c>
      <c r="G373" s="142" t="s">
        <v>2408</v>
      </c>
      <c r="H373" s="142" t="s">
        <v>284</v>
      </c>
      <c r="I373" s="142" t="s">
        <v>66</v>
      </c>
      <c r="J373" s="142" t="s">
        <v>3200</v>
      </c>
      <c r="K373" s="142" t="s">
        <v>3130</v>
      </c>
      <c r="L373" s="142" t="s">
        <v>3228</v>
      </c>
      <c r="M373" s="142" t="s">
        <v>2681</v>
      </c>
      <c r="N373" s="142" t="s">
        <v>2683</v>
      </c>
      <c r="O373" s="142" t="s">
        <v>284</v>
      </c>
      <c r="P373" s="142" t="s">
        <v>3212</v>
      </c>
      <c r="Q373" s="142">
        <v>4</v>
      </c>
      <c r="R373" s="142" t="s">
        <v>284</v>
      </c>
      <c r="S373" s="142">
        <v>4</v>
      </c>
      <c r="T373" s="142" t="s">
        <v>2991</v>
      </c>
      <c r="U373" s="142">
        <v>0</v>
      </c>
      <c r="V373" s="142" t="s">
        <v>2991</v>
      </c>
      <c r="W373" s="142">
        <v>0</v>
      </c>
      <c r="X373" s="142" t="s">
        <v>2991</v>
      </c>
      <c r="Y373" s="142" t="s">
        <v>2991</v>
      </c>
      <c r="Z373" s="142" t="s">
        <v>2991</v>
      </c>
      <c r="AA373" s="142">
        <v>0</v>
      </c>
      <c r="AB373" s="142" t="s">
        <v>2991</v>
      </c>
      <c r="AC373" s="142" t="s">
        <v>2991</v>
      </c>
      <c r="AD373" s="142" t="s">
        <v>284</v>
      </c>
      <c r="AE373" s="142" t="s">
        <v>737</v>
      </c>
      <c r="AF373" s="142" t="s">
        <v>284</v>
      </c>
      <c r="AG373" s="142" t="s">
        <v>284</v>
      </c>
      <c r="AH373" s="142" t="s">
        <v>284</v>
      </c>
      <c r="AI373" s="142" t="s">
        <v>284</v>
      </c>
      <c r="AJ373" s="142" t="s">
        <v>284</v>
      </c>
      <c r="AK373" s="142" t="s">
        <v>284</v>
      </c>
      <c r="AL373" s="142" t="s">
        <v>284</v>
      </c>
      <c r="AM373" s="144"/>
      <c r="AN373" s="144" t="s">
        <v>2681</v>
      </c>
      <c r="AO373" s="144" t="s">
        <v>2682</v>
      </c>
      <c r="AP373" s="137" t="s">
        <v>2770</v>
      </c>
    </row>
    <row r="374" spans="1:43" ht="24" customHeight="1" x14ac:dyDescent="0.25">
      <c r="A374" s="142">
        <v>372</v>
      </c>
      <c r="B374" s="143">
        <v>44853</v>
      </c>
      <c r="C374" s="143" t="s">
        <v>3234</v>
      </c>
      <c r="D374" s="142" t="s">
        <v>3103</v>
      </c>
      <c r="E374" s="143" t="s">
        <v>3090</v>
      </c>
      <c r="F374" s="142" t="s">
        <v>768</v>
      </c>
      <c r="G374" s="142" t="s">
        <v>2460</v>
      </c>
      <c r="H374" s="142" t="s">
        <v>2461</v>
      </c>
      <c r="I374" s="142" t="s">
        <v>66</v>
      </c>
      <c r="J374" s="142" t="s">
        <v>3200</v>
      </c>
      <c r="K374" s="142" t="s">
        <v>3130</v>
      </c>
      <c r="L374" s="142" t="s">
        <v>3228</v>
      </c>
      <c r="M374" s="142" t="s">
        <v>2463</v>
      </c>
      <c r="N374" s="142" t="s">
        <v>2462</v>
      </c>
      <c r="O374" s="142" t="s">
        <v>284</v>
      </c>
      <c r="P374" s="142" t="s">
        <v>3212</v>
      </c>
      <c r="Q374" s="142">
        <v>3</v>
      </c>
      <c r="R374" s="142" t="s">
        <v>2991</v>
      </c>
      <c r="S374" s="142">
        <v>2</v>
      </c>
      <c r="T374" s="142" t="s">
        <v>2991</v>
      </c>
      <c r="U374" s="142">
        <v>0</v>
      </c>
      <c r="V374" s="142" t="s">
        <v>2465</v>
      </c>
      <c r="W374" s="142">
        <v>2</v>
      </c>
      <c r="X374" s="142" t="s">
        <v>2466</v>
      </c>
      <c r="Y374" s="142" t="s">
        <v>3223</v>
      </c>
      <c r="Z374" s="142" t="s">
        <v>2467</v>
      </c>
      <c r="AA374" s="142">
        <v>1</v>
      </c>
      <c r="AB374" s="142" t="s">
        <v>2760</v>
      </c>
      <c r="AC374" s="142" t="s">
        <v>3226</v>
      </c>
      <c r="AD374" s="142" t="s">
        <v>284</v>
      </c>
      <c r="AE374" s="142" t="s">
        <v>2468</v>
      </c>
      <c r="AF374" s="142" t="s">
        <v>284</v>
      </c>
      <c r="AG374" s="142" t="s">
        <v>284</v>
      </c>
      <c r="AH374" s="142" t="s">
        <v>3218</v>
      </c>
      <c r="AI374" s="142" t="s">
        <v>3218</v>
      </c>
      <c r="AJ374" s="142" t="s">
        <v>3145</v>
      </c>
      <c r="AK374" s="142" t="s">
        <v>3145</v>
      </c>
      <c r="AL374" s="142" t="s">
        <v>284</v>
      </c>
      <c r="AM374" s="144"/>
      <c r="AN374" s="144" t="s">
        <v>2463</v>
      </c>
      <c r="AO374" s="144" t="s">
        <v>2464</v>
      </c>
      <c r="AP374" s="137" t="s">
        <v>2761</v>
      </c>
    </row>
    <row r="375" spans="1:43" ht="24" customHeight="1" x14ac:dyDescent="0.25">
      <c r="A375" s="142">
        <v>373</v>
      </c>
      <c r="B375" s="143">
        <v>44857</v>
      </c>
      <c r="C375" s="143" t="s">
        <v>3234</v>
      </c>
      <c r="D375" s="142" t="s">
        <v>3103</v>
      </c>
      <c r="E375" s="143" t="s">
        <v>3091</v>
      </c>
      <c r="F375" s="142" t="s">
        <v>122</v>
      </c>
      <c r="G375" s="142" t="s">
        <v>209</v>
      </c>
      <c r="H375" s="142" t="s">
        <v>2649</v>
      </c>
      <c r="I375" s="142" t="s">
        <v>66</v>
      </c>
      <c r="J375" s="142" t="s">
        <v>3200</v>
      </c>
      <c r="K375" s="142" t="s">
        <v>3130</v>
      </c>
      <c r="L375" s="142" t="s">
        <v>3228</v>
      </c>
      <c r="M375" s="142" t="s">
        <v>2646</v>
      </c>
      <c r="N375" s="142" t="s">
        <v>2648</v>
      </c>
      <c r="O375" s="142" t="s">
        <v>284</v>
      </c>
      <c r="P375" s="142" t="s">
        <v>3212</v>
      </c>
      <c r="Q375" s="142">
        <v>5</v>
      </c>
      <c r="R375" s="142" t="s">
        <v>2650</v>
      </c>
      <c r="S375" s="142">
        <v>5</v>
      </c>
      <c r="T375" s="142" t="s">
        <v>2991</v>
      </c>
      <c r="U375" s="142">
        <v>0</v>
      </c>
      <c r="V375" s="142" t="s">
        <v>2991</v>
      </c>
      <c r="W375" s="142">
        <v>0</v>
      </c>
      <c r="X375" s="142" t="s">
        <v>2991</v>
      </c>
      <c r="Y375" s="142" t="s">
        <v>2991</v>
      </c>
      <c r="Z375" s="142" t="s">
        <v>2991</v>
      </c>
      <c r="AA375" s="142">
        <v>0</v>
      </c>
      <c r="AB375" s="142" t="s">
        <v>2991</v>
      </c>
      <c r="AC375" s="142" t="s">
        <v>2991</v>
      </c>
      <c r="AD375" s="142" t="s">
        <v>284</v>
      </c>
      <c r="AE375" s="142" t="s">
        <v>2651</v>
      </c>
      <c r="AF375" s="142" t="s">
        <v>284</v>
      </c>
      <c r="AG375" s="142" t="s">
        <v>284</v>
      </c>
      <c r="AH375" s="142" t="s">
        <v>284</v>
      </c>
      <c r="AI375" s="142" t="s">
        <v>284</v>
      </c>
      <c r="AJ375" s="142" t="s">
        <v>3199</v>
      </c>
      <c r="AK375" s="142" t="s">
        <v>3145</v>
      </c>
      <c r="AL375" s="142" t="s">
        <v>284</v>
      </c>
      <c r="AM375" s="144"/>
      <c r="AN375" s="144" t="s">
        <v>2646</v>
      </c>
      <c r="AO375" s="144" t="s">
        <v>2647</v>
      </c>
      <c r="AP375" s="137" t="s">
        <v>2793</v>
      </c>
    </row>
    <row r="376" spans="1:43" ht="24" customHeight="1" x14ac:dyDescent="0.25">
      <c r="A376" s="142">
        <v>374</v>
      </c>
      <c r="B376" s="143">
        <v>44859</v>
      </c>
      <c r="C376" s="143" t="s">
        <v>3234</v>
      </c>
      <c r="D376" s="142" t="s">
        <v>3103</v>
      </c>
      <c r="E376" s="143" t="s">
        <v>3087</v>
      </c>
      <c r="F376" s="142" t="s">
        <v>99</v>
      </c>
      <c r="G376" s="142" t="s">
        <v>994</v>
      </c>
      <c r="H376" s="142" t="s">
        <v>284</v>
      </c>
      <c r="I376" s="142" t="s">
        <v>284</v>
      </c>
      <c r="J376" s="142" t="s">
        <v>284</v>
      </c>
      <c r="K376" s="142" t="s">
        <v>284</v>
      </c>
      <c r="L376" s="142" t="s">
        <v>284</v>
      </c>
      <c r="M376" s="142" t="s">
        <v>2456</v>
      </c>
      <c r="N376" s="142" t="s">
        <v>2455</v>
      </c>
      <c r="O376" s="142" t="s">
        <v>284</v>
      </c>
      <c r="P376" s="142" t="s">
        <v>3212</v>
      </c>
      <c r="Q376" s="142">
        <v>2</v>
      </c>
      <c r="R376" s="142" t="s">
        <v>2459</v>
      </c>
      <c r="S376" s="142">
        <v>2</v>
      </c>
      <c r="T376" s="142" t="s">
        <v>2991</v>
      </c>
      <c r="U376" s="142">
        <v>0</v>
      </c>
      <c r="V376" s="142" t="s">
        <v>2991</v>
      </c>
      <c r="W376" s="142">
        <v>0</v>
      </c>
      <c r="X376" s="142" t="s">
        <v>2991</v>
      </c>
      <c r="Y376" s="142" t="s">
        <v>2991</v>
      </c>
      <c r="Z376" s="142" t="s">
        <v>2991</v>
      </c>
      <c r="AA376" s="142">
        <v>0</v>
      </c>
      <c r="AB376" s="142" t="s">
        <v>2991</v>
      </c>
      <c r="AC376" s="142" t="s">
        <v>2991</v>
      </c>
      <c r="AD376" s="142" t="s">
        <v>2458</v>
      </c>
      <c r="AE376" s="142" t="s">
        <v>737</v>
      </c>
      <c r="AF376" s="142" t="s">
        <v>284</v>
      </c>
      <c r="AG376" s="142" t="s">
        <v>284</v>
      </c>
      <c r="AH376" s="142" t="s">
        <v>284</v>
      </c>
      <c r="AI376" s="142" t="s">
        <v>284</v>
      </c>
      <c r="AJ376" s="142" t="s">
        <v>284</v>
      </c>
      <c r="AK376" s="142" t="s">
        <v>284</v>
      </c>
      <c r="AL376" s="142" t="s">
        <v>284</v>
      </c>
      <c r="AM376" s="144"/>
      <c r="AN376" s="144" t="s">
        <v>2456</v>
      </c>
      <c r="AO376" s="144" t="s">
        <v>2457</v>
      </c>
      <c r="AP376" s="137" t="s">
        <v>2763</v>
      </c>
    </row>
    <row r="377" spans="1:43" ht="24" customHeight="1" x14ac:dyDescent="0.25">
      <c r="A377" s="142">
        <v>375</v>
      </c>
      <c r="B377" s="143">
        <v>44859</v>
      </c>
      <c r="C377" s="143" t="s">
        <v>3234</v>
      </c>
      <c r="D377" s="142" t="s">
        <v>3103</v>
      </c>
      <c r="E377" s="143" t="s">
        <v>3090</v>
      </c>
      <c r="F377" s="142" t="s">
        <v>196</v>
      </c>
      <c r="G377" s="142" t="s">
        <v>2250</v>
      </c>
      <c r="H377" s="142" t="s">
        <v>2703</v>
      </c>
      <c r="I377" s="142" t="s">
        <v>66</v>
      </c>
      <c r="J377" s="142" t="s">
        <v>3200</v>
      </c>
      <c r="K377" s="142" t="s">
        <v>2704</v>
      </c>
      <c r="L377" s="142" t="s">
        <v>3209</v>
      </c>
      <c r="M377" s="142" t="s">
        <v>2701</v>
      </c>
      <c r="N377" s="142" t="s">
        <v>2707</v>
      </c>
      <c r="O377" s="142" t="s">
        <v>2708</v>
      </c>
      <c r="P377" s="142" t="s">
        <v>3211</v>
      </c>
      <c r="Q377" s="142">
        <v>7</v>
      </c>
      <c r="R377" s="142" t="s">
        <v>2705</v>
      </c>
      <c r="S377" s="142">
        <v>7</v>
      </c>
      <c r="T377" s="142" t="s">
        <v>2991</v>
      </c>
      <c r="U377" s="142">
        <v>0</v>
      </c>
      <c r="V377" s="142" t="s">
        <v>2991</v>
      </c>
      <c r="W377" s="142">
        <v>0</v>
      </c>
      <c r="X377" s="142" t="s">
        <v>2991</v>
      </c>
      <c r="Y377" s="142" t="s">
        <v>2991</v>
      </c>
      <c r="Z377" s="142" t="s">
        <v>2991</v>
      </c>
      <c r="AA377" s="142">
        <v>0</v>
      </c>
      <c r="AB377" s="142" t="s">
        <v>2991</v>
      </c>
      <c r="AC377" s="142" t="s">
        <v>2991</v>
      </c>
      <c r="AD377" s="142" t="s">
        <v>284</v>
      </c>
      <c r="AE377" s="142" t="s">
        <v>3080</v>
      </c>
      <c r="AF377" s="142" t="s">
        <v>284</v>
      </c>
      <c r="AG377" s="142" t="s">
        <v>2706</v>
      </c>
      <c r="AH377" s="142" t="s">
        <v>284</v>
      </c>
      <c r="AI377" s="142" t="s">
        <v>284</v>
      </c>
      <c r="AJ377" s="142" t="s">
        <v>3149</v>
      </c>
      <c r="AK377" s="142" t="s">
        <v>3197</v>
      </c>
      <c r="AL377" s="142" t="s">
        <v>2700</v>
      </c>
      <c r="AM377" s="144"/>
      <c r="AN377" s="144" t="s">
        <v>2701</v>
      </c>
      <c r="AO377" s="144" t="s">
        <v>2702</v>
      </c>
    </row>
    <row r="378" spans="1:43" ht="24" customHeight="1" x14ac:dyDescent="0.25">
      <c r="A378" s="142">
        <v>376</v>
      </c>
      <c r="B378" s="143">
        <v>44860</v>
      </c>
      <c r="C378" s="143" t="s">
        <v>3234</v>
      </c>
      <c r="D378" s="142" t="s">
        <v>3103</v>
      </c>
      <c r="E378" s="143" t="s">
        <v>3091</v>
      </c>
      <c r="F378" s="142" t="s">
        <v>241</v>
      </c>
      <c r="G378" s="142" t="s">
        <v>868</v>
      </c>
      <c r="H378" s="142" t="s">
        <v>284</v>
      </c>
      <c r="I378" s="142" t="s">
        <v>66</v>
      </c>
      <c r="J378" s="142" t="s">
        <v>3200</v>
      </c>
      <c r="K378" s="142" t="s">
        <v>461</v>
      </c>
      <c r="L378" s="142" t="s">
        <v>3209</v>
      </c>
      <c r="M378" s="142" t="s">
        <v>2652</v>
      </c>
      <c r="N378" s="142" t="s">
        <v>2655</v>
      </c>
      <c r="O378" s="142" t="s">
        <v>284</v>
      </c>
      <c r="P378" s="142" t="s">
        <v>3212</v>
      </c>
      <c r="Q378" s="142">
        <v>3</v>
      </c>
      <c r="R378" s="142" t="s">
        <v>2654</v>
      </c>
      <c r="S378" s="142">
        <v>3</v>
      </c>
      <c r="T378" s="142" t="s">
        <v>2991</v>
      </c>
      <c r="U378" s="142">
        <v>0</v>
      </c>
      <c r="V378" s="142" t="s">
        <v>2991</v>
      </c>
      <c r="W378" s="142">
        <v>0</v>
      </c>
      <c r="X378" s="142" t="s">
        <v>2991</v>
      </c>
      <c r="Y378" s="142" t="s">
        <v>2991</v>
      </c>
      <c r="Z378" s="142" t="s">
        <v>2991</v>
      </c>
      <c r="AA378" s="142">
        <v>0</v>
      </c>
      <c r="AB378" s="142" t="s">
        <v>2991</v>
      </c>
      <c r="AC378" s="142" t="s">
        <v>2991</v>
      </c>
      <c r="AD378" s="142" t="s">
        <v>2656</v>
      </c>
      <c r="AE378" s="142" t="s">
        <v>737</v>
      </c>
      <c r="AF378" s="142" t="s">
        <v>284</v>
      </c>
      <c r="AG378" s="142" t="s">
        <v>284</v>
      </c>
      <c r="AH378" s="142" t="s">
        <v>284</v>
      </c>
      <c r="AI378" s="142" t="s">
        <v>284</v>
      </c>
      <c r="AJ378" s="142" t="s">
        <v>284</v>
      </c>
      <c r="AK378" s="142" t="s">
        <v>284</v>
      </c>
      <c r="AL378" s="142" t="s">
        <v>284</v>
      </c>
      <c r="AM378" s="144"/>
      <c r="AN378" s="144" t="s">
        <v>2652</v>
      </c>
      <c r="AO378" s="144" t="s">
        <v>2653</v>
      </c>
      <c r="AP378" s="137" t="s">
        <v>2821</v>
      </c>
    </row>
    <row r="379" spans="1:43" ht="24" customHeight="1" x14ac:dyDescent="0.25">
      <c r="A379" s="142">
        <v>377</v>
      </c>
      <c r="B379" s="143">
        <v>44863</v>
      </c>
      <c r="C379" s="143" t="s">
        <v>3234</v>
      </c>
      <c r="D379" s="142" t="s">
        <v>3103</v>
      </c>
      <c r="E379" s="143" t="s">
        <v>3087</v>
      </c>
      <c r="F379" s="142" t="s">
        <v>99</v>
      </c>
      <c r="G379" s="142" t="s">
        <v>749</v>
      </c>
      <c r="H379" s="142" t="s">
        <v>284</v>
      </c>
      <c r="I379" s="142" t="s">
        <v>66</v>
      </c>
      <c r="J379" s="142" t="s">
        <v>3200</v>
      </c>
      <c r="K379" s="142" t="s">
        <v>430</v>
      </c>
      <c r="L379" s="142" t="s">
        <v>3209</v>
      </c>
      <c r="M379" s="142" t="s">
        <v>2657</v>
      </c>
      <c r="N379" s="142" t="s">
        <v>2660</v>
      </c>
      <c r="O379" s="142" t="s">
        <v>284</v>
      </c>
      <c r="P379" s="142" t="s">
        <v>3212</v>
      </c>
      <c r="Q379" s="142">
        <v>1</v>
      </c>
      <c r="R379" s="142" t="s">
        <v>2659</v>
      </c>
      <c r="S379" s="142">
        <v>1</v>
      </c>
      <c r="T379" s="142" t="s">
        <v>2991</v>
      </c>
      <c r="U379" s="142">
        <v>0</v>
      </c>
      <c r="V379" s="142" t="s">
        <v>2991</v>
      </c>
      <c r="W379" s="142">
        <v>0</v>
      </c>
      <c r="X379" s="142" t="s">
        <v>2991</v>
      </c>
      <c r="Y379" s="142" t="s">
        <v>2991</v>
      </c>
      <c r="Z379" s="142" t="s">
        <v>2991</v>
      </c>
      <c r="AA379" s="142">
        <v>0</v>
      </c>
      <c r="AB379" s="142" t="s">
        <v>2991</v>
      </c>
      <c r="AC379" s="142" t="s">
        <v>2991</v>
      </c>
      <c r="AD379" s="142" t="s">
        <v>2663</v>
      </c>
      <c r="AE379" s="142" t="s">
        <v>284</v>
      </c>
      <c r="AF379" s="142" t="s">
        <v>284</v>
      </c>
      <c r="AG379" s="142" t="s">
        <v>284</v>
      </c>
      <c r="AH379" s="142" t="s">
        <v>284</v>
      </c>
      <c r="AI379" s="142" t="s">
        <v>284</v>
      </c>
      <c r="AJ379" s="142" t="s">
        <v>284</v>
      </c>
      <c r="AK379" s="142" t="s">
        <v>284</v>
      </c>
      <c r="AL379" s="142" t="s">
        <v>284</v>
      </c>
      <c r="AM379" s="144"/>
      <c r="AN379" s="144" t="s">
        <v>2657</v>
      </c>
      <c r="AO379" s="144" t="s">
        <v>2658</v>
      </c>
      <c r="AP379" s="137" t="s">
        <v>2792</v>
      </c>
    </row>
    <row r="380" spans="1:43" ht="24" customHeight="1" x14ac:dyDescent="0.25">
      <c r="A380" s="142">
        <v>378</v>
      </c>
      <c r="B380" s="143">
        <v>44863</v>
      </c>
      <c r="C380" s="143" t="s">
        <v>3234</v>
      </c>
      <c r="D380" s="142" t="s">
        <v>3103</v>
      </c>
      <c r="E380" s="143" t="s">
        <v>3087</v>
      </c>
      <c r="F380" s="142" t="s">
        <v>99</v>
      </c>
      <c r="G380" s="142" t="s">
        <v>1606</v>
      </c>
      <c r="H380" s="142" t="s">
        <v>284</v>
      </c>
      <c r="I380" s="142" t="s">
        <v>2661</v>
      </c>
      <c r="J380" s="142" t="s">
        <v>3207</v>
      </c>
      <c r="K380" s="142" t="s">
        <v>3130</v>
      </c>
      <c r="L380" s="142" t="s">
        <v>3228</v>
      </c>
      <c r="M380" s="142" t="s">
        <v>2657</v>
      </c>
      <c r="N380" s="142" t="s">
        <v>2662</v>
      </c>
      <c r="O380" s="142" t="s">
        <v>284</v>
      </c>
      <c r="P380" s="142" t="s">
        <v>3212</v>
      </c>
      <c r="Q380" s="142">
        <v>1</v>
      </c>
      <c r="R380" s="142" t="s">
        <v>284</v>
      </c>
      <c r="S380" s="142">
        <v>1</v>
      </c>
      <c r="T380" s="142" t="s">
        <v>2991</v>
      </c>
      <c r="U380" s="142">
        <v>0</v>
      </c>
      <c r="V380" s="142" t="s">
        <v>2991</v>
      </c>
      <c r="W380" s="142">
        <v>0</v>
      </c>
      <c r="X380" s="142" t="s">
        <v>2991</v>
      </c>
      <c r="Y380" s="142" t="s">
        <v>2991</v>
      </c>
      <c r="Z380" s="142" t="s">
        <v>2991</v>
      </c>
      <c r="AA380" s="142">
        <v>0</v>
      </c>
      <c r="AB380" s="142" t="s">
        <v>2991</v>
      </c>
      <c r="AC380" s="142" t="s">
        <v>2991</v>
      </c>
      <c r="AD380" s="142" t="s">
        <v>2663</v>
      </c>
      <c r="AE380" s="142" t="s">
        <v>284</v>
      </c>
      <c r="AF380" s="142" t="s">
        <v>284</v>
      </c>
      <c r="AG380" s="142" t="s">
        <v>284</v>
      </c>
      <c r="AH380" s="142" t="s">
        <v>284</v>
      </c>
      <c r="AI380" s="142" t="s">
        <v>284</v>
      </c>
      <c r="AJ380" s="142" t="s">
        <v>284</v>
      </c>
      <c r="AK380" s="142" t="s">
        <v>284</v>
      </c>
      <c r="AL380" s="142" t="s">
        <v>284</v>
      </c>
      <c r="AM380" s="144"/>
      <c r="AN380" s="144" t="s">
        <v>2657</v>
      </c>
      <c r="AO380" s="144" t="s">
        <v>2658</v>
      </c>
      <c r="AP380" s="137" t="s">
        <v>2791</v>
      </c>
    </row>
    <row r="381" spans="1:43" ht="24" customHeight="1" x14ac:dyDescent="0.25">
      <c r="A381" s="142">
        <v>379</v>
      </c>
      <c r="B381" s="143">
        <v>44866</v>
      </c>
      <c r="C381" s="143" t="s">
        <v>3234</v>
      </c>
      <c r="D381" s="142" t="s">
        <v>3103</v>
      </c>
      <c r="E381" s="143" t="s">
        <v>3090</v>
      </c>
      <c r="F381" s="142" t="s">
        <v>768</v>
      </c>
      <c r="G381" s="142" t="s">
        <v>2784</v>
      </c>
      <c r="H381" s="142" t="s">
        <v>2785</v>
      </c>
      <c r="I381" s="142" t="s">
        <v>66</v>
      </c>
      <c r="J381" s="142" t="s">
        <v>3200</v>
      </c>
      <c r="K381" s="142" t="s">
        <v>3130</v>
      </c>
      <c r="L381" s="142" t="s">
        <v>3228</v>
      </c>
      <c r="M381" s="142" t="s">
        <v>2786</v>
      </c>
      <c r="N381" s="142" t="s">
        <v>3079</v>
      </c>
      <c r="O381" s="142" t="s">
        <v>284</v>
      </c>
      <c r="P381" s="142" t="s">
        <v>3212</v>
      </c>
      <c r="Q381" s="142">
        <v>4</v>
      </c>
      <c r="R381" s="142" t="s">
        <v>2991</v>
      </c>
      <c r="S381" s="142">
        <v>1</v>
      </c>
      <c r="T381" s="142" t="s">
        <v>2991</v>
      </c>
      <c r="U381" s="142">
        <v>0</v>
      </c>
      <c r="V381" s="142" t="s">
        <v>284</v>
      </c>
      <c r="W381" s="142">
        <v>1</v>
      </c>
      <c r="X381" s="142" t="s">
        <v>2789</v>
      </c>
      <c r="Y381" s="142" t="s">
        <v>3221</v>
      </c>
      <c r="Z381" s="142" t="s">
        <v>284</v>
      </c>
      <c r="AA381" s="142">
        <v>3</v>
      </c>
      <c r="AB381" s="142" t="s">
        <v>2789</v>
      </c>
      <c r="AC381" s="142" t="s">
        <v>3226</v>
      </c>
      <c r="AD381" s="142" t="s">
        <v>284</v>
      </c>
      <c r="AE381" s="142" t="s">
        <v>2788</v>
      </c>
      <c r="AF381" s="142" t="s">
        <v>284</v>
      </c>
      <c r="AG381" s="142" t="s">
        <v>284</v>
      </c>
      <c r="AH381" s="142" t="s">
        <v>3218</v>
      </c>
      <c r="AI381" s="142" t="s">
        <v>3218</v>
      </c>
      <c r="AJ381" s="142" t="s">
        <v>3145</v>
      </c>
      <c r="AK381" s="142" t="s">
        <v>3145</v>
      </c>
      <c r="AL381" s="142" t="s">
        <v>284</v>
      </c>
      <c r="AM381" s="144"/>
      <c r="AN381" s="144" t="s">
        <v>2786</v>
      </c>
      <c r="AO381" s="144" t="s">
        <v>2787</v>
      </c>
      <c r="AP381" s="137" t="s">
        <v>2790</v>
      </c>
      <c r="AQ381" s="137" t="s">
        <v>2787</v>
      </c>
    </row>
    <row r="382" spans="1:43" ht="24" customHeight="1" x14ac:dyDescent="0.25">
      <c r="A382" s="142">
        <v>380</v>
      </c>
      <c r="B382" s="143">
        <v>44867</v>
      </c>
      <c r="C382" s="143" t="s">
        <v>3234</v>
      </c>
      <c r="D382" s="142" t="s">
        <v>3103</v>
      </c>
      <c r="E382" s="143" t="s">
        <v>3090</v>
      </c>
      <c r="F382" s="142" t="s">
        <v>72</v>
      </c>
      <c r="G382" s="142" t="s">
        <v>252</v>
      </c>
      <c r="H382" s="142" t="s">
        <v>2452</v>
      </c>
      <c r="I382" s="142" t="s">
        <v>66</v>
      </c>
      <c r="J382" s="142" t="s">
        <v>3200</v>
      </c>
      <c r="K382" s="142" t="s">
        <v>3130</v>
      </c>
      <c r="L382" s="142" t="s">
        <v>3228</v>
      </c>
      <c r="M382" s="142" t="s">
        <v>2453</v>
      </c>
      <c r="N382" s="142" t="s">
        <v>284</v>
      </c>
      <c r="O382" s="142" t="s">
        <v>284</v>
      </c>
      <c r="P382" s="142" t="s">
        <v>3212</v>
      </c>
      <c r="Q382" s="142">
        <v>2</v>
      </c>
      <c r="R382" s="142" t="s">
        <v>284</v>
      </c>
      <c r="S382" s="142">
        <v>2</v>
      </c>
      <c r="T382" s="142" t="s">
        <v>2991</v>
      </c>
      <c r="U382" s="142">
        <v>0</v>
      </c>
      <c r="V382" s="142" t="s">
        <v>2991</v>
      </c>
      <c r="W382" s="142">
        <v>0</v>
      </c>
      <c r="X382" s="142" t="s">
        <v>2991</v>
      </c>
      <c r="Y382" s="142" t="s">
        <v>2991</v>
      </c>
      <c r="Z382" s="142" t="s">
        <v>2991</v>
      </c>
      <c r="AA382" s="142">
        <v>0</v>
      </c>
      <c r="AB382" s="142" t="s">
        <v>2991</v>
      </c>
      <c r="AC382" s="142" t="s">
        <v>2991</v>
      </c>
      <c r="AD382" s="142" t="s">
        <v>284</v>
      </c>
      <c r="AE382" s="142" t="s">
        <v>284</v>
      </c>
      <c r="AF382" s="142" t="s">
        <v>284</v>
      </c>
      <c r="AG382" s="142" t="s">
        <v>284</v>
      </c>
      <c r="AH382" s="142" t="s">
        <v>284</v>
      </c>
      <c r="AI382" s="142" t="s">
        <v>284</v>
      </c>
      <c r="AJ382" s="142" t="s">
        <v>284</v>
      </c>
      <c r="AK382" s="142" t="s">
        <v>284</v>
      </c>
      <c r="AL382" s="142" t="s">
        <v>284</v>
      </c>
      <c r="AM382" s="144"/>
      <c r="AN382" s="144" t="s">
        <v>2453</v>
      </c>
      <c r="AO382" s="144" t="s">
        <v>2454</v>
      </c>
      <c r="AP382" s="137" t="s">
        <v>2607</v>
      </c>
    </row>
    <row r="383" spans="1:43" ht="24" customHeight="1" x14ac:dyDescent="0.25">
      <c r="A383" s="142">
        <v>381</v>
      </c>
      <c r="B383" s="143">
        <v>44868</v>
      </c>
      <c r="C383" s="143" t="s">
        <v>3234</v>
      </c>
      <c r="D383" s="142" t="s">
        <v>3103</v>
      </c>
      <c r="E383" s="143" t="s">
        <v>3087</v>
      </c>
      <c r="F383" s="142" t="s">
        <v>82</v>
      </c>
      <c r="G383" s="142" t="s">
        <v>2959</v>
      </c>
      <c r="H383" s="142" t="s">
        <v>284</v>
      </c>
      <c r="I383" s="142" t="s">
        <v>2664</v>
      </c>
      <c r="J383" s="142" t="s">
        <v>3200</v>
      </c>
      <c r="K383" s="142" t="s">
        <v>2665</v>
      </c>
      <c r="L383" s="142" t="s">
        <v>3209</v>
      </c>
      <c r="M383" s="142" t="s">
        <v>2668</v>
      </c>
      <c r="N383" s="142" t="s">
        <v>2667</v>
      </c>
      <c r="O383" s="142" t="s">
        <v>284</v>
      </c>
      <c r="P383" s="142" t="s">
        <v>3212</v>
      </c>
      <c r="Q383" s="142">
        <v>5</v>
      </c>
      <c r="R383" s="142" t="s">
        <v>2666</v>
      </c>
      <c r="S383" s="142">
        <v>5</v>
      </c>
      <c r="T383" s="142" t="s">
        <v>2991</v>
      </c>
      <c r="U383" s="142">
        <v>0</v>
      </c>
      <c r="V383" s="142" t="s">
        <v>2991</v>
      </c>
      <c r="W383" s="142">
        <v>0</v>
      </c>
      <c r="X383" s="142" t="s">
        <v>2991</v>
      </c>
      <c r="Y383" s="142" t="s">
        <v>2991</v>
      </c>
      <c r="Z383" s="142" t="s">
        <v>2991</v>
      </c>
      <c r="AA383" s="142">
        <v>0</v>
      </c>
      <c r="AB383" s="142" t="s">
        <v>2991</v>
      </c>
      <c r="AC383" s="142" t="s">
        <v>2991</v>
      </c>
      <c r="AD383" s="142" t="s">
        <v>840</v>
      </c>
      <c r="AE383" s="142" t="s">
        <v>284</v>
      </c>
      <c r="AF383" s="142" t="s">
        <v>284</v>
      </c>
      <c r="AG383" s="142" t="s">
        <v>284</v>
      </c>
      <c r="AH383" s="142" t="s">
        <v>284</v>
      </c>
      <c r="AI383" s="142" t="s">
        <v>284</v>
      </c>
      <c r="AJ383" s="142" t="s">
        <v>284</v>
      </c>
      <c r="AK383" s="142" t="s">
        <v>284</v>
      </c>
      <c r="AL383" s="142" t="s">
        <v>284</v>
      </c>
      <c r="AM383" s="144"/>
      <c r="AN383" s="144" t="s">
        <v>2668</v>
      </c>
      <c r="AO383" s="144" t="s">
        <v>2669</v>
      </c>
      <c r="AP383" s="137" t="s">
        <v>2783</v>
      </c>
    </row>
    <row r="384" spans="1:43" ht="24" customHeight="1" x14ac:dyDescent="0.25">
      <c r="A384" s="142">
        <v>382</v>
      </c>
      <c r="B384" s="143">
        <v>44868</v>
      </c>
      <c r="C384" s="143" t="s">
        <v>3234</v>
      </c>
      <c r="D384" s="142" t="s">
        <v>3103</v>
      </c>
      <c r="E384" s="143" t="s">
        <v>3090</v>
      </c>
      <c r="F384" s="142" t="s">
        <v>196</v>
      </c>
      <c r="G384" s="142" t="s">
        <v>821</v>
      </c>
      <c r="H384" s="142" t="s">
        <v>2670</v>
      </c>
      <c r="I384" s="142" t="s">
        <v>590</v>
      </c>
      <c r="J384" s="142" t="s">
        <v>3202</v>
      </c>
      <c r="K384" s="142" t="s">
        <v>3130</v>
      </c>
      <c r="L384" s="142" t="s">
        <v>3228</v>
      </c>
      <c r="M384" s="142" t="s">
        <v>2672</v>
      </c>
      <c r="N384" s="142" t="s">
        <v>284</v>
      </c>
      <c r="O384" s="142" t="s">
        <v>284</v>
      </c>
      <c r="P384" s="142" t="s">
        <v>3212</v>
      </c>
      <c r="Q384" s="142">
        <v>1</v>
      </c>
      <c r="R384" s="142" t="s">
        <v>2991</v>
      </c>
      <c r="S384" s="142">
        <v>0</v>
      </c>
      <c r="T384" s="142" t="s">
        <v>2991</v>
      </c>
      <c r="U384" s="142">
        <v>0</v>
      </c>
      <c r="V384" s="142" t="s">
        <v>2991</v>
      </c>
      <c r="W384" s="142">
        <v>0</v>
      </c>
      <c r="X384" s="142" t="s">
        <v>2991</v>
      </c>
      <c r="Y384" s="142" t="s">
        <v>2991</v>
      </c>
      <c r="Z384" s="142" t="s">
        <v>2671</v>
      </c>
      <c r="AA384" s="142">
        <v>1</v>
      </c>
      <c r="AB384" s="142" t="s">
        <v>2674</v>
      </c>
      <c r="AC384" s="142" t="s">
        <v>3226</v>
      </c>
      <c r="AD384" s="142" t="s">
        <v>284</v>
      </c>
      <c r="AE384" s="142" t="s">
        <v>2675</v>
      </c>
      <c r="AF384" s="142" t="s">
        <v>284</v>
      </c>
      <c r="AG384" s="142" t="s">
        <v>284</v>
      </c>
      <c r="AH384" s="142" t="s">
        <v>3218</v>
      </c>
      <c r="AI384" s="142" t="s">
        <v>3218</v>
      </c>
      <c r="AJ384" s="142" t="s">
        <v>3145</v>
      </c>
      <c r="AK384" s="142" t="s">
        <v>3145</v>
      </c>
      <c r="AL384" s="142" t="s">
        <v>284</v>
      </c>
      <c r="AM384" s="144"/>
      <c r="AN384" s="144" t="s">
        <v>2672</v>
      </c>
      <c r="AO384" s="144" t="s">
        <v>2673</v>
      </c>
      <c r="AP384" s="137" t="s">
        <v>2781</v>
      </c>
    </row>
    <row r="385" spans="1:43" ht="24" customHeight="1" x14ac:dyDescent="0.25">
      <c r="A385" s="142">
        <v>383</v>
      </c>
      <c r="B385" s="143">
        <v>44869</v>
      </c>
      <c r="C385" s="143" t="s">
        <v>3234</v>
      </c>
      <c r="D385" s="142" t="s">
        <v>3103</v>
      </c>
      <c r="E385" s="143" t="s">
        <v>3087</v>
      </c>
      <c r="F385" s="142" t="s">
        <v>37</v>
      </c>
      <c r="G385" s="142" t="s">
        <v>2965</v>
      </c>
      <c r="H385" s="142" t="s">
        <v>2450</v>
      </c>
      <c r="I385" s="142" t="s">
        <v>66</v>
      </c>
      <c r="J385" s="142" t="s">
        <v>3200</v>
      </c>
      <c r="K385" s="142" t="s">
        <v>3130</v>
      </c>
      <c r="L385" s="142" t="s">
        <v>3228</v>
      </c>
      <c r="M385" s="142" t="s">
        <v>2447</v>
      </c>
      <c r="N385" s="142" t="s">
        <v>2451</v>
      </c>
      <c r="O385" s="142" t="s">
        <v>284</v>
      </c>
      <c r="P385" s="142" t="s">
        <v>3212</v>
      </c>
      <c r="Q385" s="142">
        <v>2</v>
      </c>
      <c r="R385" s="142" t="s">
        <v>284</v>
      </c>
      <c r="S385" s="142">
        <v>2</v>
      </c>
      <c r="T385" s="142" t="s">
        <v>2991</v>
      </c>
      <c r="U385" s="142">
        <v>0</v>
      </c>
      <c r="V385" s="142" t="s">
        <v>2991</v>
      </c>
      <c r="W385" s="142">
        <v>0</v>
      </c>
      <c r="X385" s="142" t="s">
        <v>2991</v>
      </c>
      <c r="Y385" s="142" t="s">
        <v>2991</v>
      </c>
      <c r="Z385" s="142" t="s">
        <v>2991</v>
      </c>
      <c r="AA385" s="142">
        <v>0</v>
      </c>
      <c r="AB385" s="142" t="s">
        <v>2991</v>
      </c>
      <c r="AC385" s="142" t="s">
        <v>2991</v>
      </c>
      <c r="AD385" s="142" t="s">
        <v>284</v>
      </c>
      <c r="AE385" s="142" t="s">
        <v>2448</v>
      </c>
      <c r="AF385" s="142" t="s">
        <v>284</v>
      </c>
      <c r="AG385" s="142" t="s">
        <v>284</v>
      </c>
      <c r="AH385" s="142" t="s">
        <v>3218</v>
      </c>
      <c r="AI385" s="142" t="s">
        <v>3218</v>
      </c>
      <c r="AJ385" s="142" t="s">
        <v>3145</v>
      </c>
      <c r="AK385" s="142" t="s">
        <v>3145</v>
      </c>
      <c r="AL385" s="142" t="s">
        <v>284</v>
      </c>
      <c r="AM385" s="144"/>
      <c r="AN385" s="144" t="s">
        <v>2447</v>
      </c>
      <c r="AO385" s="144" t="s">
        <v>2449</v>
      </c>
      <c r="AP385" s="137" t="s">
        <v>2782</v>
      </c>
    </row>
    <row r="386" spans="1:43" ht="24" customHeight="1" x14ac:dyDescent="0.25">
      <c r="A386" s="142">
        <v>384</v>
      </c>
      <c r="B386" s="143">
        <v>44870</v>
      </c>
      <c r="C386" s="143" t="s">
        <v>3234</v>
      </c>
      <c r="D386" s="142" t="s">
        <v>3103</v>
      </c>
      <c r="E386" s="143" t="s">
        <v>3087</v>
      </c>
      <c r="F386" s="142" t="s">
        <v>99</v>
      </c>
      <c r="G386" s="142" t="s">
        <v>749</v>
      </c>
      <c r="H386" s="142" t="s">
        <v>284</v>
      </c>
      <c r="I386" s="142" t="s">
        <v>66</v>
      </c>
      <c r="J386" s="142" t="s">
        <v>3200</v>
      </c>
      <c r="K386" s="142" t="s">
        <v>544</v>
      </c>
      <c r="L386" s="142" t="s">
        <v>3209</v>
      </c>
      <c r="M386" s="142" t="s">
        <v>2443</v>
      </c>
      <c r="N386" s="142" t="s">
        <v>2445</v>
      </c>
      <c r="O386" s="142" t="s">
        <v>284</v>
      </c>
      <c r="P386" s="142" t="s">
        <v>3212</v>
      </c>
      <c r="Q386" s="142">
        <v>1</v>
      </c>
      <c r="R386" s="142" t="s">
        <v>2446</v>
      </c>
      <c r="S386" s="142">
        <v>1</v>
      </c>
      <c r="T386" s="142" t="s">
        <v>2991</v>
      </c>
      <c r="U386" s="142">
        <v>0</v>
      </c>
      <c r="V386" s="142" t="s">
        <v>2991</v>
      </c>
      <c r="W386" s="142">
        <v>0</v>
      </c>
      <c r="X386" s="142" t="s">
        <v>2991</v>
      </c>
      <c r="Y386" s="142" t="s">
        <v>2991</v>
      </c>
      <c r="Z386" s="142" t="s">
        <v>2991</v>
      </c>
      <c r="AA386" s="142">
        <v>0</v>
      </c>
      <c r="AB386" s="142" t="s">
        <v>2991</v>
      </c>
      <c r="AC386" s="142" t="s">
        <v>2991</v>
      </c>
      <c r="AD386" s="142" t="s">
        <v>284</v>
      </c>
      <c r="AE386" s="142" t="s">
        <v>284</v>
      </c>
      <c r="AF386" s="142" t="s">
        <v>284</v>
      </c>
      <c r="AG386" s="142" t="s">
        <v>284</v>
      </c>
      <c r="AH386" s="142" t="s">
        <v>284</v>
      </c>
      <c r="AI386" s="142" t="s">
        <v>284</v>
      </c>
      <c r="AJ386" s="142" t="s">
        <v>284</v>
      </c>
      <c r="AK386" s="142" t="s">
        <v>284</v>
      </c>
      <c r="AL386" s="142" t="s">
        <v>284</v>
      </c>
      <c r="AM386" s="144"/>
      <c r="AN386" s="144" t="s">
        <v>2443</v>
      </c>
      <c r="AO386" s="144" t="s">
        <v>2444</v>
      </c>
    </row>
    <row r="387" spans="1:43" ht="24" customHeight="1" x14ac:dyDescent="0.25">
      <c r="A387" s="142">
        <v>385</v>
      </c>
      <c r="B387" s="143">
        <v>44885</v>
      </c>
      <c r="C387" s="143" t="s">
        <v>3234</v>
      </c>
      <c r="D387" s="142" t="s">
        <v>3103</v>
      </c>
      <c r="E387" s="143" t="s">
        <v>3087</v>
      </c>
      <c r="F387" s="142" t="s">
        <v>82</v>
      </c>
      <c r="G387" s="142" t="s">
        <v>2435</v>
      </c>
      <c r="H387" s="142" t="s">
        <v>284</v>
      </c>
      <c r="I387" s="142" t="s">
        <v>569</v>
      </c>
      <c r="J387" s="142" t="s">
        <v>3200</v>
      </c>
      <c r="K387" s="142" t="s">
        <v>3130</v>
      </c>
      <c r="L387" s="142" t="s">
        <v>3228</v>
      </c>
      <c r="M387" s="142" t="s">
        <v>2434</v>
      </c>
      <c r="N387" s="142" t="s">
        <v>2433</v>
      </c>
      <c r="O387" s="142" t="s">
        <v>284</v>
      </c>
      <c r="P387" s="142" t="s">
        <v>3212</v>
      </c>
      <c r="Q387" s="142">
        <v>4</v>
      </c>
      <c r="R387" s="142" t="s">
        <v>1088</v>
      </c>
      <c r="S387" s="142">
        <v>4</v>
      </c>
      <c r="T387" s="142" t="s">
        <v>2991</v>
      </c>
      <c r="U387" s="142">
        <v>0</v>
      </c>
      <c r="V387" s="142" t="s">
        <v>2991</v>
      </c>
      <c r="W387" s="142">
        <v>0</v>
      </c>
      <c r="X387" s="142" t="s">
        <v>2991</v>
      </c>
      <c r="Y387" s="142" t="s">
        <v>2991</v>
      </c>
      <c r="Z387" s="142" t="s">
        <v>2991</v>
      </c>
      <c r="AA387" s="142">
        <v>0</v>
      </c>
      <c r="AB387" s="142" t="s">
        <v>2991</v>
      </c>
      <c r="AC387" s="142" t="s">
        <v>2991</v>
      </c>
      <c r="AD387" s="142" t="s">
        <v>2437</v>
      </c>
      <c r="AE387" s="142" t="s">
        <v>737</v>
      </c>
      <c r="AF387" s="142" t="s">
        <v>284</v>
      </c>
      <c r="AG387" s="142" t="s">
        <v>284</v>
      </c>
      <c r="AH387" s="142" t="s">
        <v>284</v>
      </c>
      <c r="AI387" s="142" t="s">
        <v>284</v>
      </c>
      <c r="AJ387" s="142" t="s">
        <v>284</v>
      </c>
      <c r="AK387" s="142" t="s">
        <v>284</v>
      </c>
      <c r="AL387" s="142" t="s">
        <v>284</v>
      </c>
      <c r="AM387" s="144"/>
      <c r="AN387" s="144" t="s">
        <v>2434</v>
      </c>
      <c r="AO387" s="144" t="s">
        <v>2436</v>
      </c>
      <c r="AP387" s="137" t="s">
        <v>2762</v>
      </c>
      <c r="AQ387" s="137" t="s">
        <v>2767</v>
      </c>
    </row>
    <row r="388" spans="1:43" ht="24" customHeight="1" x14ac:dyDescent="0.25">
      <c r="A388" s="142">
        <v>386</v>
      </c>
      <c r="B388" s="143">
        <v>44885</v>
      </c>
      <c r="C388" s="143" t="s">
        <v>3234</v>
      </c>
      <c r="D388" s="142" t="s">
        <v>3103</v>
      </c>
      <c r="E388" s="143" t="s">
        <v>3090</v>
      </c>
      <c r="F388" s="142" t="s">
        <v>72</v>
      </c>
      <c r="G388" s="142" t="s">
        <v>2438</v>
      </c>
      <c r="H388" s="142" t="s">
        <v>284</v>
      </c>
      <c r="I388" s="142" t="s">
        <v>66</v>
      </c>
      <c r="J388" s="142" t="s">
        <v>3200</v>
      </c>
      <c r="K388" s="142" t="s">
        <v>544</v>
      </c>
      <c r="L388" s="142" t="s">
        <v>3209</v>
      </c>
      <c r="M388" s="142" t="s">
        <v>2440</v>
      </c>
      <c r="N388" s="142" t="s">
        <v>284</v>
      </c>
      <c r="O388" s="142" t="s">
        <v>284</v>
      </c>
      <c r="P388" s="142" t="s">
        <v>3212</v>
      </c>
      <c r="Q388" s="142">
        <v>1</v>
      </c>
      <c r="R388" s="142" t="s">
        <v>2991</v>
      </c>
      <c r="S388" s="142">
        <v>0</v>
      </c>
      <c r="T388" s="142" t="s">
        <v>2991</v>
      </c>
      <c r="U388" s="142">
        <v>0</v>
      </c>
      <c r="V388" s="142" t="s">
        <v>2991</v>
      </c>
      <c r="W388" s="142">
        <v>0</v>
      </c>
      <c r="X388" s="142" t="s">
        <v>2991</v>
      </c>
      <c r="Y388" s="142" t="s">
        <v>2991</v>
      </c>
      <c r="Z388" s="142" t="s">
        <v>2439</v>
      </c>
      <c r="AA388" s="142">
        <v>1</v>
      </c>
      <c r="AB388" s="142" t="s">
        <v>2442</v>
      </c>
      <c r="AC388" s="142" t="s">
        <v>3226</v>
      </c>
      <c r="AD388" s="142" t="s">
        <v>284</v>
      </c>
      <c r="AE388" s="142" t="s">
        <v>3257</v>
      </c>
      <c r="AF388" s="142" t="s">
        <v>284</v>
      </c>
      <c r="AG388" s="142" t="s">
        <v>284</v>
      </c>
      <c r="AH388" s="142" t="s">
        <v>3218</v>
      </c>
      <c r="AI388" s="142" t="s">
        <v>3218</v>
      </c>
      <c r="AJ388" s="142" t="s">
        <v>3254</v>
      </c>
      <c r="AK388" s="142" t="s">
        <v>3254</v>
      </c>
      <c r="AL388" s="142" t="s">
        <v>284</v>
      </c>
      <c r="AM388" s="144"/>
      <c r="AN388" s="144" t="s">
        <v>2440</v>
      </c>
      <c r="AO388" s="144" t="s">
        <v>2441</v>
      </c>
      <c r="AP388" s="137" t="s">
        <v>2606</v>
      </c>
    </row>
    <row r="389" spans="1:43" ht="24" customHeight="1" x14ac:dyDescent="0.25">
      <c r="A389" s="142">
        <v>387</v>
      </c>
      <c r="B389" s="143">
        <v>44886</v>
      </c>
      <c r="C389" s="143" t="s">
        <v>3234</v>
      </c>
      <c r="D389" s="142" t="s">
        <v>3103</v>
      </c>
      <c r="E389" s="143" t="s">
        <v>3087</v>
      </c>
      <c r="F389" s="142" t="s">
        <v>82</v>
      </c>
      <c r="G389" s="142" t="s">
        <v>2435</v>
      </c>
      <c r="H389" s="142" t="s">
        <v>284</v>
      </c>
      <c r="I389" s="142" t="s">
        <v>66</v>
      </c>
      <c r="J389" s="142" t="s">
        <v>3200</v>
      </c>
      <c r="K389" s="142" t="s">
        <v>2853</v>
      </c>
      <c r="L389" s="142" t="s">
        <v>3209</v>
      </c>
      <c r="M389" s="142" t="s">
        <v>2850</v>
      </c>
      <c r="N389" s="142" t="s">
        <v>2854</v>
      </c>
      <c r="O389" s="142" t="s">
        <v>284</v>
      </c>
      <c r="P389" s="142" t="s">
        <v>3212</v>
      </c>
      <c r="Q389" s="142">
        <v>2</v>
      </c>
      <c r="R389" s="142" t="s">
        <v>2852</v>
      </c>
      <c r="S389" s="142">
        <v>2</v>
      </c>
      <c r="T389" s="142" t="s">
        <v>2991</v>
      </c>
      <c r="U389" s="142">
        <v>0</v>
      </c>
      <c r="V389" s="142" t="s">
        <v>2991</v>
      </c>
      <c r="W389" s="142">
        <v>0</v>
      </c>
      <c r="X389" s="142" t="s">
        <v>2991</v>
      </c>
      <c r="Y389" s="142" t="s">
        <v>2991</v>
      </c>
      <c r="Z389" s="142" t="s">
        <v>2991</v>
      </c>
      <c r="AA389" s="142">
        <v>0</v>
      </c>
      <c r="AB389" s="142" t="s">
        <v>2991</v>
      </c>
      <c r="AC389" s="142" t="s">
        <v>2991</v>
      </c>
      <c r="AD389" s="142" t="s">
        <v>1174</v>
      </c>
      <c r="AE389" s="142" t="s">
        <v>68</v>
      </c>
      <c r="AF389" s="142" t="s">
        <v>284</v>
      </c>
      <c r="AG389" s="142" t="s">
        <v>284</v>
      </c>
      <c r="AH389" s="142" t="s">
        <v>284</v>
      </c>
      <c r="AI389" s="142" t="s">
        <v>284</v>
      </c>
      <c r="AJ389" s="142" t="s">
        <v>284</v>
      </c>
      <c r="AK389" s="142" t="s">
        <v>284</v>
      </c>
      <c r="AL389" s="142" t="s">
        <v>284</v>
      </c>
      <c r="AM389" s="144"/>
      <c r="AN389" s="144" t="s">
        <v>2850</v>
      </c>
      <c r="AO389" s="144" t="s">
        <v>2851</v>
      </c>
      <c r="AP389" s="137" t="s">
        <v>2855</v>
      </c>
      <c r="AQ389" s="137" t="s">
        <v>2861</v>
      </c>
    </row>
    <row r="390" spans="1:43" ht="24" customHeight="1" x14ac:dyDescent="0.25">
      <c r="A390" s="142">
        <v>388</v>
      </c>
      <c r="B390" s="143">
        <v>44894</v>
      </c>
      <c r="C390" s="143" t="s">
        <v>3234</v>
      </c>
      <c r="D390" s="142" t="s">
        <v>3103</v>
      </c>
      <c r="E390" s="143" t="s">
        <v>3087</v>
      </c>
      <c r="F390" s="142" t="s">
        <v>37</v>
      </c>
      <c r="G390" s="142" t="s">
        <v>2968</v>
      </c>
      <c r="H390" s="142" t="s">
        <v>2686</v>
      </c>
      <c r="I390" s="142" t="s">
        <v>66</v>
      </c>
      <c r="J390" s="142" t="s">
        <v>3200</v>
      </c>
      <c r="K390" s="142" t="s">
        <v>3130</v>
      </c>
      <c r="L390" s="142" t="s">
        <v>3228</v>
      </c>
      <c r="M390" s="142" t="s">
        <v>2684</v>
      </c>
      <c r="N390" s="142" t="s">
        <v>2688</v>
      </c>
      <c r="O390" s="142" t="s">
        <v>284</v>
      </c>
      <c r="P390" s="142" t="s">
        <v>3212</v>
      </c>
      <c r="Q390" s="142">
        <v>5</v>
      </c>
      <c r="R390" s="142" t="s">
        <v>284</v>
      </c>
      <c r="S390" s="142">
        <v>4</v>
      </c>
      <c r="T390" s="142" t="s">
        <v>2991</v>
      </c>
      <c r="U390" s="142">
        <v>0</v>
      </c>
      <c r="V390" s="142" t="s">
        <v>2991</v>
      </c>
      <c r="W390" s="142">
        <v>0</v>
      </c>
      <c r="X390" s="142" t="s">
        <v>2991</v>
      </c>
      <c r="Y390" s="142" t="s">
        <v>2991</v>
      </c>
      <c r="Z390" s="142" t="s">
        <v>75</v>
      </c>
      <c r="AA390" s="142">
        <v>1</v>
      </c>
      <c r="AB390" s="142" t="s">
        <v>2687</v>
      </c>
      <c r="AC390" s="142" t="s">
        <v>3225</v>
      </c>
      <c r="AD390" s="142" t="s">
        <v>284</v>
      </c>
      <c r="AE390" s="142" t="s">
        <v>1318</v>
      </c>
      <c r="AF390" s="142" t="s">
        <v>284</v>
      </c>
      <c r="AG390" s="142" t="s">
        <v>284</v>
      </c>
      <c r="AH390" s="142" t="s">
        <v>3218</v>
      </c>
      <c r="AI390" s="142" t="s">
        <v>3218</v>
      </c>
      <c r="AJ390" s="142" t="s">
        <v>3145</v>
      </c>
      <c r="AK390" s="142" t="s">
        <v>3145</v>
      </c>
      <c r="AL390" s="142" t="s">
        <v>284</v>
      </c>
      <c r="AM390" s="144"/>
      <c r="AN390" s="144" t="s">
        <v>2684</v>
      </c>
      <c r="AO390" s="144" t="s">
        <v>2685</v>
      </c>
      <c r="AP390" s="137" t="s">
        <v>2769</v>
      </c>
    </row>
    <row r="391" spans="1:43" ht="24" customHeight="1" x14ac:dyDescent="0.25">
      <c r="A391" s="142">
        <v>389</v>
      </c>
      <c r="B391" s="143">
        <v>44898</v>
      </c>
      <c r="C391" s="143" t="s">
        <v>3234</v>
      </c>
      <c r="D391" s="142" t="s">
        <v>3103</v>
      </c>
      <c r="E391" s="143" t="s">
        <v>3087</v>
      </c>
      <c r="F391" s="142" t="s">
        <v>82</v>
      </c>
      <c r="G391" s="142" t="s">
        <v>416</v>
      </c>
      <c r="H391" s="142" t="s">
        <v>984</v>
      </c>
      <c r="I391" s="142" t="s">
        <v>188</v>
      </c>
      <c r="J391" s="142" t="s">
        <v>3200</v>
      </c>
      <c r="K391" s="142" t="s">
        <v>607</v>
      </c>
      <c r="L391" s="142" t="s">
        <v>3209</v>
      </c>
      <c r="M391" s="142" t="s">
        <v>2857</v>
      </c>
      <c r="N391" s="142" t="s">
        <v>2859</v>
      </c>
      <c r="O391" s="142" t="s">
        <v>284</v>
      </c>
      <c r="P391" s="142" t="s">
        <v>3212</v>
      </c>
      <c r="Q391" s="142">
        <v>3</v>
      </c>
      <c r="R391" s="142" t="s">
        <v>284</v>
      </c>
      <c r="S391" s="142">
        <v>3</v>
      </c>
      <c r="T391" s="142" t="s">
        <v>2991</v>
      </c>
      <c r="U391" s="142">
        <v>0</v>
      </c>
      <c r="V391" s="142" t="s">
        <v>2991</v>
      </c>
      <c r="W391" s="142">
        <v>0</v>
      </c>
      <c r="X391" s="142" t="s">
        <v>2991</v>
      </c>
      <c r="Y391" s="142" t="s">
        <v>2991</v>
      </c>
      <c r="Z391" s="142" t="s">
        <v>2991</v>
      </c>
      <c r="AA391" s="142">
        <v>0</v>
      </c>
      <c r="AB391" s="142" t="s">
        <v>2991</v>
      </c>
      <c r="AC391" s="142" t="s">
        <v>2991</v>
      </c>
      <c r="AD391" s="142" t="s">
        <v>840</v>
      </c>
      <c r="AE391" s="142" t="s">
        <v>737</v>
      </c>
      <c r="AF391" s="142" t="s">
        <v>284</v>
      </c>
      <c r="AG391" s="142" t="s">
        <v>2860</v>
      </c>
      <c r="AH391" s="142" t="s">
        <v>3084</v>
      </c>
      <c r="AI391" s="142" t="s">
        <v>3084</v>
      </c>
      <c r="AJ391" s="142" t="s">
        <v>3151</v>
      </c>
      <c r="AK391" s="142" t="s">
        <v>3197</v>
      </c>
      <c r="AL391" s="142" t="s">
        <v>284</v>
      </c>
      <c r="AM391" s="144"/>
      <c r="AN391" s="144" t="s">
        <v>2857</v>
      </c>
      <c r="AO391" s="144" t="s">
        <v>2858</v>
      </c>
      <c r="AP391" s="137" t="s">
        <v>2866</v>
      </c>
    </row>
    <row r="392" spans="1:43" ht="24" customHeight="1" x14ac:dyDescent="0.25">
      <c r="A392" s="142">
        <v>390</v>
      </c>
      <c r="B392" s="143">
        <v>44899</v>
      </c>
      <c r="C392" s="143" t="s">
        <v>3234</v>
      </c>
      <c r="D392" s="142" t="s">
        <v>3103</v>
      </c>
      <c r="E392" s="143" t="s">
        <v>3090</v>
      </c>
      <c r="F392" s="142" t="s">
        <v>72</v>
      </c>
      <c r="G392" s="142" t="s">
        <v>2438</v>
      </c>
      <c r="H392" s="142" t="s">
        <v>2691</v>
      </c>
      <c r="I392" s="142" t="s">
        <v>66</v>
      </c>
      <c r="J392" s="142" t="s">
        <v>3200</v>
      </c>
      <c r="K392" s="142" t="s">
        <v>1357</v>
      </c>
      <c r="L392" s="142" t="s">
        <v>3209</v>
      </c>
      <c r="M392" s="142" t="s">
        <v>2689</v>
      </c>
      <c r="N392" s="142" t="s">
        <v>2693</v>
      </c>
      <c r="O392" s="142" t="s">
        <v>284</v>
      </c>
      <c r="P392" s="142" t="s">
        <v>3212</v>
      </c>
      <c r="Q392" s="142">
        <v>3</v>
      </c>
      <c r="R392" s="142" t="s">
        <v>2692</v>
      </c>
      <c r="S392" s="142">
        <v>3</v>
      </c>
      <c r="T392" s="142" t="s">
        <v>2991</v>
      </c>
      <c r="U392" s="142">
        <v>0</v>
      </c>
      <c r="V392" s="142" t="s">
        <v>2991</v>
      </c>
      <c r="W392" s="142">
        <v>0</v>
      </c>
      <c r="X392" s="142" t="s">
        <v>2991</v>
      </c>
      <c r="Y392" s="142" t="s">
        <v>2991</v>
      </c>
      <c r="Z392" s="142" t="s">
        <v>2991</v>
      </c>
      <c r="AA392" s="142">
        <v>0</v>
      </c>
      <c r="AB392" s="142" t="s">
        <v>2991</v>
      </c>
      <c r="AC392" s="142" t="s">
        <v>2991</v>
      </c>
      <c r="AD392" s="142" t="s">
        <v>2694</v>
      </c>
      <c r="AE392" s="142" t="s">
        <v>1699</v>
      </c>
      <c r="AF392" s="142" t="s">
        <v>284</v>
      </c>
      <c r="AG392" s="142" t="s">
        <v>284</v>
      </c>
      <c r="AH392" s="142" t="s">
        <v>3218</v>
      </c>
      <c r="AI392" s="142" t="s">
        <v>3218</v>
      </c>
      <c r="AJ392" s="142" t="s">
        <v>3145</v>
      </c>
      <c r="AK392" s="142" t="s">
        <v>3145</v>
      </c>
      <c r="AL392" s="142" t="s">
        <v>284</v>
      </c>
      <c r="AM392" s="144"/>
      <c r="AN392" s="144" t="s">
        <v>2689</v>
      </c>
      <c r="AO392" s="144" t="s">
        <v>2690</v>
      </c>
    </row>
    <row r="393" spans="1:43" ht="24" customHeight="1" x14ac:dyDescent="0.25">
      <c r="A393" s="142">
        <v>391</v>
      </c>
      <c r="B393" s="143">
        <v>44900</v>
      </c>
      <c r="C393" s="143" t="s">
        <v>3234</v>
      </c>
      <c r="D393" s="142" t="s">
        <v>3103</v>
      </c>
      <c r="E393" s="143" t="s">
        <v>3087</v>
      </c>
      <c r="F393" s="142" t="s">
        <v>37</v>
      </c>
      <c r="G393" s="142" t="s">
        <v>2958</v>
      </c>
      <c r="H393" s="142" t="s">
        <v>284</v>
      </c>
      <c r="I393" s="142" t="s">
        <v>66</v>
      </c>
      <c r="J393" s="142" t="s">
        <v>3200</v>
      </c>
      <c r="K393" s="142" t="s">
        <v>1671</v>
      </c>
      <c r="L393" s="142" t="s">
        <v>3209</v>
      </c>
      <c r="M393" s="142" t="s">
        <v>2696</v>
      </c>
      <c r="N393" s="142" t="s">
        <v>2695</v>
      </c>
      <c r="O393" s="142" t="s">
        <v>284</v>
      </c>
      <c r="P393" s="142" t="s">
        <v>3212</v>
      </c>
      <c r="Q393" s="142">
        <v>5</v>
      </c>
      <c r="R393" s="142" t="s">
        <v>284</v>
      </c>
      <c r="S393" s="142">
        <v>5</v>
      </c>
      <c r="T393" s="142" t="s">
        <v>2991</v>
      </c>
      <c r="U393" s="142">
        <v>0</v>
      </c>
      <c r="V393" s="142" t="s">
        <v>2991</v>
      </c>
      <c r="W393" s="142">
        <v>0</v>
      </c>
      <c r="X393" s="142" t="s">
        <v>2991</v>
      </c>
      <c r="Y393" s="142" t="s">
        <v>2991</v>
      </c>
      <c r="Z393" s="142" t="s">
        <v>2991</v>
      </c>
      <c r="AA393" s="142">
        <v>0</v>
      </c>
      <c r="AB393" s="142" t="s">
        <v>2991</v>
      </c>
      <c r="AC393" s="142" t="s">
        <v>2991</v>
      </c>
      <c r="AD393" s="142" t="s">
        <v>1174</v>
      </c>
      <c r="AE393" s="142" t="s">
        <v>2698</v>
      </c>
      <c r="AF393" s="142" t="s">
        <v>284</v>
      </c>
      <c r="AG393" s="142" t="s">
        <v>2699</v>
      </c>
      <c r="AH393" s="142" t="s">
        <v>3084</v>
      </c>
      <c r="AI393" s="142" t="s">
        <v>3084</v>
      </c>
      <c r="AJ393" s="142" t="s">
        <v>3258</v>
      </c>
      <c r="AK393" s="142" t="s">
        <v>3197</v>
      </c>
      <c r="AL393" s="142" t="s">
        <v>284</v>
      </c>
      <c r="AM393" s="144"/>
      <c r="AN393" s="144" t="s">
        <v>2696</v>
      </c>
      <c r="AO393" s="144" t="s">
        <v>2697</v>
      </c>
      <c r="AP393" s="137" t="s">
        <v>2765</v>
      </c>
    </row>
    <row r="394" spans="1:43" ht="24" customHeight="1" x14ac:dyDescent="0.25">
      <c r="A394" s="142">
        <v>392</v>
      </c>
      <c r="B394" s="143">
        <v>44901</v>
      </c>
      <c r="C394" s="143" t="s">
        <v>3234</v>
      </c>
      <c r="D394" s="142" t="s">
        <v>3103</v>
      </c>
      <c r="E394" s="143" t="s">
        <v>3090</v>
      </c>
      <c r="F394" s="142" t="s">
        <v>72</v>
      </c>
      <c r="G394" s="142" t="s">
        <v>2070</v>
      </c>
      <c r="H394" s="142" t="s">
        <v>2773</v>
      </c>
      <c r="I394" s="142" t="s">
        <v>284</v>
      </c>
      <c r="J394" s="142" t="s">
        <v>3200</v>
      </c>
      <c r="K394" s="142" t="s">
        <v>3130</v>
      </c>
      <c r="L394" s="142" t="s">
        <v>3228</v>
      </c>
      <c r="M394" s="142" t="s">
        <v>2771</v>
      </c>
      <c r="N394" s="142" t="s">
        <v>284</v>
      </c>
      <c r="O394" s="142" t="s">
        <v>284</v>
      </c>
      <c r="P394" s="142" t="s">
        <v>3212</v>
      </c>
      <c r="Q394" s="142">
        <v>7</v>
      </c>
      <c r="R394" s="142" t="s">
        <v>2991</v>
      </c>
      <c r="S394" s="142">
        <v>5</v>
      </c>
      <c r="T394" s="142" t="s">
        <v>2991</v>
      </c>
      <c r="U394" s="142">
        <v>0</v>
      </c>
      <c r="V394" s="142" t="s">
        <v>2774</v>
      </c>
      <c r="W394" s="142">
        <v>5</v>
      </c>
      <c r="X394" s="142" t="s">
        <v>2777</v>
      </c>
      <c r="Y394" s="142" t="s">
        <v>3221</v>
      </c>
      <c r="Z394" s="142" t="s">
        <v>2775</v>
      </c>
      <c r="AA394" s="142">
        <v>2</v>
      </c>
      <c r="AB394" s="142" t="s">
        <v>2777</v>
      </c>
      <c r="AC394" s="142" t="s">
        <v>3226</v>
      </c>
      <c r="AD394" s="142" t="s">
        <v>284</v>
      </c>
      <c r="AE394" s="142" t="s">
        <v>2776</v>
      </c>
      <c r="AF394" s="142" t="s">
        <v>284</v>
      </c>
      <c r="AG394" s="142" t="s">
        <v>284</v>
      </c>
      <c r="AH394" s="142" t="s">
        <v>3218</v>
      </c>
      <c r="AI394" s="142" t="s">
        <v>3218</v>
      </c>
      <c r="AJ394" s="142" t="s">
        <v>3145</v>
      </c>
      <c r="AK394" s="142" t="s">
        <v>3145</v>
      </c>
      <c r="AL394" s="142" t="s">
        <v>284</v>
      </c>
      <c r="AM394" s="144"/>
      <c r="AN394" s="144" t="s">
        <v>2771</v>
      </c>
      <c r="AO394" s="144" t="s">
        <v>2772</v>
      </c>
    </row>
    <row r="395" spans="1:43" ht="24" customHeight="1" x14ac:dyDescent="0.25">
      <c r="A395" s="142">
        <v>393</v>
      </c>
      <c r="B395" s="143">
        <v>44902</v>
      </c>
      <c r="C395" s="143" t="s">
        <v>3234</v>
      </c>
      <c r="D395" s="142" t="s">
        <v>3103</v>
      </c>
      <c r="E395" s="143" t="s">
        <v>3090</v>
      </c>
      <c r="F395" s="142" t="s">
        <v>811</v>
      </c>
      <c r="G395" s="142" t="s">
        <v>2398</v>
      </c>
      <c r="H395" s="142" t="s">
        <v>284</v>
      </c>
      <c r="I395" s="142" t="s">
        <v>66</v>
      </c>
      <c r="J395" s="142" t="s">
        <v>3200</v>
      </c>
      <c r="K395" s="142" t="s">
        <v>461</v>
      </c>
      <c r="L395" s="142" t="s">
        <v>3209</v>
      </c>
      <c r="M395" s="142" t="s">
        <v>2395</v>
      </c>
      <c r="N395" s="142" t="s">
        <v>2397</v>
      </c>
      <c r="O395" s="142" t="s">
        <v>284</v>
      </c>
      <c r="P395" s="142" t="s">
        <v>3212</v>
      </c>
      <c r="Q395" s="142">
        <v>3</v>
      </c>
      <c r="R395" s="142" t="s">
        <v>284</v>
      </c>
      <c r="S395" s="142">
        <v>3</v>
      </c>
      <c r="T395" s="142" t="s">
        <v>2991</v>
      </c>
      <c r="U395" s="142">
        <v>0</v>
      </c>
      <c r="V395" s="142" t="s">
        <v>2991</v>
      </c>
      <c r="W395" s="142">
        <v>0</v>
      </c>
      <c r="X395" s="142" t="s">
        <v>2991</v>
      </c>
      <c r="Y395" s="142" t="s">
        <v>2991</v>
      </c>
      <c r="Z395" s="142" t="s">
        <v>2991</v>
      </c>
      <c r="AA395" s="142">
        <v>0</v>
      </c>
      <c r="AB395" s="142" t="s">
        <v>2991</v>
      </c>
      <c r="AC395" s="142" t="s">
        <v>2991</v>
      </c>
      <c r="AD395" s="142" t="s">
        <v>2399</v>
      </c>
      <c r="AE395" s="142" t="s">
        <v>737</v>
      </c>
      <c r="AF395" s="142" t="s">
        <v>284</v>
      </c>
      <c r="AG395" s="142" t="s">
        <v>284</v>
      </c>
      <c r="AH395" s="142" t="s">
        <v>284</v>
      </c>
      <c r="AI395" s="142" t="s">
        <v>284</v>
      </c>
      <c r="AJ395" s="142" t="s">
        <v>284</v>
      </c>
      <c r="AK395" s="142" t="s">
        <v>284</v>
      </c>
      <c r="AL395" s="142" t="s">
        <v>284</v>
      </c>
      <c r="AM395" s="144"/>
      <c r="AN395" s="144" t="s">
        <v>2395</v>
      </c>
      <c r="AO395" s="144" t="s">
        <v>2396</v>
      </c>
      <c r="AP395" s="137" t="s">
        <v>2879</v>
      </c>
    </row>
    <row r="396" spans="1:43" ht="24" customHeight="1" x14ac:dyDescent="0.25">
      <c r="A396" s="142">
        <v>394</v>
      </c>
      <c r="B396" s="143">
        <v>44902</v>
      </c>
      <c r="C396" s="143" t="s">
        <v>3234</v>
      </c>
      <c r="D396" s="142" t="s">
        <v>3103</v>
      </c>
      <c r="E396" s="143" t="s">
        <v>3090</v>
      </c>
      <c r="F396" s="142" t="s">
        <v>811</v>
      </c>
      <c r="G396" s="142" t="s">
        <v>2398</v>
      </c>
      <c r="H396" s="142" t="s">
        <v>284</v>
      </c>
      <c r="I396" s="142" t="s">
        <v>66</v>
      </c>
      <c r="J396" s="142" t="s">
        <v>3200</v>
      </c>
      <c r="K396" s="142" t="s">
        <v>544</v>
      </c>
      <c r="L396" s="142" t="s">
        <v>3209</v>
      </c>
      <c r="M396" s="142" t="s">
        <v>2400</v>
      </c>
      <c r="N396" s="142" t="s">
        <v>2402</v>
      </c>
      <c r="O396" s="142" t="s">
        <v>284</v>
      </c>
      <c r="P396" s="142" t="s">
        <v>3212</v>
      </c>
      <c r="Q396" s="142">
        <v>1</v>
      </c>
      <c r="R396" s="142" t="s">
        <v>284</v>
      </c>
      <c r="S396" s="142">
        <v>1</v>
      </c>
      <c r="T396" s="142" t="s">
        <v>2991</v>
      </c>
      <c r="U396" s="142">
        <v>0</v>
      </c>
      <c r="V396" s="142" t="s">
        <v>2991</v>
      </c>
      <c r="W396" s="142">
        <v>0</v>
      </c>
      <c r="X396" s="142" t="s">
        <v>2991</v>
      </c>
      <c r="Y396" s="142" t="s">
        <v>2991</v>
      </c>
      <c r="Z396" s="142" t="s">
        <v>2991</v>
      </c>
      <c r="AA396" s="142">
        <v>0</v>
      </c>
      <c r="AB396" s="142" t="s">
        <v>2991</v>
      </c>
      <c r="AC396" s="142" t="s">
        <v>2991</v>
      </c>
      <c r="AD396" s="142" t="s">
        <v>2403</v>
      </c>
      <c r="AE396" s="142" t="s">
        <v>284</v>
      </c>
      <c r="AF396" s="142" t="s">
        <v>284</v>
      </c>
      <c r="AG396" s="142" t="s">
        <v>284</v>
      </c>
      <c r="AH396" s="142" t="s">
        <v>284</v>
      </c>
      <c r="AI396" s="142" t="s">
        <v>284</v>
      </c>
      <c r="AJ396" s="142" t="s">
        <v>284</v>
      </c>
      <c r="AK396" s="142" t="s">
        <v>284</v>
      </c>
      <c r="AL396" s="142" t="s">
        <v>284</v>
      </c>
      <c r="AM396" s="144"/>
      <c r="AN396" s="144" t="s">
        <v>2400</v>
      </c>
      <c r="AO396" s="144" t="s">
        <v>2401</v>
      </c>
    </row>
    <row r="397" spans="1:43" ht="24" customHeight="1" x14ac:dyDescent="0.25">
      <c r="A397" s="142">
        <v>395</v>
      </c>
      <c r="B397" s="143">
        <v>44902</v>
      </c>
      <c r="C397" s="143" t="s">
        <v>3234</v>
      </c>
      <c r="D397" s="142" t="s">
        <v>3103</v>
      </c>
      <c r="E397" s="143" t="s">
        <v>3091</v>
      </c>
      <c r="F397" s="142" t="s">
        <v>122</v>
      </c>
      <c r="G397" s="142" t="s">
        <v>123</v>
      </c>
      <c r="H397" s="142" t="s">
        <v>2711</v>
      </c>
      <c r="I397" s="142" t="s">
        <v>66</v>
      </c>
      <c r="J397" s="142" t="s">
        <v>3200</v>
      </c>
      <c r="K397" s="142" t="s">
        <v>2712</v>
      </c>
      <c r="L397" s="142" t="s">
        <v>3209</v>
      </c>
      <c r="M397" s="142" t="s">
        <v>2709</v>
      </c>
      <c r="N397" s="142" t="s">
        <v>2715</v>
      </c>
      <c r="O397" s="142" t="s">
        <v>284</v>
      </c>
      <c r="P397" s="142" t="s">
        <v>3212</v>
      </c>
      <c r="Q397" s="142">
        <v>2</v>
      </c>
      <c r="R397" s="142" t="s">
        <v>2713</v>
      </c>
      <c r="S397" s="142">
        <v>1</v>
      </c>
      <c r="T397" s="142" t="s">
        <v>2991</v>
      </c>
      <c r="U397" s="142">
        <v>0</v>
      </c>
      <c r="V397" s="142" t="s">
        <v>2991</v>
      </c>
      <c r="W397" s="142">
        <v>0</v>
      </c>
      <c r="X397" s="142" t="s">
        <v>2991</v>
      </c>
      <c r="Y397" s="142" t="s">
        <v>2991</v>
      </c>
      <c r="Z397" s="142" t="s">
        <v>2714</v>
      </c>
      <c r="AA397" s="142">
        <v>1</v>
      </c>
      <c r="AB397" s="142" t="s">
        <v>2716</v>
      </c>
      <c r="AC397" s="142" t="s">
        <v>3226</v>
      </c>
      <c r="AD397" s="142" t="s">
        <v>284</v>
      </c>
      <c r="AE397" s="142" t="s">
        <v>284</v>
      </c>
      <c r="AF397" s="142" t="s">
        <v>284</v>
      </c>
      <c r="AG397" s="142" t="s">
        <v>284</v>
      </c>
      <c r="AH397" s="142" t="s">
        <v>284</v>
      </c>
      <c r="AI397" s="142" t="s">
        <v>284</v>
      </c>
      <c r="AJ397" s="142" t="s">
        <v>284</v>
      </c>
      <c r="AK397" s="142" t="s">
        <v>284</v>
      </c>
      <c r="AL397" s="142" t="s">
        <v>284</v>
      </c>
      <c r="AM397" s="144"/>
      <c r="AN397" s="144" t="s">
        <v>2709</v>
      </c>
      <c r="AO397" s="144" t="s">
        <v>2710</v>
      </c>
    </row>
    <row r="398" spans="1:43" ht="24" customHeight="1" x14ac:dyDescent="0.25">
      <c r="A398" s="142">
        <v>396</v>
      </c>
      <c r="B398" s="143">
        <v>44907</v>
      </c>
      <c r="C398" s="143" t="s">
        <v>3234</v>
      </c>
      <c r="D398" s="142" t="s">
        <v>3103</v>
      </c>
      <c r="E398" s="143" t="s">
        <v>3087</v>
      </c>
      <c r="F398" s="142" t="s">
        <v>37</v>
      </c>
      <c r="G398" s="142" t="s">
        <v>2967</v>
      </c>
      <c r="H398" s="142" t="s">
        <v>2580</v>
      </c>
      <c r="I398" s="142" t="s">
        <v>66</v>
      </c>
      <c r="J398" s="142" t="s">
        <v>3200</v>
      </c>
      <c r="K398" s="142" t="s">
        <v>607</v>
      </c>
      <c r="L398" s="142" t="s">
        <v>3209</v>
      </c>
      <c r="M398" s="142" t="s">
        <v>2578</v>
      </c>
      <c r="N398" s="142" t="s">
        <v>284</v>
      </c>
      <c r="O398" s="142" t="s">
        <v>284</v>
      </c>
      <c r="P398" s="142" t="s">
        <v>3212</v>
      </c>
      <c r="Q398" s="142">
        <v>3</v>
      </c>
      <c r="R398" s="142" t="s">
        <v>2582</v>
      </c>
      <c r="S398" s="142">
        <v>2</v>
      </c>
      <c r="T398" s="142" t="s">
        <v>2991</v>
      </c>
      <c r="U398" s="142">
        <v>0</v>
      </c>
      <c r="V398" s="142" t="s">
        <v>2991</v>
      </c>
      <c r="W398" s="142">
        <v>0</v>
      </c>
      <c r="X398" s="142" t="s">
        <v>2991</v>
      </c>
      <c r="Y398" s="142" t="s">
        <v>2991</v>
      </c>
      <c r="Z398" s="142" t="s">
        <v>284</v>
      </c>
      <c r="AA398" s="142">
        <v>1</v>
      </c>
      <c r="AB398" s="142" t="s">
        <v>2581</v>
      </c>
      <c r="AC398" s="142" t="s">
        <v>3225</v>
      </c>
      <c r="AD398" s="142" t="s">
        <v>284</v>
      </c>
      <c r="AE398" s="142" t="s">
        <v>2583</v>
      </c>
      <c r="AF398" s="142" t="s">
        <v>284</v>
      </c>
      <c r="AG398" s="142" t="s">
        <v>3255</v>
      </c>
      <c r="AH398" s="142" t="s">
        <v>3256</v>
      </c>
      <c r="AI398" s="142" t="s">
        <v>3176</v>
      </c>
      <c r="AJ398" s="142" t="s">
        <v>3197</v>
      </c>
      <c r="AK398" s="142" t="s">
        <v>3197</v>
      </c>
      <c r="AL398" s="142" t="s">
        <v>284</v>
      </c>
      <c r="AM398" s="144"/>
      <c r="AN398" s="144" t="s">
        <v>2578</v>
      </c>
      <c r="AO398" s="144" t="s">
        <v>2579</v>
      </c>
      <c r="AP398" s="137" t="s">
        <v>2766</v>
      </c>
      <c r="AQ398" s="137" t="s">
        <v>2768</v>
      </c>
    </row>
    <row r="399" spans="1:43" ht="24" customHeight="1" x14ac:dyDescent="0.25">
      <c r="A399" s="142">
        <v>397</v>
      </c>
      <c r="B399" s="143">
        <v>44908</v>
      </c>
      <c r="C399" s="143" t="s">
        <v>3234</v>
      </c>
      <c r="D399" s="142" t="s">
        <v>3103</v>
      </c>
      <c r="E399" s="143" t="s">
        <v>3087</v>
      </c>
      <c r="F399" s="142" t="s">
        <v>37</v>
      </c>
      <c r="G399" s="142" t="s">
        <v>2967</v>
      </c>
      <c r="H399" s="142" t="s">
        <v>2728</v>
      </c>
      <c r="I399" s="142" t="s">
        <v>66</v>
      </c>
      <c r="J399" s="142" t="s">
        <v>3200</v>
      </c>
      <c r="K399" s="142" t="s">
        <v>2734</v>
      </c>
      <c r="L399" s="142" t="s">
        <v>3209</v>
      </c>
      <c r="M399" s="142" t="s">
        <v>2726</v>
      </c>
      <c r="N399" s="142" t="s">
        <v>2733</v>
      </c>
      <c r="O399" s="142" t="s">
        <v>284</v>
      </c>
      <c r="P399" s="142" t="s">
        <v>3212</v>
      </c>
      <c r="Q399" s="142">
        <v>3</v>
      </c>
      <c r="R399" s="142" t="s">
        <v>2731</v>
      </c>
      <c r="S399" s="142">
        <v>2</v>
      </c>
      <c r="T399" s="142" t="s">
        <v>2991</v>
      </c>
      <c r="U399" s="142">
        <v>0</v>
      </c>
      <c r="V399" s="142" t="s">
        <v>2991</v>
      </c>
      <c r="W399" s="142">
        <v>0</v>
      </c>
      <c r="X399" s="142" t="s">
        <v>2991</v>
      </c>
      <c r="Y399" s="142" t="s">
        <v>2991</v>
      </c>
      <c r="Z399" s="142" t="s">
        <v>2732</v>
      </c>
      <c r="AA399" s="142">
        <v>1</v>
      </c>
      <c r="AB399" s="142" t="s">
        <v>2729</v>
      </c>
      <c r="AC399" s="142" t="s">
        <v>3226</v>
      </c>
      <c r="AD399" s="142" t="s">
        <v>284</v>
      </c>
      <c r="AE399" s="142" t="s">
        <v>2730</v>
      </c>
      <c r="AF399" s="142" t="s">
        <v>284</v>
      </c>
      <c r="AG399" s="142" t="s">
        <v>284</v>
      </c>
      <c r="AH399" s="142" t="s">
        <v>3084</v>
      </c>
      <c r="AI399" s="142" t="s">
        <v>3084</v>
      </c>
      <c r="AJ399" s="142" t="s">
        <v>3145</v>
      </c>
      <c r="AK399" s="142" t="s">
        <v>3145</v>
      </c>
      <c r="AL399" s="142" t="s">
        <v>284</v>
      </c>
      <c r="AM399" s="144"/>
      <c r="AN399" s="144" t="s">
        <v>2726</v>
      </c>
      <c r="AO399" s="144" t="s">
        <v>2727</v>
      </c>
    </row>
    <row r="400" spans="1:43" ht="24" customHeight="1" x14ac:dyDescent="0.25">
      <c r="A400" s="142">
        <v>398</v>
      </c>
      <c r="B400" s="143">
        <v>44910</v>
      </c>
      <c r="C400" s="143" t="s">
        <v>3234</v>
      </c>
      <c r="D400" s="142" t="s">
        <v>3103</v>
      </c>
      <c r="E400" s="143" t="s">
        <v>3091</v>
      </c>
      <c r="F400" s="142" t="s">
        <v>469</v>
      </c>
      <c r="G400" s="142" t="s">
        <v>2591</v>
      </c>
      <c r="H400" s="142" t="s">
        <v>284</v>
      </c>
      <c r="I400" s="142" t="s">
        <v>66</v>
      </c>
      <c r="J400" s="142" t="s">
        <v>3200</v>
      </c>
      <c r="K400" s="142" t="s">
        <v>3114</v>
      </c>
      <c r="L400" s="142" t="s">
        <v>3209</v>
      </c>
      <c r="M400" s="142" t="s">
        <v>2589</v>
      </c>
      <c r="N400" s="142" t="s">
        <v>2593</v>
      </c>
      <c r="O400" s="142" t="s">
        <v>284</v>
      </c>
      <c r="P400" s="142" t="s">
        <v>3212</v>
      </c>
      <c r="Q400" s="142">
        <v>1</v>
      </c>
      <c r="R400" s="142" t="s">
        <v>2594</v>
      </c>
      <c r="S400" s="142">
        <v>1</v>
      </c>
      <c r="T400" s="142" t="s">
        <v>2991</v>
      </c>
      <c r="U400" s="142">
        <v>0</v>
      </c>
      <c r="V400" s="142" t="s">
        <v>2991</v>
      </c>
      <c r="W400" s="142">
        <v>0</v>
      </c>
      <c r="X400" s="142" t="s">
        <v>2991</v>
      </c>
      <c r="Y400" s="142" t="s">
        <v>2991</v>
      </c>
      <c r="Z400" s="142" t="s">
        <v>2991</v>
      </c>
      <c r="AA400" s="142">
        <v>0</v>
      </c>
      <c r="AB400" s="142" t="s">
        <v>2991</v>
      </c>
      <c r="AC400" s="142" t="s">
        <v>2991</v>
      </c>
      <c r="AD400" s="142" t="s">
        <v>284</v>
      </c>
      <c r="AE400" s="142" t="s">
        <v>2592</v>
      </c>
      <c r="AF400" s="142" t="s">
        <v>284</v>
      </c>
      <c r="AG400" s="142" t="s">
        <v>284</v>
      </c>
      <c r="AH400" s="142" t="s">
        <v>3218</v>
      </c>
      <c r="AI400" s="142" t="s">
        <v>3218</v>
      </c>
      <c r="AJ400" s="142" t="s">
        <v>3145</v>
      </c>
      <c r="AK400" s="142" t="s">
        <v>3145</v>
      </c>
      <c r="AL400" s="142" t="s">
        <v>284</v>
      </c>
      <c r="AM400" s="144"/>
      <c r="AN400" s="144" t="s">
        <v>2589</v>
      </c>
      <c r="AO400" s="144" t="s">
        <v>2590</v>
      </c>
    </row>
    <row r="401" spans="1:49" ht="24" customHeight="1" x14ac:dyDescent="0.25">
      <c r="A401" s="142">
        <v>399</v>
      </c>
      <c r="B401" s="143">
        <v>44910</v>
      </c>
      <c r="C401" s="143" t="s">
        <v>3234</v>
      </c>
      <c r="D401" s="142" t="s">
        <v>3103</v>
      </c>
      <c r="E401" s="143" t="s">
        <v>3090</v>
      </c>
      <c r="F401" s="142" t="s">
        <v>72</v>
      </c>
      <c r="G401" s="142" t="s">
        <v>2871</v>
      </c>
      <c r="H401" s="142" t="s">
        <v>284</v>
      </c>
      <c r="I401" s="142" t="s">
        <v>2872</v>
      </c>
      <c r="J401" s="142" t="s">
        <v>3200</v>
      </c>
      <c r="K401" s="142" t="s">
        <v>513</v>
      </c>
      <c r="L401" s="142" t="s">
        <v>3209</v>
      </c>
      <c r="M401" s="142" t="s">
        <v>2867</v>
      </c>
      <c r="N401" s="142" t="s">
        <v>2869</v>
      </c>
      <c r="O401" s="142" t="s">
        <v>284</v>
      </c>
      <c r="P401" s="142" t="s">
        <v>3212</v>
      </c>
      <c r="Q401" s="142">
        <v>2</v>
      </c>
      <c r="R401" s="142" t="s">
        <v>2870</v>
      </c>
      <c r="S401" s="142">
        <v>2</v>
      </c>
      <c r="T401" s="142" t="s">
        <v>2991</v>
      </c>
      <c r="U401" s="142">
        <v>0</v>
      </c>
      <c r="V401" s="142" t="s">
        <v>2991</v>
      </c>
      <c r="W401" s="142">
        <v>0</v>
      </c>
      <c r="X401" s="142" t="s">
        <v>2991</v>
      </c>
      <c r="Y401" s="142" t="s">
        <v>2991</v>
      </c>
      <c r="Z401" s="142" t="s">
        <v>2991</v>
      </c>
      <c r="AA401" s="142">
        <v>0</v>
      </c>
      <c r="AB401" s="142" t="s">
        <v>2991</v>
      </c>
      <c r="AC401" s="142" t="s">
        <v>2991</v>
      </c>
      <c r="AD401" s="142" t="s">
        <v>1174</v>
      </c>
      <c r="AE401" s="142" t="s">
        <v>737</v>
      </c>
      <c r="AF401" s="142" t="s">
        <v>284</v>
      </c>
      <c r="AG401" s="142" t="s">
        <v>284</v>
      </c>
      <c r="AH401" s="142" t="s">
        <v>284</v>
      </c>
      <c r="AI401" s="142" t="s">
        <v>284</v>
      </c>
      <c r="AJ401" s="142" t="s">
        <v>284</v>
      </c>
      <c r="AK401" s="142" t="s">
        <v>284</v>
      </c>
      <c r="AL401" s="142" t="s">
        <v>284</v>
      </c>
      <c r="AM401" s="144"/>
      <c r="AN401" s="144" t="s">
        <v>2867</v>
      </c>
      <c r="AO401" s="144" t="s">
        <v>2868</v>
      </c>
      <c r="AP401" s="137" t="s">
        <v>2880</v>
      </c>
    </row>
    <row r="402" spans="1:49" ht="24" customHeight="1" x14ac:dyDescent="0.25">
      <c r="A402" s="142">
        <v>400</v>
      </c>
      <c r="B402" s="143">
        <v>44911</v>
      </c>
      <c r="C402" s="143" t="s">
        <v>3234</v>
      </c>
      <c r="D402" s="142" t="s">
        <v>3103</v>
      </c>
      <c r="E402" s="143" t="s">
        <v>3090</v>
      </c>
      <c r="F402" s="142" t="s">
        <v>768</v>
      </c>
      <c r="G402" s="142" t="s">
        <v>3072</v>
      </c>
      <c r="H402" s="142" t="s">
        <v>3052</v>
      </c>
      <c r="I402" s="142" t="s">
        <v>284</v>
      </c>
      <c r="J402" s="142" t="s">
        <v>3200</v>
      </c>
      <c r="K402" s="142" t="s">
        <v>3130</v>
      </c>
      <c r="L402" s="142" t="s">
        <v>3228</v>
      </c>
      <c r="M402" s="142" t="s">
        <v>2419</v>
      </c>
      <c r="N402" s="142" t="s">
        <v>2422</v>
      </c>
      <c r="O402" s="142" t="s">
        <v>284</v>
      </c>
      <c r="P402" s="142" t="s">
        <v>3212</v>
      </c>
      <c r="Q402" s="142">
        <v>7</v>
      </c>
      <c r="R402" s="142" t="s">
        <v>2421</v>
      </c>
      <c r="S402" s="142">
        <v>7</v>
      </c>
      <c r="T402" s="142" t="s">
        <v>2991</v>
      </c>
      <c r="U402" s="142">
        <v>0</v>
      </c>
      <c r="V402" s="142" t="s">
        <v>2991</v>
      </c>
      <c r="W402" s="142">
        <v>0</v>
      </c>
      <c r="X402" s="142" t="s">
        <v>2991</v>
      </c>
      <c r="Y402" s="142" t="s">
        <v>2991</v>
      </c>
      <c r="Z402" s="142" t="s">
        <v>2991</v>
      </c>
      <c r="AA402" s="142">
        <v>0</v>
      </c>
      <c r="AB402" s="142" t="s">
        <v>2991</v>
      </c>
      <c r="AC402" s="142" t="s">
        <v>2991</v>
      </c>
      <c r="AD402" s="142" t="s">
        <v>284</v>
      </c>
      <c r="AE402" s="142" t="s">
        <v>284</v>
      </c>
      <c r="AF402" s="142" t="s">
        <v>284</v>
      </c>
      <c r="AG402" s="142" t="s">
        <v>284</v>
      </c>
      <c r="AH402" s="142" t="s">
        <v>284</v>
      </c>
      <c r="AI402" s="142" t="s">
        <v>284</v>
      </c>
      <c r="AJ402" s="142" t="s">
        <v>284</v>
      </c>
      <c r="AK402" s="142" t="s">
        <v>284</v>
      </c>
      <c r="AL402" s="142" t="s">
        <v>284</v>
      </c>
      <c r="AM402" s="144"/>
      <c r="AN402" s="144" t="s">
        <v>2419</v>
      </c>
      <c r="AO402" s="144" t="s">
        <v>2420</v>
      </c>
    </row>
    <row r="403" spans="1:49" ht="24" customHeight="1" x14ac:dyDescent="0.25">
      <c r="A403" s="142">
        <v>401</v>
      </c>
      <c r="B403" s="143">
        <v>44912</v>
      </c>
      <c r="C403" s="143" t="s">
        <v>3234</v>
      </c>
      <c r="D403" s="142" t="s">
        <v>3103</v>
      </c>
      <c r="E403" s="143" t="s">
        <v>3087</v>
      </c>
      <c r="F403" s="142" t="s">
        <v>82</v>
      </c>
      <c r="G403" s="142" t="s">
        <v>92</v>
      </c>
      <c r="H403" s="142" t="s">
        <v>284</v>
      </c>
      <c r="I403" s="142" t="s">
        <v>2240</v>
      </c>
      <c r="J403" s="142" t="s">
        <v>3200</v>
      </c>
      <c r="K403" s="142" t="s">
        <v>607</v>
      </c>
      <c r="L403" s="142" t="s">
        <v>3209</v>
      </c>
      <c r="M403" s="142" t="s">
        <v>2586</v>
      </c>
      <c r="N403" s="142" t="s">
        <v>2585</v>
      </c>
      <c r="O403" s="142" t="s">
        <v>284</v>
      </c>
      <c r="P403" s="142" t="s">
        <v>3212</v>
      </c>
      <c r="Q403" s="142">
        <v>10</v>
      </c>
      <c r="R403" s="142" t="s">
        <v>2584</v>
      </c>
      <c r="S403" s="142">
        <v>10</v>
      </c>
      <c r="T403" s="142" t="s">
        <v>2991</v>
      </c>
      <c r="U403" s="142">
        <v>0</v>
      </c>
      <c r="V403" s="142" t="s">
        <v>2991</v>
      </c>
      <c r="W403" s="142">
        <v>0</v>
      </c>
      <c r="X403" s="142" t="s">
        <v>2991</v>
      </c>
      <c r="Y403" s="142" t="s">
        <v>2991</v>
      </c>
      <c r="Z403" s="142" t="s">
        <v>2991</v>
      </c>
      <c r="AA403" s="142">
        <v>0</v>
      </c>
      <c r="AB403" s="142" t="s">
        <v>2991</v>
      </c>
      <c r="AC403" s="142" t="s">
        <v>2991</v>
      </c>
      <c r="AD403" s="142" t="s">
        <v>18</v>
      </c>
      <c r="AE403" s="142" t="s">
        <v>68</v>
      </c>
      <c r="AF403" s="142" t="s">
        <v>284</v>
      </c>
      <c r="AG403" s="142" t="s">
        <v>284</v>
      </c>
      <c r="AH403" s="142" t="s">
        <v>284</v>
      </c>
      <c r="AI403" s="142" t="s">
        <v>284</v>
      </c>
      <c r="AJ403" s="142" t="s">
        <v>284</v>
      </c>
      <c r="AK403" s="142" t="s">
        <v>284</v>
      </c>
      <c r="AL403" s="142" t="s">
        <v>284</v>
      </c>
      <c r="AM403" s="144"/>
      <c r="AN403" s="144" t="s">
        <v>2586</v>
      </c>
      <c r="AO403" s="144" t="s">
        <v>2587</v>
      </c>
      <c r="AP403" s="137" t="s">
        <v>2588</v>
      </c>
    </row>
    <row r="404" spans="1:49" ht="24" customHeight="1" x14ac:dyDescent="0.25">
      <c r="A404" s="142">
        <v>402</v>
      </c>
      <c r="B404" s="143">
        <v>44912</v>
      </c>
      <c r="C404" s="143" t="s">
        <v>3234</v>
      </c>
      <c r="D404" s="142" t="s">
        <v>3103</v>
      </c>
      <c r="E404" s="143" t="s">
        <v>3087</v>
      </c>
      <c r="F404" s="142" t="s">
        <v>82</v>
      </c>
      <c r="G404" s="142" t="s">
        <v>284</v>
      </c>
      <c r="H404" s="142" t="s">
        <v>3061</v>
      </c>
      <c r="I404" s="142" t="s">
        <v>66</v>
      </c>
      <c r="J404" s="142" t="s">
        <v>3200</v>
      </c>
      <c r="K404" s="142" t="s">
        <v>2734</v>
      </c>
      <c r="L404" s="142" t="s">
        <v>3209</v>
      </c>
      <c r="M404" s="142" t="s">
        <v>2735</v>
      </c>
      <c r="N404" s="142" t="s">
        <v>2737</v>
      </c>
      <c r="O404" s="142" t="s">
        <v>284</v>
      </c>
      <c r="P404" s="142" t="s">
        <v>3212</v>
      </c>
      <c r="Q404" s="142">
        <v>3</v>
      </c>
      <c r="R404" s="142" t="s">
        <v>2739</v>
      </c>
      <c r="S404" s="142">
        <v>2</v>
      </c>
      <c r="T404" s="142" t="s">
        <v>2991</v>
      </c>
      <c r="U404" s="142">
        <v>0</v>
      </c>
      <c r="V404" s="142" t="s">
        <v>2991</v>
      </c>
      <c r="W404" s="142">
        <v>0</v>
      </c>
      <c r="X404" s="142" t="s">
        <v>2991</v>
      </c>
      <c r="Y404" s="142" t="s">
        <v>2991</v>
      </c>
      <c r="Z404" s="142" t="s">
        <v>509</v>
      </c>
      <c r="AA404" s="142">
        <v>1</v>
      </c>
      <c r="AB404" s="142" t="s">
        <v>2740</v>
      </c>
      <c r="AC404" s="142" t="s">
        <v>3225</v>
      </c>
      <c r="AD404" s="142" t="s">
        <v>284</v>
      </c>
      <c r="AE404" s="142" t="s">
        <v>2738</v>
      </c>
      <c r="AF404" s="142" t="s">
        <v>284</v>
      </c>
      <c r="AG404" s="142" t="s">
        <v>284</v>
      </c>
      <c r="AH404" s="142" t="s">
        <v>3218</v>
      </c>
      <c r="AI404" s="142" t="s">
        <v>3218</v>
      </c>
      <c r="AJ404" s="142" t="s">
        <v>3145</v>
      </c>
      <c r="AK404" s="142" t="s">
        <v>3145</v>
      </c>
      <c r="AL404" s="142" t="s">
        <v>284</v>
      </c>
      <c r="AM404" s="144"/>
      <c r="AN404" s="144" t="s">
        <v>2735</v>
      </c>
      <c r="AO404" s="144" t="s">
        <v>2736</v>
      </c>
    </row>
    <row r="405" spans="1:49" ht="24" customHeight="1" x14ac:dyDescent="0.25">
      <c r="A405" s="142">
        <v>403</v>
      </c>
      <c r="B405" s="143">
        <v>44912</v>
      </c>
      <c r="C405" s="143" t="s">
        <v>3234</v>
      </c>
      <c r="D405" s="142" t="s">
        <v>3103</v>
      </c>
      <c r="E405" s="143" t="s">
        <v>3087</v>
      </c>
      <c r="F405" s="142" t="s">
        <v>82</v>
      </c>
      <c r="G405" s="142" t="s">
        <v>1314</v>
      </c>
      <c r="H405" s="142" t="s">
        <v>284</v>
      </c>
      <c r="I405" s="142" t="s">
        <v>66</v>
      </c>
      <c r="J405" s="142" t="s">
        <v>3200</v>
      </c>
      <c r="K405" s="142" t="s">
        <v>2808</v>
      </c>
      <c r="L405" s="142" t="s">
        <v>3209</v>
      </c>
      <c r="M405" s="142" t="s">
        <v>2881</v>
      </c>
      <c r="N405" s="142" t="s">
        <v>2883</v>
      </c>
      <c r="O405" s="142" t="s">
        <v>284</v>
      </c>
      <c r="P405" s="142" t="s">
        <v>3212</v>
      </c>
      <c r="Q405" s="142">
        <v>3</v>
      </c>
      <c r="R405" s="142" t="s">
        <v>2884</v>
      </c>
      <c r="S405" s="142">
        <v>2</v>
      </c>
      <c r="T405" s="142" t="s">
        <v>2991</v>
      </c>
      <c r="U405" s="142">
        <v>0</v>
      </c>
      <c r="V405" s="142" t="s">
        <v>2991</v>
      </c>
      <c r="W405" s="142">
        <v>0</v>
      </c>
      <c r="X405" s="142" t="s">
        <v>2991</v>
      </c>
      <c r="Y405" s="142" t="s">
        <v>2991</v>
      </c>
      <c r="Z405" s="142" t="s">
        <v>2885</v>
      </c>
      <c r="AA405" s="142">
        <v>1</v>
      </c>
      <c r="AB405" s="142" t="s">
        <v>2886</v>
      </c>
      <c r="AC405" s="142" t="s">
        <v>3226</v>
      </c>
      <c r="AD405" s="142" t="s">
        <v>2887</v>
      </c>
      <c r="AE405" s="142" t="s">
        <v>2888</v>
      </c>
      <c r="AF405" s="142" t="s">
        <v>284</v>
      </c>
      <c r="AG405" s="142" t="s">
        <v>284</v>
      </c>
      <c r="AH405" s="142" t="s">
        <v>284</v>
      </c>
      <c r="AI405" s="142" t="s">
        <v>284</v>
      </c>
      <c r="AJ405" s="142" t="s">
        <v>284</v>
      </c>
      <c r="AK405" s="142" t="s">
        <v>284</v>
      </c>
      <c r="AL405" s="142" t="s">
        <v>284</v>
      </c>
      <c r="AM405" s="144"/>
      <c r="AN405" s="144" t="s">
        <v>2881</v>
      </c>
      <c r="AO405" s="144" t="s">
        <v>2882</v>
      </c>
      <c r="AP405" s="137" t="s">
        <v>2889</v>
      </c>
    </row>
    <row r="406" spans="1:49" ht="24" customHeight="1" x14ac:dyDescent="0.25">
      <c r="A406" s="142">
        <v>404</v>
      </c>
      <c r="B406" s="143">
        <v>44913</v>
      </c>
      <c r="C406" s="143" t="s">
        <v>3234</v>
      </c>
      <c r="D406" s="142" t="s">
        <v>3103</v>
      </c>
      <c r="E406" s="143" t="s">
        <v>3087</v>
      </c>
      <c r="F406" s="142" t="s">
        <v>99</v>
      </c>
      <c r="G406" s="142" t="s">
        <v>2598</v>
      </c>
      <c r="H406" s="142" t="s">
        <v>2604</v>
      </c>
      <c r="I406" s="142" t="s">
        <v>2741</v>
      </c>
      <c r="J406" s="142" t="s">
        <v>3126</v>
      </c>
      <c r="K406" s="142" t="s">
        <v>3127</v>
      </c>
      <c r="L406" s="142" t="s">
        <v>3209</v>
      </c>
      <c r="M406" s="142" t="s">
        <v>2595</v>
      </c>
      <c r="N406" s="142" t="s">
        <v>2603</v>
      </c>
      <c r="O406" s="142" t="s">
        <v>284</v>
      </c>
      <c r="P406" s="142" t="s">
        <v>3212</v>
      </c>
      <c r="Q406" s="142">
        <v>6</v>
      </c>
      <c r="R406" s="142" t="s">
        <v>2602</v>
      </c>
      <c r="S406" s="142">
        <v>5</v>
      </c>
      <c r="T406" s="142" t="s">
        <v>2991</v>
      </c>
      <c r="U406" s="142">
        <v>0</v>
      </c>
      <c r="V406" s="142" t="s">
        <v>2991</v>
      </c>
      <c r="W406" s="142">
        <v>0</v>
      </c>
      <c r="X406" s="142" t="s">
        <v>2991</v>
      </c>
      <c r="Y406" s="142" t="s">
        <v>2991</v>
      </c>
      <c r="Z406" s="142" t="s">
        <v>2601</v>
      </c>
      <c r="AA406" s="142">
        <v>1</v>
      </c>
      <c r="AB406" s="142" t="s">
        <v>284</v>
      </c>
      <c r="AC406" s="142"/>
      <c r="AD406" s="142" t="s">
        <v>284</v>
      </c>
      <c r="AE406" s="142" t="s">
        <v>2605</v>
      </c>
      <c r="AF406" s="142" t="s">
        <v>284</v>
      </c>
      <c r="AG406" s="142" t="s">
        <v>2600</v>
      </c>
      <c r="AH406" s="142" t="s">
        <v>3191</v>
      </c>
      <c r="AI406" s="142" t="s">
        <v>3242</v>
      </c>
      <c r="AJ406" s="142" t="s">
        <v>3164</v>
      </c>
      <c r="AK406" s="142" t="s">
        <v>3197</v>
      </c>
      <c r="AL406" s="142" t="s">
        <v>2599</v>
      </c>
      <c r="AM406" s="144"/>
      <c r="AN406" s="144" t="s">
        <v>2595</v>
      </c>
      <c r="AO406" s="144" t="s">
        <v>2596</v>
      </c>
    </row>
    <row r="407" spans="1:49" ht="24" customHeight="1" x14ac:dyDescent="0.25">
      <c r="A407" s="142">
        <v>405</v>
      </c>
      <c r="B407" s="143">
        <v>44916</v>
      </c>
      <c r="C407" s="143" t="s">
        <v>3234</v>
      </c>
      <c r="D407" s="142" t="s">
        <v>3103</v>
      </c>
      <c r="E407" s="143" t="s">
        <v>3087</v>
      </c>
      <c r="F407" s="142" t="s">
        <v>99</v>
      </c>
      <c r="G407" s="142" t="s">
        <v>2200</v>
      </c>
      <c r="H407" s="142" t="s">
        <v>2575</v>
      </c>
      <c r="I407" s="142" t="s">
        <v>284</v>
      </c>
      <c r="J407" s="142" t="s">
        <v>3200</v>
      </c>
      <c r="K407" s="142" t="s">
        <v>3130</v>
      </c>
      <c r="L407" s="142" t="s">
        <v>3228</v>
      </c>
      <c r="M407" s="142" t="s">
        <v>2572</v>
      </c>
      <c r="N407" s="142" t="s">
        <v>2576</v>
      </c>
      <c r="O407" s="142" t="s">
        <v>284</v>
      </c>
      <c r="P407" s="142" t="s">
        <v>3212</v>
      </c>
      <c r="Q407" s="142">
        <v>3</v>
      </c>
      <c r="R407" s="142" t="s">
        <v>2991</v>
      </c>
      <c r="S407" s="142">
        <v>0</v>
      </c>
      <c r="T407" s="142" t="s">
        <v>2991</v>
      </c>
      <c r="U407" s="142">
        <v>0</v>
      </c>
      <c r="V407" s="142" t="s">
        <v>2991</v>
      </c>
      <c r="W407" s="142">
        <v>0</v>
      </c>
      <c r="X407" s="142" t="s">
        <v>2991</v>
      </c>
      <c r="Y407" s="142" t="s">
        <v>2991</v>
      </c>
      <c r="Z407" s="142" t="s">
        <v>2743</v>
      </c>
      <c r="AA407" s="142">
        <v>3</v>
      </c>
      <c r="AB407" s="142" t="s">
        <v>2577</v>
      </c>
      <c r="AC407" s="142" t="s">
        <v>3225</v>
      </c>
      <c r="AD407" s="142" t="s">
        <v>284</v>
      </c>
      <c r="AE407" s="142" t="s">
        <v>2574</v>
      </c>
      <c r="AF407" s="142" t="s">
        <v>284</v>
      </c>
      <c r="AG407" s="142" t="s">
        <v>284</v>
      </c>
      <c r="AH407" s="142" t="s">
        <v>3218</v>
      </c>
      <c r="AI407" s="142" t="s">
        <v>3218</v>
      </c>
      <c r="AJ407" s="142" t="s">
        <v>3145</v>
      </c>
      <c r="AK407" s="142" t="s">
        <v>3145</v>
      </c>
      <c r="AL407" s="142" t="s">
        <v>284</v>
      </c>
      <c r="AM407" s="144"/>
      <c r="AN407" s="144" t="s">
        <v>2572</v>
      </c>
      <c r="AO407" s="144" t="s">
        <v>2573</v>
      </c>
      <c r="AP407" s="137" t="s">
        <v>2742</v>
      </c>
    </row>
    <row r="408" spans="1:49" ht="24" customHeight="1" x14ac:dyDescent="0.25">
      <c r="A408" s="142">
        <v>406</v>
      </c>
      <c r="B408" s="143">
        <v>44917</v>
      </c>
      <c r="C408" s="143" t="s">
        <v>3234</v>
      </c>
      <c r="D408" s="142" t="s">
        <v>3103</v>
      </c>
      <c r="E408" s="143" t="s">
        <v>3087</v>
      </c>
      <c r="F408" s="142" t="s">
        <v>82</v>
      </c>
      <c r="G408" s="142" t="s">
        <v>2957</v>
      </c>
      <c r="H408" s="142" t="s">
        <v>284</v>
      </c>
      <c r="I408" s="142" t="s">
        <v>2568</v>
      </c>
      <c r="J408" s="142" t="s">
        <v>3200</v>
      </c>
      <c r="K408" s="142" t="s">
        <v>2569</v>
      </c>
      <c r="L408" s="142" t="s">
        <v>3209</v>
      </c>
      <c r="M408" s="142" t="s">
        <v>2566</v>
      </c>
      <c r="N408" s="142" t="s">
        <v>2570</v>
      </c>
      <c r="O408" s="142" t="s">
        <v>284</v>
      </c>
      <c r="P408" s="142" t="s">
        <v>3212</v>
      </c>
      <c r="Q408" s="142">
        <v>9</v>
      </c>
      <c r="R408" s="142" t="s">
        <v>284</v>
      </c>
      <c r="S408" s="142">
        <v>9</v>
      </c>
      <c r="T408" s="142" t="s">
        <v>2991</v>
      </c>
      <c r="U408" s="142">
        <v>0</v>
      </c>
      <c r="V408" s="142" t="s">
        <v>2991</v>
      </c>
      <c r="W408" s="142">
        <v>0</v>
      </c>
      <c r="X408" s="142" t="s">
        <v>2991</v>
      </c>
      <c r="Y408" s="142" t="s">
        <v>2991</v>
      </c>
      <c r="Z408" s="142" t="s">
        <v>2991</v>
      </c>
      <c r="AA408" s="142">
        <v>0</v>
      </c>
      <c r="AB408" s="142" t="s">
        <v>2991</v>
      </c>
      <c r="AC408" s="142" t="s">
        <v>2991</v>
      </c>
      <c r="AD408" s="142" t="s">
        <v>2571</v>
      </c>
      <c r="AE408" s="142" t="s">
        <v>284</v>
      </c>
      <c r="AF408" s="142" t="s">
        <v>284</v>
      </c>
      <c r="AG408" s="142" t="s">
        <v>284</v>
      </c>
      <c r="AH408" s="142" t="s">
        <v>284</v>
      </c>
      <c r="AI408" s="142" t="s">
        <v>284</v>
      </c>
      <c r="AJ408" s="142" t="s">
        <v>284</v>
      </c>
      <c r="AK408" s="142" t="s">
        <v>284</v>
      </c>
      <c r="AL408" s="142" t="s">
        <v>284</v>
      </c>
      <c r="AM408" s="144"/>
      <c r="AN408" s="144" t="s">
        <v>2566</v>
      </c>
      <c r="AO408" s="144" t="s">
        <v>2567</v>
      </c>
      <c r="AP408" s="137" t="s">
        <v>2764</v>
      </c>
    </row>
    <row r="409" spans="1:49" ht="24" customHeight="1" x14ac:dyDescent="0.25">
      <c r="A409" s="142">
        <v>407</v>
      </c>
      <c r="B409" s="143">
        <v>44918</v>
      </c>
      <c r="C409" s="143" t="s">
        <v>3234</v>
      </c>
      <c r="D409" s="142" t="s">
        <v>3103</v>
      </c>
      <c r="E409" s="143" t="s">
        <v>3090</v>
      </c>
      <c r="F409" s="142" t="s">
        <v>72</v>
      </c>
      <c r="G409" s="142" t="s">
        <v>148</v>
      </c>
      <c r="H409" s="142" t="s">
        <v>2407</v>
      </c>
      <c r="I409" s="142" t="s">
        <v>66</v>
      </c>
      <c r="J409" s="142" t="s">
        <v>3200</v>
      </c>
      <c r="K409" s="142" t="s">
        <v>1521</v>
      </c>
      <c r="L409" s="142" t="s">
        <v>3209</v>
      </c>
      <c r="M409" s="142" t="s">
        <v>2404</v>
      </c>
      <c r="N409" s="142" t="s">
        <v>2417</v>
      </c>
      <c r="O409" s="142" t="s">
        <v>284</v>
      </c>
      <c r="P409" s="142" t="s">
        <v>3212</v>
      </c>
      <c r="Q409" s="142">
        <v>9</v>
      </c>
      <c r="R409" s="142" t="s">
        <v>2416</v>
      </c>
      <c r="S409" s="142">
        <v>9</v>
      </c>
      <c r="T409" s="142" t="s">
        <v>2991</v>
      </c>
      <c r="U409" s="142">
        <v>0</v>
      </c>
      <c r="V409" s="142" t="s">
        <v>2991</v>
      </c>
      <c r="W409" s="142">
        <v>0</v>
      </c>
      <c r="X409" s="142" t="s">
        <v>2991</v>
      </c>
      <c r="Y409" s="142" t="s">
        <v>2991</v>
      </c>
      <c r="Z409" s="142" t="s">
        <v>2991</v>
      </c>
      <c r="AA409" s="142">
        <v>0</v>
      </c>
      <c r="AB409" s="142" t="s">
        <v>2991</v>
      </c>
      <c r="AC409" s="142" t="s">
        <v>2991</v>
      </c>
      <c r="AD409" s="142" t="s">
        <v>2406</v>
      </c>
      <c r="AE409" s="142" t="s">
        <v>737</v>
      </c>
      <c r="AF409" s="142" t="s">
        <v>284</v>
      </c>
      <c r="AG409" s="142" t="s">
        <v>284</v>
      </c>
      <c r="AH409" s="142" t="s">
        <v>284</v>
      </c>
      <c r="AI409" s="142" t="s">
        <v>284</v>
      </c>
      <c r="AJ409" s="142" t="s">
        <v>284</v>
      </c>
      <c r="AK409" s="142" t="s">
        <v>284</v>
      </c>
      <c r="AL409" s="142" t="s">
        <v>284</v>
      </c>
      <c r="AM409" s="144"/>
      <c r="AN409" s="144" t="s">
        <v>2404</v>
      </c>
      <c r="AO409" s="144" t="s">
        <v>2405</v>
      </c>
      <c r="AP409" s="137" t="s">
        <v>2418</v>
      </c>
      <c r="AQ409" s="137" t="s">
        <v>2873</v>
      </c>
    </row>
    <row r="410" spans="1:49" ht="24" customHeight="1" x14ac:dyDescent="0.25">
      <c r="A410" s="142">
        <v>408</v>
      </c>
      <c r="B410" s="143">
        <v>44919</v>
      </c>
      <c r="C410" s="143" t="s">
        <v>3234</v>
      </c>
      <c r="D410" s="142" t="s">
        <v>3103</v>
      </c>
      <c r="E410" s="143" t="s">
        <v>3091</v>
      </c>
      <c r="F410" s="142" t="s">
        <v>488</v>
      </c>
      <c r="G410" s="142" t="s">
        <v>2408</v>
      </c>
      <c r="H410" s="142" t="s">
        <v>284</v>
      </c>
      <c r="I410" s="142" t="s">
        <v>66</v>
      </c>
      <c r="J410" s="142" t="s">
        <v>3200</v>
      </c>
      <c r="K410" s="142" t="s">
        <v>2411</v>
      </c>
      <c r="L410" s="142" t="s">
        <v>3209</v>
      </c>
      <c r="M410" s="142" t="s">
        <v>2410</v>
      </c>
      <c r="N410" s="142" t="s">
        <v>2409</v>
      </c>
      <c r="O410" s="142" t="s">
        <v>284</v>
      </c>
      <c r="P410" s="142" t="s">
        <v>3212</v>
      </c>
      <c r="Q410" s="142">
        <v>2</v>
      </c>
      <c r="R410" s="142" t="s">
        <v>2412</v>
      </c>
      <c r="S410" s="142">
        <v>1</v>
      </c>
      <c r="T410" s="142" t="s">
        <v>284</v>
      </c>
      <c r="U410" s="142">
        <v>1</v>
      </c>
      <c r="V410" s="142" t="s">
        <v>2991</v>
      </c>
      <c r="W410" s="142">
        <v>0</v>
      </c>
      <c r="X410" s="142" t="s">
        <v>2991</v>
      </c>
      <c r="Y410" s="142" t="s">
        <v>2991</v>
      </c>
      <c r="Z410" s="142" t="s">
        <v>2991</v>
      </c>
      <c r="AA410" s="142">
        <v>0</v>
      </c>
      <c r="AB410" s="142" t="s">
        <v>2991</v>
      </c>
      <c r="AC410" s="142" t="s">
        <v>2991</v>
      </c>
      <c r="AD410" s="142" t="s">
        <v>2413</v>
      </c>
      <c r="AE410" s="142" t="s">
        <v>2415</v>
      </c>
      <c r="AF410" s="142" t="s">
        <v>284</v>
      </c>
      <c r="AG410" s="142" t="s">
        <v>284</v>
      </c>
      <c r="AH410" s="142" t="s">
        <v>284</v>
      </c>
      <c r="AI410" s="142" t="s">
        <v>284</v>
      </c>
      <c r="AJ410" s="142" t="s">
        <v>284</v>
      </c>
      <c r="AK410" s="142" t="s">
        <v>284</v>
      </c>
      <c r="AL410" s="142" t="s">
        <v>284</v>
      </c>
      <c r="AM410" s="144"/>
      <c r="AN410" s="144" t="s">
        <v>2410</v>
      </c>
      <c r="AO410" s="144" t="s">
        <v>2414</v>
      </c>
    </row>
    <row r="411" spans="1:49" ht="24" customHeight="1" x14ac:dyDescent="0.25">
      <c r="A411" s="142">
        <v>409</v>
      </c>
      <c r="B411" s="143">
        <v>44919</v>
      </c>
      <c r="C411" s="143" t="s">
        <v>3234</v>
      </c>
      <c r="D411" s="142" t="s">
        <v>3103</v>
      </c>
      <c r="E411" s="143" t="s">
        <v>3090</v>
      </c>
      <c r="F411" s="142" t="s">
        <v>72</v>
      </c>
      <c r="G411" s="142" t="s">
        <v>148</v>
      </c>
      <c r="H411" s="142" t="s">
        <v>2407</v>
      </c>
      <c r="I411" s="142" t="s">
        <v>284</v>
      </c>
      <c r="J411" s="142" t="s">
        <v>3200</v>
      </c>
      <c r="K411" s="142" t="s">
        <v>3130</v>
      </c>
      <c r="L411" s="142" t="s">
        <v>3228</v>
      </c>
      <c r="M411" s="142" t="s">
        <v>2876</v>
      </c>
      <c r="N411" s="142" t="s">
        <v>2877</v>
      </c>
      <c r="O411" s="142" t="s">
        <v>284</v>
      </c>
      <c r="P411" s="142" t="s">
        <v>3212</v>
      </c>
      <c r="Q411" s="142">
        <v>9</v>
      </c>
      <c r="R411" s="142" t="s">
        <v>2874</v>
      </c>
      <c r="S411" s="142">
        <v>9</v>
      </c>
      <c r="T411" s="142" t="s">
        <v>2991</v>
      </c>
      <c r="U411" s="142">
        <v>0</v>
      </c>
      <c r="V411" s="142" t="s">
        <v>2991</v>
      </c>
      <c r="W411" s="142">
        <v>0</v>
      </c>
      <c r="X411" s="142" t="s">
        <v>2991</v>
      </c>
      <c r="Y411" s="142" t="s">
        <v>2991</v>
      </c>
      <c r="Z411" s="142" t="s">
        <v>2991</v>
      </c>
      <c r="AA411" s="142">
        <v>0</v>
      </c>
      <c r="AB411" s="142" t="s">
        <v>2991</v>
      </c>
      <c r="AC411" s="142" t="s">
        <v>2991</v>
      </c>
      <c r="AD411" s="142" t="s">
        <v>2878</v>
      </c>
      <c r="AE411" s="142" t="s">
        <v>284</v>
      </c>
      <c r="AF411" s="142" t="s">
        <v>284</v>
      </c>
      <c r="AG411" s="142" t="s">
        <v>284</v>
      </c>
      <c r="AH411" s="142" t="s">
        <v>284</v>
      </c>
      <c r="AI411" s="142" t="s">
        <v>284</v>
      </c>
      <c r="AJ411" s="142" t="s">
        <v>284</v>
      </c>
      <c r="AK411" s="142" t="s">
        <v>284</v>
      </c>
      <c r="AL411" s="142" t="s">
        <v>284</v>
      </c>
      <c r="AM411" s="144"/>
      <c r="AN411" s="144" t="s">
        <v>2876</v>
      </c>
      <c r="AO411" s="144" t="s">
        <v>2875</v>
      </c>
    </row>
    <row r="412" spans="1:49" ht="24" customHeight="1" x14ac:dyDescent="0.25">
      <c r="A412" s="142">
        <v>410</v>
      </c>
      <c r="B412" s="143">
        <v>44143</v>
      </c>
      <c r="C412" s="143" t="s">
        <v>3231</v>
      </c>
      <c r="D412" s="142" t="s">
        <v>3095</v>
      </c>
      <c r="E412" s="143" t="s">
        <v>3087</v>
      </c>
      <c r="F412" s="142" t="s">
        <v>82</v>
      </c>
      <c r="G412" s="142" t="s">
        <v>3058</v>
      </c>
      <c r="H412" s="142" t="s">
        <v>3056</v>
      </c>
      <c r="I412" s="142" t="s">
        <v>3055</v>
      </c>
      <c r="J412" s="142" t="s">
        <v>3126</v>
      </c>
      <c r="K412" s="142" t="s">
        <v>3116</v>
      </c>
      <c r="L412" s="142" t="s">
        <v>3117</v>
      </c>
      <c r="M412" s="142" t="s">
        <v>3057</v>
      </c>
      <c r="N412" s="142" t="s">
        <v>284</v>
      </c>
      <c r="O412" s="142" t="s">
        <v>284</v>
      </c>
      <c r="P412" s="142" t="s">
        <v>3212</v>
      </c>
      <c r="Q412" s="142">
        <v>16</v>
      </c>
      <c r="R412" s="142" t="s">
        <v>3053</v>
      </c>
      <c r="S412" s="142">
        <v>16</v>
      </c>
      <c r="T412" s="142" t="s">
        <v>2991</v>
      </c>
      <c r="U412" s="142">
        <v>0</v>
      </c>
      <c r="V412" s="142" t="s">
        <v>2991</v>
      </c>
      <c r="W412" s="142">
        <v>0</v>
      </c>
      <c r="X412" s="142" t="s">
        <v>2991</v>
      </c>
      <c r="Y412" s="142" t="s">
        <v>2991</v>
      </c>
      <c r="Z412" s="142" t="s">
        <v>2991</v>
      </c>
      <c r="AA412" s="142">
        <v>0</v>
      </c>
      <c r="AB412" s="142" t="s">
        <v>2991</v>
      </c>
      <c r="AC412" s="142" t="s">
        <v>2991</v>
      </c>
      <c r="AD412" s="142" t="s">
        <v>284</v>
      </c>
      <c r="AE412" s="142" t="s">
        <v>3080</v>
      </c>
      <c r="AF412" s="142" t="s">
        <v>284</v>
      </c>
      <c r="AG412" s="142" t="s">
        <v>3054</v>
      </c>
      <c r="AH412" s="142" t="s">
        <v>3150</v>
      </c>
      <c r="AI412" s="142" t="s">
        <v>3241</v>
      </c>
      <c r="AJ412" s="142" t="s">
        <v>3149</v>
      </c>
      <c r="AK412" s="142" t="s">
        <v>3197</v>
      </c>
      <c r="AL412" s="142" t="s">
        <v>520</v>
      </c>
      <c r="AM412" s="144"/>
      <c r="AN412" s="144" t="s">
        <v>3057</v>
      </c>
      <c r="AO412" s="144" t="s">
        <v>522</v>
      </c>
      <c r="AP412" s="137" t="s">
        <v>542</v>
      </c>
      <c r="AQ412" s="137" t="s">
        <v>589</v>
      </c>
      <c r="AR412" s="137" t="s">
        <v>596</v>
      </c>
      <c r="AS412" s="137" t="s">
        <v>1108</v>
      </c>
      <c r="AT412" s="137" t="s">
        <v>1366</v>
      </c>
      <c r="AU412" s="137" t="s">
        <v>1367</v>
      </c>
      <c r="AV412" s="137" t="s">
        <v>1368</v>
      </c>
      <c r="AW412" s="137" t="s">
        <v>1369</v>
      </c>
    </row>
  </sheetData>
  <autoFilter ref="A2:AW2" xr:uid="{00000000-0001-0000-0100-000000000000}"/>
  <sortState xmlns:xlrd2="http://schemas.microsoft.com/office/spreadsheetml/2017/richdata2" ref="B136:B257">
    <sortCondition ref="B136"/>
  </sortState>
  <mergeCells count="11">
    <mergeCell ref="V1:Y1"/>
    <mergeCell ref="M1:P1"/>
    <mergeCell ref="B1:D1"/>
    <mergeCell ref="E1:G1"/>
    <mergeCell ref="H1:L1"/>
    <mergeCell ref="Q1:U1"/>
    <mergeCell ref="Z1:AC1"/>
    <mergeCell ref="AD1:AD2"/>
    <mergeCell ref="AE1:AL1"/>
    <mergeCell ref="AM1:AM2"/>
    <mergeCell ref="AN1:AW1"/>
  </mergeCells>
  <hyperlinks>
    <hyperlink ref="AR113" r:id="rId1" xr:uid="{00000000-0004-0000-0100-000000000000}"/>
    <hyperlink ref="AS87" r:id="rId2" xr:uid="{00000000-0004-0000-0100-000001000000}"/>
    <hyperlink ref="AP88" r:id="rId3" xr:uid="{00000000-0004-0000-0100-000002000000}"/>
    <hyperlink ref="AO93" r:id="rId4" xr:uid="{00000000-0004-0000-0100-000003000000}"/>
    <hyperlink ref="AO94" r:id="rId5" xr:uid="{00000000-0004-0000-0100-000004000000}"/>
    <hyperlink ref="AQ97" r:id="rId6" xr:uid="{00000000-0004-0000-0100-000005000000}"/>
    <hyperlink ref="AO98" r:id="rId7" xr:uid="{00000000-0004-0000-0100-000006000000}"/>
    <hyperlink ref="AO99" r:id="rId8" xr:uid="{00000000-0004-0000-0100-000007000000}"/>
    <hyperlink ref="AO124" r:id="rId9" xr:uid="{00000000-0004-0000-0100-000008000000}"/>
    <hyperlink ref="AO107" r:id="rId10" xr:uid="{00000000-0004-0000-0100-000009000000}"/>
    <hyperlink ref="AQ58" r:id="rId11" xr:uid="{00000000-0004-0000-0100-00000A000000}"/>
    <hyperlink ref="AO6" r:id="rId12" xr:uid="{00000000-0004-0000-0100-00000B000000}"/>
    <hyperlink ref="AO79" r:id="rId13" xr:uid="{00000000-0004-0000-0100-00000C000000}"/>
    <hyperlink ref="AQ79" r:id="rId14" xr:uid="{00000000-0004-0000-0100-00000D000000}"/>
    <hyperlink ref="AR79" r:id="rId15" xr:uid="{00000000-0004-0000-0100-00000E000000}"/>
    <hyperlink ref="AQ115" r:id="rId16" xr:uid="{00000000-0004-0000-0100-00000F000000}"/>
    <hyperlink ref="AO49" r:id="rId17" xr:uid="{00000000-0004-0000-0100-000010000000}"/>
    <hyperlink ref="AP49" r:id="rId18" xr:uid="{00000000-0004-0000-0100-000011000000}"/>
    <hyperlink ref="AP20" r:id="rId19" xr:uid="{00000000-0004-0000-0100-000012000000}"/>
    <hyperlink ref="AQ20" r:id="rId20" xr:uid="{00000000-0004-0000-0100-000013000000}"/>
    <hyperlink ref="AO136" r:id="rId21" xr:uid="{00000000-0004-0000-0100-000014000000}"/>
    <hyperlink ref="AP136" r:id="rId22" xr:uid="{00000000-0004-0000-0100-000015000000}"/>
    <hyperlink ref="AO137" r:id="rId23" xr:uid="{00000000-0004-0000-0100-000016000000}"/>
    <hyperlink ref="AP139" r:id="rId24" xr:uid="{00000000-0004-0000-0100-000017000000}"/>
    <hyperlink ref="AP142" r:id="rId25" xr:uid="{00000000-0004-0000-0100-000018000000}"/>
    <hyperlink ref="AO145" r:id="rId26" xr:uid="{00000000-0004-0000-0100-000019000000}"/>
    <hyperlink ref="AO146" r:id="rId27" xr:uid="{00000000-0004-0000-0100-00001A000000}"/>
    <hyperlink ref="AP149" r:id="rId28" xr:uid="{00000000-0004-0000-0100-00001B000000}"/>
    <hyperlink ref="AO156" r:id="rId29" xr:uid="{00000000-0004-0000-0100-00001C000000}"/>
    <hyperlink ref="AP156" r:id="rId30" xr:uid="{00000000-0004-0000-0100-00001D000000}"/>
    <hyperlink ref="AO160" r:id="rId31" xr:uid="{00000000-0004-0000-0100-00001E000000}"/>
    <hyperlink ref="AO165" r:id="rId32" xr:uid="{00000000-0004-0000-0100-00001F000000}"/>
    <hyperlink ref="AO168" r:id="rId33" xr:uid="{00000000-0004-0000-0100-000020000000}"/>
    <hyperlink ref="AP169" r:id="rId34" xr:uid="{00000000-0004-0000-0100-000021000000}"/>
    <hyperlink ref="AP171" r:id="rId35" xr:uid="{00000000-0004-0000-0100-000022000000}"/>
    <hyperlink ref="AO177" r:id="rId36" xr:uid="{00000000-0004-0000-0100-000023000000}"/>
    <hyperlink ref="AO180" r:id="rId37" xr:uid="{00000000-0004-0000-0100-000024000000}"/>
    <hyperlink ref="AO181" r:id="rId38" xr:uid="{00000000-0004-0000-0100-000025000000}"/>
    <hyperlink ref="AP181" r:id="rId39" xr:uid="{00000000-0004-0000-0100-000026000000}"/>
    <hyperlink ref="AP180" r:id="rId40" xr:uid="{00000000-0004-0000-0100-000027000000}"/>
    <hyperlink ref="AO185" r:id="rId41" xr:uid="{00000000-0004-0000-0100-000028000000}"/>
    <hyperlink ref="AO186" r:id="rId42" xr:uid="{00000000-0004-0000-0100-000029000000}"/>
    <hyperlink ref="AO187" r:id="rId43" xr:uid="{00000000-0004-0000-0100-00002A000000}"/>
    <hyperlink ref="AO189" r:id="rId44" xr:uid="{00000000-0004-0000-0100-00002B000000}"/>
    <hyperlink ref="AQ189" r:id="rId45" xr:uid="{00000000-0004-0000-0100-00002C000000}"/>
    <hyperlink ref="AO191" r:id="rId46" xr:uid="{00000000-0004-0000-0100-00002D000000}"/>
    <hyperlink ref="AP191" r:id="rId47" xr:uid="{00000000-0004-0000-0100-00002E000000}"/>
    <hyperlink ref="AO194" r:id="rId48" xr:uid="{00000000-0004-0000-0100-00002F000000}"/>
    <hyperlink ref="AO196" r:id="rId49" xr:uid="{00000000-0004-0000-0100-000030000000}"/>
    <hyperlink ref="AO202" r:id="rId50" xr:uid="{00000000-0004-0000-0100-000031000000}"/>
    <hyperlink ref="AP202" r:id="rId51" xr:uid="{00000000-0004-0000-0100-000032000000}"/>
    <hyperlink ref="AO208" r:id="rId52" xr:uid="{00000000-0004-0000-0100-000033000000}"/>
    <hyperlink ref="AO210" r:id="rId53" xr:uid="{00000000-0004-0000-0100-000034000000}"/>
    <hyperlink ref="AO212" r:id="rId54" xr:uid="{00000000-0004-0000-0100-000035000000}"/>
    <hyperlink ref="AO217" r:id="rId55" xr:uid="{00000000-0004-0000-0100-000036000000}"/>
    <hyperlink ref="AO230" r:id="rId56" xr:uid="{00000000-0004-0000-0100-000037000000}"/>
    <hyperlink ref="AO232" r:id="rId57" xr:uid="{00000000-0004-0000-0100-000038000000}"/>
    <hyperlink ref="AO241" r:id="rId58" xr:uid="{00000000-0004-0000-0100-000039000000}"/>
    <hyperlink ref="AO243" r:id="rId59" xr:uid="{00000000-0004-0000-0100-00003A000000}"/>
    <hyperlink ref="AO245" r:id="rId60" xr:uid="{00000000-0004-0000-0100-00003B000000}"/>
    <hyperlink ref="AO250" r:id="rId61" xr:uid="{00000000-0004-0000-0100-00003C000000}"/>
    <hyperlink ref="AO246" r:id="rId62" xr:uid="{00000000-0004-0000-0100-00003D000000}"/>
    <hyperlink ref="AO247" r:id="rId63" xr:uid="{00000000-0004-0000-0100-00003E000000}"/>
    <hyperlink ref="AO249" r:id="rId64" xr:uid="{00000000-0004-0000-0100-00003F000000}"/>
    <hyperlink ref="AO251" r:id="rId65" xr:uid="{00000000-0004-0000-0100-000040000000}"/>
    <hyperlink ref="AQ227" r:id="rId66" xr:uid="{00000000-0004-0000-0100-000041000000}"/>
    <hyperlink ref="AO253" r:id="rId67" xr:uid="{00000000-0004-0000-0100-000042000000}"/>
    <hyperlink ref="AP225" r:id="rId68" xr:uid="{00000000-0004-0000-0100-000043000000}"/>
    <hyperlink ref="AO221" r:id="rId69" xr:uid="{00000000-0004-0000-0100-000044000000}"/>
    <hyperlink ref="AP213" r:id="rId70" xr:uid="{00000000-0004-0000-0100-000045000000}"/>
    <hyperlink ref="AO195" r:id="rId71" xr:uid="{00000000-0004-0000-0100-000046000000}"/>
    <hyperlink ref="AO265" r:id="rId72" xr:uid="{00000000-0004-0000-0100-000047000000}"/>
    <hyperlink ref="AO283" r:id="rId73" xr:uid="{00000000-0004-0000-0100-000048000000}"/>
    <hyperlink ref="AO282" r:id="rId74" xr:uid="{00000000-0004-0000-0100-000049000000}"/>
    <hyperlink ref="AP308" r:id="rId75" xr:uid="{00000000-0004-0000-0100-00004A000000}"/>
    <hyperlink ref="AO302" r:id="rId76" xr:uid="{00000000-0004-0000-0100-00004B000000}"/>
    <hyperlink ref="AO295" r:id="rId77" xr:uid="{00000000-0004-0000-0100-00004C000000}"/>
    <hyperlink ref="AO374" r:id="rId78" xr:uid="{00000000-0004-0000-0100-00004D000000}"/>
    <hyperlink ref="AO368" r:id="rId79" xr:uid="{00000000-0004-0000-0100-00004E000000}"/>
    <hyperlink ref="AO382" r:id="rId80" xr:uid="{00000000-0004-0000-0100-00004F000000}"/>
    <hyperlink ref="AP401" r:id="rId81" xr:uid="{00000000-0004-0000-0100-000050000000}"/>
    <hyperlink ref="AO276" r:id="rId82" xr:uid="{00000000-0004-0000-0100-000051000000}"/>
    <hyperlink ref="AO311" r:id="rId83" xr:uid="{00000000-0004-0000-0100-000052000000}"/>
    <hyperlink ref="AO329" r:id="rId84" xr:uid="{00000000-0004-0000-0100-000053000000}"/>
    <hyperlink ref="AO398:AO399" r:id="rId85" display="https://www.youm7.com/story/0000/0/0/-/5874255" xr:uid="{00000000-0004-0000-0100-000054000000}"/>
    <hyperlink ref="AO205" r:id="rId86" xr:uid="{00000000-0004-0000-0100-000055000000}"/>
    <hyperlink ref="AT213" r:id="rId87" xr:uid="{00000000-0004-0000-0100-000056000000}"/>
    <hyperlink ref="AO214" r:id="rId88" xr:uid="{00000000-0004-0000-0100-000057000000}"/>
  </hyperlinks>
  <pageMargins left="0.7" right="0.7" top="0.75" bottom="0.75" header="0.3" footer="0.3"/>
  <pageSetup paperSize="9" orientation="portrait" r:id="rId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98"/>
  <sheetViews>
    <sheetView rightToLeft="1" topLeftCell="A327" workbookViewId="0">
      <selection activeCell="A344" sqref="A344"/>
    </sheetView>
  </sheetViews>
  <sheetFormatPr defaultRowHeight="14.4" x14ac:dyDescent="0.3"/>
  <cols>
    <col min="1" max="1" width="24.21875" customWidth="1"/>
    <col min="2" max="2" width="24.88671875" customWidth="1"/>
    <col min="3" max="3" width="20.33203125" customWidth="1"/>
    <col min="4" max="4" width="19.88671875" customWidth="1"/>
    <col min="5" max="7" width="19.6640625" customWidth="1"/>
    <col min="8" max="8" width="21.21875" customWidth="1"/>
    <col min="9" max="9" width="14.44140625" customWidth="1"/>
    <col min="10" max="10" width="9.77734375" customWidth="1"/>
  </cols>
  <sheetData>
    <row r="2" spans="1:8" ht="15" thickBot="1" x14ac:dyDescent="0.35"/>
    <row r="3" spans="1:8" ht="21" x14ac:dyDescent="0.4">
      <c r="A3" s="156" t="s">
        <v>3267</v>
      </c>
      <c r="B3" s="157"/>
      <c r="C3" s="157"/>
      <c r="D3" s="157"/>
      <c r="E3" s="157"/>
      <c r="F3" s="157"/>
      <c r="G3" s="157"/>
      <c r="H3" s="158"/>
    </row>
    <row r="4" spans="1:8" ht="21" x14ac:dyDescent="0.4">
      <c r="A4" s="159" t="s">
        <v>3266</v>
      </c>
      <c r="B4" s="160"/>
      <c r="C4" s="160"/>
      <c r="D4" s="160"/>
      <c r="E4" s="160"/>
      <c r="F4" s="160"/>
      <c r="G4" s="160"/>
      <c r="H4" s="161"/>
    </row>
    <row r="5" spans="1:8" s="32" customFormat="1" ht="18" x14ac:dyDescent="0.3">
      <c r="A5" s="63" t="s">
        <v>13</v>
      </c>
      <c r="B5" s="64" t="s">
        <v>3230</v>
      </c>
      <c r="C5" s="64" t="s">
        <v>3232</v>
      </c>
      <c r="D5" s="64" t="s">
        <v>3233</v>
      </c>
      <c r="E5" s="64" t="s">
        <v>3231</v>
      </c>
      <c r="F5" s="64" t="s">
        <v>3235</v>
      </c>
      <c r="G5" s="64" t="s">
        <v>3234</v>
      </c>
      <c r="H5" s="65" t="s">
        <v>3243</v>
      </c>
    </row>
    <row r="6" spans="1:8" ht="18" x14ac:dyDescent="0.3">
      <c r="A6" s="57" t="s">
        <v>301</v>
      </c>
      <c r="B6" s="58">
        <f>COUNTIFS(data!$C:$C,Stats!B$5,data!$F:$F,$A6)</f>
        <v>1</v>
      </c>
      <c r="C6" s="58">
        <f>COUNTIFS(data!$C:$C,Stats!C$5,data!$F:$F,$A6)</f>
        <v>0</v>
      </c>
      <c r="D6" s="58">
        <f>COUNTIFS(data!$C:$C,Stats!D$5,data!$F:$F,$A6)</f>
        <v>0</v>
      </c>
      <c r="E6" s="58">
        <f>COUNTIFS(data!$C:$C,Stats!E$5,data!$F:$F,$A6)</f>
        <v>0</v>
      </c>
      <c r="F6" s="58">
        <f>COUNTIFS(data!$C:$C,Stats!F$5,data!$F:$F,$A6)</f>
        <v>0</v>
      </c>
      <c r="G6" s="58">
        <f>COUNTIFS(data!$C:$C,Stats!G$5,data!$F:$F,$A6)</f>
        <v>0</v>
      </c>
      <c r="H6" s="59">
        <f t="shared" ref="H6:H28" si="0">SUM(B6:G6)</f>
        <v>1</v>
      </c>
    </row>
    <row r="7" spans="1:8" ht="18" x14ac:dyDescent="0.3">
      <c r="A7" s="57" t="s">
        <v>2354</v>
      </c>
      <c r="B7" s="58">
        <f>COUNTIFS(data!$C:$C,Stats!B$5,data!$F:$F,$A7)</f>
        <v>0</v>
      </c>
      <c r="C7" s="58">
        <f>COUNTIFS(data!$C:$C,Stats!C$5,data!$F:$F,$A7)</f>
        <v>0</v>
      </c>
      <c r="D7" s="58">
        <f>COUNTIFS(data!$C:$C,Stats!D$5,data!$F:$F,$A7)</f>
        <v>1</v>
      </c>
      <c r="E7" s="58">
        <f>COUNTIFS(data!$C:$C,Stats!E$5,data!$F:$F,$A7)</f>
        <v>0</v>
      </c>
      <c r="F7" s="58">
        <f>COUNTIFS(data!$C:$C,Stats!F$5,data!$F:$F,$A7)</f>
        <v>0</v>
      </c>
      <c r="G7" s="58">
        <f>COUNTIFS(data!$C:$C,Stats!G$5,data!$F:$F,$A7)</f>
        <v>0</v>
      </c>
      <c r="H7" s="59">
        <f t="shared" si="0"/>
        <v>1</v>
      </c>
    </row>
    <row r="8" spans="1:8" ht="18" x14ac:dyDescent="0.3">
      <c r="A8" s="57" t="s">
        <v>1720</v>
      </c>
      <c r="B8" s="58">
        <f>COUNTIFS(data!$C:$C,Stats!B$5,data!$F:$F,$A8)</f>
        <v>0</v>
      </c>
      <c r="C8" s="58">
        <f>COUNTIFS(data!$C:$C,Stats!C$5,data!$F:$F,$A8)</f>
        <v>0</v>
      </c>
      <c r="D8" s="58">
        <f>COUNTIFS(data!$C:$C,Stats!D$5,data!$F:$F,$A8)</f>
        <v>0</v>
      </c>
      <c r="E8" s="58">
        <f>COUNTIFS(data!$C:$C,Stats!E$5,data!$F:$F,$A8)</f>
        <v>0</v>
      </c>
      <c r="F8" s="58">
        <f>COUNTIFS(data!$C:$C,Stats!F$5,data!$F:$F,$A8)</f>
        <v>1</v>
      </c>
      <c r="G8" s="58">
        <f>COUNTIFS(data!$C:$C,Stats!G$5,data!$F:$F,$A8)</f>
        <v>0</v>
      </c>
      <c r="H8" s="59">
        <f t="shared" si="0"/>
        <v>1</v>
      </c>
    </row>
    <row r="9" spans="1:8" ht="18" x14ac:dyDescent="0.3">
      <c r="A9" s="57" t="s">
        <v>19</v>
      </c>
      <c r="B9" s="58">
        <f>COUNTIFS(data!$C:$C,Stats!B$5,data!$F:$F,$A9)</f>
        <v>0</v>
      </c>
      <c r="C9" s="58">
        <f>COUNTIFS(data!$C:$C,Stats!C$5,data!$F:$F,$A9)</f>
        <v>0</v>
      </c>
      <c r="D9" s="58">
        <f>COUNTIFS(data!$C:$C,Stats!D$5,data!$F:$F,$A9)</f>
        <v>0</v>
      </c>
      <c r="E9" s="58">
        <f>COUNTIFS(data!$C:$C,Stats!E$5,data!$F:$F,$A9)</f>
        <v>1</v>
      </c>
      <c r="F9" s="58">
        <f>COUNTIFS(data!$C:$C,Stats!F$5,data!$F:$F,$A9)</f>
        <v>0</v>
      </c>
      <c r="G9" s="58">
        <f>COUNTIFS(data!$C:$C,Stats!G$5,data!$F:$F,$A9)</f>
        <v>0</v>
      </c>
      <c r="H9" s="59">
        <f t="shared" si="0"/>
        <v>1</v>
      </c>
    </row>
    <row r="10" spans="1:8" ht="18" x14ac:dyDescent="0.3">
      <c r="A10" s="57" t="s">
        <v>1187</v>
      </c>
      <c r="B10" s="58">
        <f>COUNTIFS(data!$C:$C,Stats!B$5,data!$F:$F,$A10)</f>
        <v>0</v>
      </c>
      <c r="C10" s="58">
        <f>COUNTIFS(data!$C:$C,Stats!C$5,data!$F:$F,$A10)</f>
        <v>2</v>
      </c>
      <c r="D10" s="58">
        <f>COUNTIFS(data!$C:$C,Stats!D$5,data!$F:$F,$A10)</f>
        <v>0</v>
      </c>
      <c r="E10" s="58">
        <f>COUNTIFS(data!$C:$C,Stats!E$5,data!$F:$F,$A10)</f>
        <v>0</v>
      </c>
      <c r="F10" s="58">
        <f>COUNTIFS(data!$C:$C,Stats!F$5,data!$F:$F,$A10)</f>
        <v>0</v>
      </c>
      <c r="G10" s="58">
        <f>COUNTIFS(data!$C:$C,Stats!G$5,data!$F:$F,$A10)</f>
        <v>0</v>
      </c>
      <c r="H10" s="59">
        <f t="shared" si="0"/>
        <v>2</v>
      </c>
    </row>
    <row r="11" spans="1:8" ht="18" x14ac:dyDescent="0.3">
      <c r="A11" s="57" t="s">
        <v>46</v>
      </c>
      <c r="B11" s="58">
        <f>COUNTIFS(data!$C:$C,Stats!B$5,data!$F:$F,$A11)</f>
        <v>1</v>
      </c>
      <c r="C11" s="58">
        <f>COUNTIFS(data!$C:$C,Stats!C$5,data!$F:$F,$A11)</f>
        <v>1</v>
      </c>
      <c r="D11" s="58">
        <f>COUNTIFS(data!$C:$C,Stats!D$5,data!$F:$F,$A11)</f>
        <v>0</v>
      </c>
      <c r="E11" s="58">
        <f>COUNTIFS(data!$C:$C,Stats!E$5,data!$F:$F,$A11)</f>
        <v>0</v>
      </c>
      <c r="F11" s="58">
        <f>COUNTIFS(data!$C:$C,Stats!F$5,data!$F:$F,$A11)</f>
        <v>0</v>
      </c>
      <c r="G11" s="58">
        <f>COUNTIFS(data!$C:$C,Stats!G$5,data!$F:$F,$A11)</f>
        <v>0</v>
      </c>
      <c r="H11" s="59">
        <f t="shared" si="0"/>
        <v>2</v>
      </c>
    </row>
    <row r="12" spans="1:8" ht="18" x14ac:dyDescent="0.3">
      <c r="A12" s="57" t="s">
        <v>963</v>
      </c>
      <c r="B12" s="58">
        <f>COUNTIFS(data!$C:$C,Stats!B$5,data!$F:$F,$A12)</f>
        <v>1</v>
      </c>
      <c r="C12" s="58">
        <f>COUNTIFS(data!$C:$C,Stats!C$5,data!$F:$F,$A12)</f>
        <v>2</v>
      </c>
      <c r="D12" s="58">
        <f>COUNTIFS(data!$C:$C,Stats!D$5,data!$F:$F,$A12)</f>
        <v>0</v>
      </c>
      <c r="E12" s="58">
        <f>COUNTIFS(data!$C:$C,Stats!E$5,data!$F:$F,$A12)</f>
        <v>1</v>
      </c>
      <c r="F12" s="58">
        <f>COUNTIFS(data!$C:$C,Stats!F$5,data!$F:$F,$A12)</f>
        <v>0</v>
      </c>
      <c r="G12" s="58">
        <f>COUNTIFS(data!$C:$C,Stats!G$5,data!$F:$F,$A12)</f>
        <v>1</v>
      </c>
      <c r="H12" s="59">
        <f t="shared" si="0"/>
        <v>5</v>
      </c>
    </row>
    <row r="13" spans="1:8" ht="18" x14ac:dyDescent="0.3">
      <c r="A13" s="57" t="s">
        <v>163</v>
      </c>
      <c r="B13" s="58">
        <f>COUNTIFS(data!$C:$C,Stats!B$5,data!$F:$F,$A13)</f>
        <v>2</v>
      </c>
      <c r="C13" s="58">
        <f>COUNTIFS(data!$C:$C,Stats!C$5,data!$F:$F,$A13)</f>
        <v>0</v>
      </c>
      <c r="D13" s="58">
        <f>COUNTIFS(data!$C:$C,Stats!D$5,data!$F:$F,$A13)</f>
        <v>0</v>
      </c>
      <c r="E13" s="58">
        <f>COUNTIFS(data!$C:$C,Stats!E$5,data!$F:$F,$A13)</f>
        <v>1</v>
      </c>
      <c r="F13" s="58">
        <f>COUNTIFS(data!$C:$C,Stats!F$5,data!$F:$F,$A13)</f>
        <v>2</v>
      </c>
      <c r="G13" s="58">
        <f>COUNTIFS(data!$C:$C,Stats!G$5,data!$F:$F,$A13)</f>
        <v>1</v>
      </c>
      <c r="H13" s="59">
        <f t="shared" si="0"/>
        <v>6</v>
      </c>
    </row>
    <row r="14" spans="1:8" ht="18" x14ac:dyDescent="0.3">
      <c r="A14" s="57" t="s">
        <v>469</v>
      </c>
      <c r="B14" s="58">
        <f>COUNTIFS(data!$C:$C,Stats!B$5,data!$F:$F,$A14)</f>
        <v>1</v>
      </c>
      <c r="C14" s="58">
        <f>COUNTIFS(data!$C:$C,Stats!C$5,data!$F:$F,$A14)</f>
        <v>0</v>
      </c>
      <c r="D14" s="58">
        <f>COUNTIFS(data!$C:$C,Stats!D$5,data!$F:$F,$A14)</f>
        <v>0</v>
      </c>
      <c r="E14" s="58">
        <f>COUNTIFS(data!$C:$C,Stats!E$5,data!$F:$F,$A14)</f>
        <v>0</v>
      </c>
      <c r="F14" s="58">
        <f>COUNTIFS(data!$C:$C,Stats!F$5,data!$F:$F,$A14)</f>
        <v>3</v>
      </c>
      <c r="G14" s="58">
        <f>COUNTIFS(data!$C:$C,Stats!G$5,data!$F:$F,$A14)</f>
        <v>3</v>
      </c>
      <c r="H14" s="59">
        <f t="shared" si="0"/>
        <v>7</v>
      </c>
    </row>
    <row r="15" spans="1:8" ht="18" x14ac:dyDescent="0.3">
      <c r="A15" s="57" t="s">
        <v>488</v>
      </c>
      <c r="B15" s="58">
        <f>COUNTIFS(data!$C:$C,Stats!B$5,data!$F:$F,$A15)</f>
        <v>1</v>
      </c>
      <c r="C15" s="58">
        <f>COUNTIFS(data!$C:$C,Stats!C$5,data!$F:$F,$A15)</f>
        <v>0</v>
      </c>
      <c r="D15" s="58">
        <f>COUNTIFS(data!$C:$C,Stats!D$5,data!$F:$F,$A15)</f>
        <v>1</v>
      </c>
      <c r="E15" s="58">
        <f>COUNTIFS(data!$C:$C,Stats!E$5,data!$F:$F,$A15)</f>
        <v>1</v>
      </c>
      <c r="F15" s="58">
        <f>COUNTIFS(data!$C:$C,Stats!F$5,data!$F:$F,$A15)</f>
        <v>1</v>
      </c>
      <c r="G15" s="58">
        <f>COUNTIFS(data!$C:$C,Stats!G$5,data!$F:$F,$A15)</f>
        <v>6</v>
      </c>
      <c r="H15" s="59">
        <f t="shared" si="0"/>
        <v>10</v>
      </c>
    </row>
    <row r="16" spans="1:8" ht="18" x14ac:dyDescent="0.3">
      <c r="A16" s="57" t="s">
        <v>196</v>
      </c>
      <c r="B16" s="58">
        <f>COUNTIFS(data!$C:$C,Stats!B$5,data!$F:$F,$A16)</f>
        <v>2</v>
      </c>
      <c r="C16" s="58">
        <f>COUNTIFS(data!$C:$C,Stats!C$5,data!$F:$F,$A16)</f>
        <v>1</v>
      </c>
      <c r="D16" s="58">
        <f>COUNTIFS(data!$C:$C,Stats!D$5,data!$F:$F,$A16)</f>
        <v>0</v>
      </c>
      <c r="E16" s="58">
        <f>COUNTIFS(data!$C:$C,Stats!E$5,data!$F:$F,$A16)</f>
        <v>2</v>
      </c>
      <c r="F16" s="58">
        <f>COUNTIFS(data!$C:$C,Stats!F$5,data!$F:$F,$A16)</f>
        <v>2</v>
      </c>
      <c r="G16" s="58">
        <f>COUNTIFS(data!$C:$C,Stats!G$5,data!$F:$F,$A16)</f>
        <v>3</v>
      </c>
      <c r="H16" s="59">
        <f t="shared" si="0"/>
        <v>10</v>
      </c>
    </row>
    <row r="17" spans="1:8" ht="18" x14ac:dyDescent="0.3">
      <c r="A17" s="57" t="s">
        <v>276</v>
      </c>
      <c r="B17" s="58">
        <f>COUNTIFS(data!$C:$C,Stats!B$5,data!$F:$F,$A17)</f>
        <v>3</v>
      </c>
      <c r="C17" s="58">
        <f>COUNTIFS(data!$C:$C,Stats!C$5,data!$F:$F,$A17)</f>
        <v>3</v>
      </c>
      <c r="D17" s="58">
        <f>COUNTIFS(data!$C:$C,Stats!D$5,data!$F:$F,$A17)</f>
        <v>0</v>
      </c>
      <c r="E17" s="58">
        <f>COUNTIFS(data!$C:$C,Stats!E$5,data!$F:$F,$A17)</f>
        <v>1</v>
      </c>
      <c r="F17" s="58">
        <f>COUNTIFS(data!$C:$C,Stats!F$5,data!$F:$F,$A17)</f>
        <v>2</v>
      </c>
      <c r="G17" s="58">
        <f>COUNTIFS(data!$C:$C,Stats!G$5,data!$F:$F,$A17)</f>
        <v>2</v>
      </c>
      <c r="H17" s="59">
        <f t="shared" si="0"/>
        <v>11</v>
      </c>
    </row>
    <row r="18" spans="1:8" ht="18" x14ac:dyDescent="0.3">
      <c r="A18" s="57" t="s">
        <v>201</v>
      </c>
      <c r="B18" s="58">
        <f>COUNTIFS(data!$C:$C,Stats!B$5,data!$F:$F,$A18)</f>
        <v>1</v>
      </c>
      <c r="C18" s="58">
        <f>COUNTIFS(data!$C:$C,Stats!C$5,data!$F:$F,$A18)</f>
        <v>1</v>
      </c>
      <c r="D18" s="58">
        <f>COUNTIFS(data!$C:$C,Stats!D$5,data!$F:$F,$A18)</f>
        <v>1</v>
      </c>
      <c r="E18" s="58">
        <f>COUNTIFS(data!$C:$C,Stats!E$5,data!$F:$F,$A18)</f>
        <v>2</v>
      </c>
      <c r="F18" s="58">
        <f>COUNTIFS(data!$C:$C,Stats!F$5,data!$F:$F,$A18)</f>
        <v>5</v>
      </c>
      <c r="G18" s="58">
        <f>COUNTIFS(data!$C:$C,Stats!G$5,data!$F:$F,$A18)</f>
        <v>1</v>
      </c>
      <c r="H18" s="59">
        <f t="shared" si="0"/>
        <v>11</v>
      </c>
    </row>
    <row r="19" spans="1:8" ht="18" x14ac:dyDescent="0.3">
      <c r="A19" s="57" t="s">
        <v>768</v>
      </c>
      <c r="B19" s="58">
        <f>COUNTIFS(data!$C:$C,Stats!B$5,data!$F:$F,$A19)</f>
        <v>0</v>
      </c>
      <c r="C19" s="58">
        <f>COUNTIFS(data!$C:$C,Stats!C$5,data!$F:$F,$A19)</f>
        <v>6</v>
      </c>
      <c r="D19" s="58">
        <f>COUNTIFS(data!$C:$C,Stats!D$5,data!$F:$F,$A19)</f>
        <v>1</v>
      </c>
      <c r="E19" s="58">
        <f>COUNTIFS(data!$C:$C,Stats!E$5,data!$F:$F,$A19)</f>
        <v>2</v>
      </c>
      <c r="F19" s="58">
        <f>COUNTIFS(data!$C:$C,Stats!F$5,data!$F:$F,$A19)</f>
        <v>2</v>
      </c>
      <c r="G19" s="58">
        <f>COUNTIFS(data!$C:$C,Stats!G$5,data!$F:$F,$A19)</f>
        <v>4</v>
      </c>
      <c r="H19" s="59">
        <f t="shared" si="0"/>
        <v>15</v>
      </c>
    </row>
    <row r="20" spans="1:8" ht="18" x14ac:dyDescent="0.3">
      <c r="A20" s="57" t="s">
        <v>811</v>
      </c>
      <c r="B20" s="58">
        <f>COUNTIFS(data!$C:$C,Stats!B$5,data!$F:$F,$A20)</f>
        <v>1</v>
      </c>
      <c r="C20" s="58">
        <f>COUNTIFS(data!$C:$C,Stats!C$5,data!$F:$F,$A20)</f>
        <v>0</v>
      </c>
      <c r="D20" s="58">
        <f>COUNTIFS(data!$C:$C,Stats!D$5,data!$F:$F,$A20)</f>
        <v>0</v>
      </c>
      <c r="E20" s="58">
        <f>COUNTIFS(data!$C:$C,Stats!E$5,data!$F:$F,$A20)</f>
        <v>6</v>
      </c>
      <c r="F20" s="58">
        <f>COUNTIFS(data!$C:$C,Stats!F$5,data!$F:$F,$A20)</f>
        <v>6</v>
      </c>
      <c r="G20" s="58">
        <f>COUNTIFS(data!$C:$C,Stats!G$5,data!$F:$F,$A20)</f>
        <v>4</v>
      </c>
      <c r="H20" s="59">
        <f t="shared" si="0"/>
        <v>17</v>
      </c>
    </row>
    <row r="21" spans="1:8" ht="18" x14ac:dyDescent="0.3">
      <c r="A21" s="57" t="s">
        <v>99</v>
      </c>
      <c r="B21" s="58">
        <f>COUNTIFS(data!$C:$C,Stats!B$5,data!$F:$F,$A21)</f>
        <v>2</v>
      </c>
      <c r="C21" s="58">
        <f>COUNTIFS(data!$C:$C,Stats!C$5,data!$F:$F,$A21)</f>
        <v>1</v>
      </c>
      <c r="D21" s="58">
        <f>COUNTIFS(data!$C:$C,Stats!D$5,data!$F:$F,$A21)</f>
        <v>1</v>
      </c>
      <c r="E21" s="58">
        <f>COUNTIFS(data!$C:$C,Stats!E$5,data!$F:$F,$A21)</f>
        <v>3</v>
      </c>
      <c r="F21" s="58">
        <f>COUNTIFS(data!$C:$C,Stats!F$5,data!$F:$F,$A21)</f>
        <v>1</v>
      </c>
      <c r="G21" s="58">
        <f>COUNTIFS(data!$C:$C,Stats!G$5,data!$F:$F,$A21)</f>
        <v>9</v>
      </c>
      <c r="H21" s="59">
        <f t="shared" si="0"/>
        <v>17</v>
      </c>
    </row>
    <row r="22" spans="1:8" ht="18" x14ac:dyDescent="0.3">
      <c r="A22" s="57" t="s">
        <v>65</v>
      </c>
      <c r="B22" s="58">
        <f>COUNTIFS(data!$C:$C,Stats!B$5,data!$F:$F,$A22)</f>
        <v>4</v>
      </c>
      <c r="C22" s="58">
        <f>COUNTIFS(data!$C:$C,Stats!C$5,data!$F:$F,$A22)</f>
        <v>3</v>
      </c>
      <c r="D22" s="58">
        <f>COUNTIFS(data!$C:$C,Stats!D$5,data!$F:$F,$A22)</f>
        <v>2</v>
      </c>
      <c r="E22" s="58">
        <f>COUNTIFS(data!$C:$C,Stats!E$5,data!$F:$F,$A22)</f>
        <v>3</v>
      </c>
      <c r="F22" s="58">
        <f>COUNTIFS(data!$C:$C,Stats!F$5,data!$F:$F,$A22)</f>
        <v>0</v>
      </c>
      <c r="G22" s="58">
        <f>COUNTIFS(data!$C:$C,Stats!G$5,data!$F:$F,$A22)</f>
        <v>5</v>
      </c>
      <c r="H22" s="59">
        <f t="shared" si="0"/>
        <v>17</v>
      </c>
    </row>
    <row r="23" spans="1:8" ht="18" x14ac:dyDescent="0.3">
      <c r="A23" s="57" t="s">
        <v>243</v>
      </c>
      <c r="B23" s="58">
        <f>COUNTIFS(data!$C:$C,Stats!B$5,data!$F:$F,$A23)</f>
        <v>6</v>
      </c>
      <c r="C23" s="58">
        <f>COUNTIFS(data!$C:$C,Stats!C$5,data!$F:$F,$A23)</f>
        <v>2</v>
      </c>
      <c r="D23" s="58">
        <f>COUNTIFS(data!$C:$C,Stats!D$5,data!$F:$F,$A23)</f>
        <v>0</v>
      </c>
      <c r="E23" s="58">
        <f>COUNTIFS(data!$C:$C,Stats!E$5,data!$F:$F,$A23)</f>
        <v>2</v>
      </c>
      <c r="F23" s="58">
        <f>COUNTIFS(data!$C:$C,Stats!F$5,data!$F:$F,$A23)</f>
        <v>8</v>
      </c>
      <c r="G23" s="58">
        <f>COUNTIFS(data!$C:$C,Stats!G$5,data!$F:$F,$A23)</f>
        <v>3</v>
      </c>
      <c r="H23" s="59">
        <f t="shared" si="0"/>
        <v>21</v>
      </c>
    </row>
    <row r="24" spans="1:8" ht="18" x14ac:dyDescent="0.3">
      <c r="A24" s="57" t="s">
        <v>241</v>
      </c>
      <c r="B24" s="58">
        <f>COUNTIFS(data!$C:$C,Stats!B$5,data!$F:$F,$A24)</f>
        <v>4</v>
      </c>
      <c r="C24" s="58">
        <f>COUNTIFS(data!$C:$C,Stats!C$5,data!$F:$F,$A24)</f>
        <v>5</v>
      </c>
      <c r="D24" s="58">
        <f>COUNTIFS(data!$C:$C,Stats!D$5,data!$F:$F,$A24)</f>
        <v>1</v>
      </c>
      <c r="E24" s="58">
        <f>COUNTIFS(data!$C:$C,Stats!E$5,data!$F:$F,$A24)</f>
        <v>10</v>
      </c>
      <c r="F24" s="58">
        <f>COUNTIFS(data!$C:$C,Stats!F$5,data!$F:$F,$A24)</f>
        <v>4</v>
      </c>
      <c r="G24" s="58">
        <f>COUNTIFS(data!$C:$C,Stats!G$5,data!$F:$F,$A24)</f>
        <v>3</v>
      </c>
      <c r="H24" s="59">
        <f t="shared" si="0"/>
        <v>27</v>
      </c>
    </row>
    <row r="25" spans="1:8" ht="18" x14ac:dyDescent="0.3">
      <c r="A25" s="57" t="s">
        <v>122</v>
      </c>
      <c r="B25" s="58">
        <f>COUNTIFS(data!$C:$C,Stats!B$5,data!$F:$F,$A25)</f>
        <v>3</v>
      </c>
      <c r="C25" s="58">
        <f>COUNTIFS(data!$C:$C,Stats!C$5,data!$F:$F,$A25)</f>
        <v>7</v>
      </c>
      <c r="D25" s="58">
        <f>COUNTIFS(data!$C:$C,Stats!D$5,data!$F:$F,$A25)</f>
        <v>7</v>
      </c>
      <c r="E25" s="58">
        <f>COUNTIFS(data!$C:$C,Stats!E$5,data!$F:$F,$A25)</f>
        <v>4</v>
      </c>
      <c r="F25" s="58">
        <f>COUNTIFS(data!$C:$C,Stats!F$5,data!$F:$F,$A25)</f>
        <v>6</v>
      </c>
      <c r="G25" s="58">
        <f>COUNTIFS(data!$C:$C,Stats!G$5,data!$F:$F,$A25)</f>
        <v>6</v>
      </c>
      <c r="H25" s="59">
        <f t="shared" si="0"/>
        <v>33</v>
      </c>
    </row>
    <row r="26" spans="1:8" ht="18" x14ac:dyDescent="0.3">
      <c r="A26" s="57" t="s">
        <v>37</v>
      </c>
      <c r="B26" s="58">
        <f>COUNTIFS(data!$C:$C,Stats!B$5,data!$F:$F,$A26)</f>
        <v>7</v>
      </c>
      <c r="C26" s="58">
        <f>COUNTIFS(data!$C:$C,Stats!C$5,data!$F:$F,$A26)</f>
        <v>5</v>
      </c>
      <c r="D26" s="58">
        <f>COUNTIFS(data!$C:$C,Stats!D$5,data!$F:$F,$A26)</f>
        <v>8</v>
      </c>
      <c r="E26" s="58">
        <f>COUNTIFS(data!$C:$C,Stats!E$5,data!$F:$F,$A26)</f>
        <v>4</v>
      </c>
      <c r="F26" s="58">
        <f>COUNTIFS(data!$C:$C,Stats!F$5,data!$F:$F,$A26)</f>
        <v>3</v>
      </c>
      <c r="G26" s="58">
        <f>COUNTIFS(data!$C:$C,Stats!G$5,data!$F:$F,$A26)</f>
        <v>12</v>
      </c>
      <c r="H26" s="59">
        <f t="shared" si="0"/>
        <v>39</v>
      </c>
    </row>
    <row r="27" spans="1:8" ht="18" x14ac:dyDescent="0.3">
      <c r="A27" s="57" t="s">
        <v>72</v>
      </c>
      <c r="B27" s="58">
        <f>COUNTIFS(data!$C:$C,Stats!B$5,data!$F:$F,$A27)</f>
        <v>16</v>
      </c>
      <c r="C27" s="58">
        <f>COUNTIFS(data!$C:$C,Stats!C$5,data!$F:$F,$A27)</f>
        <v>6</v>
      </c>
      <c r="D27" s="58">
        <f>COUNTIFS(data!$C:$C,Stats!D$5,data!$F:$F,$A27)</f>
        <v>4</v>
      </c>
      <c r="E27" s="58">
        <f>COUNTIFS(data!$C:$C,Stats!E$5,data!$F:$F,$A27)</f>
        <v>4</v>
      </c>
      <c r="F27" s="58">
        <f>COUNTIFS(data!$C:$C,Stats!F$5,data!$F:$F,$A27)</f>
        <v>4</v>
      </c>
      <c r="G27" s="58">
        <f>COUNTIFS(data!$C:$C,Stats!G$5,data!$F:$F,$A27)</f>
        <v>15</v>
      </c>
      <c r="H27" s="59">
        <f t="shared" si="0"/>
        <v>49</v>
      </c>
    </row>
    <row r="28" spans="1:8" ht="18" x14ac:dyDescent="0.3">
      <c r="A28" s="57" t="s">
        <v>82</v>
      </c>
      <c r="B28" s="58">
        <f>COUNTIFS(data!$C:$C,Stats!B$5,data!$F:$F,$A28)</f>
        <v>14</v>
      </c>
      <c r="C28" s="58">
        <f>COUNTIFS(data!$C:$C,Stats!C$5,data!$F:$F,$A28)</f>
        <v>22</v>
      </c>
      <c r="D28" s="58">
        <f>COUNTIFS(data!$C:$C,Stats!D$5,data!$F:$F,$A28)</f>
        <v>14</v>
      </c>
      <c r="E28" s="58">
        <f>COUNTIFS(data!$C:$C,Stats!E$5,data!$F:$F,$A28)</f>
        <v>17</v>
      </c>
      <c r="F28" s="58">
        <f>COUNTIFS(data!$C:$C,Stats!F$5,data!$F:$F,$A28)</f>
        <v>16</v>
      </c>
      <c r="G28" s="58">
        <f>COUNTIFS(data!$C:$C,Stats!G$5,data!$F:$F,$A28)</f>
        <v>24</v>
      </c>
      <c r="H28" s="59">
        <f t="shared" si="0"/>
        <v>107</v>
      </c>
    </row>
    <row r="29" spans="1:8" ht="18.600000000000001" thickBot="1" x14ac:dyDescent="0.35">
      <c r="A29" s="60" t="s">
        <v>3243</v>
      </c>
      <c r="B29" s="61">
        <f t="shared" ref="B29:H29" si="1">SUM(B6:B28)</f>
        <v>70</v>
      </c>
      <c r="C29" s="61">
        <f t="shared" si="1"/>
        <v>67</v>
      </c>
      <c r="D29" s="61">
        <f t="shared" si="1"/>
        <v>41</v>
      </c>
      <c r="E29" s="61">
        <f t="shared" si="1"/>
        <v>64</v>
      </c>
      <c r="F29" s="61">
        <f t="shared" si="1"/>
        <v>66</v>
      </c>
      <c r="G29" s="61">
        <f t="shared" si="1"/>
        <v>102</v>
      </c>
      <c r="H29" s="62">
        <f t="shared" si="1"/>
        <v>410</v>
      </c>
    </row>
    <row r="34" spans="1:9" ht="15" thickBot="1" x14ac:dyDescent="0.35"/>
    <row r="35" spans="1:9" ht="21.6" thickBot="1" x14ac:dyDescent="0.35">
      <c r="A35" s="162" t="s">
        <v>3267</v>
      </c>
      <c r="B35" s="163"/>
      <c r="C35" s="163"/>
      <c r="D35" s="163"/>
      <c r="E35" s="163"/>
      <c r="F35" s="163"/>
      <c r="G35" s="163"/>
      <c r="H35" s="163"/>
      <c r="I35" s="164"/>
    </row>
    <row r="36" spans="1:9" ht="21" x14ac:dyDescent="0.3">
      <c r="A36" s="165" t="s">
        <v>3268</v>
      </c>
      <c r="B36" s="166"/>
      <c r="C36" s="166"/>
      <c r="D36" s="166"/>
      <c r="E36" s="166"/>
      <c r="F36" s="166"/>
      <c r="G36" s="166"/>
      <c r="H36" s="166"/>
      <c r="I36" s="167"/>
    </row>
    <row r="37" spans="1:9" s="32" customFormat="1" ht="18.600000000000001" thickBot="1" x14ac:dyDescent="0.35">
      <c r="A37" s="69" t="s">
        <v>13</v>
      </c>
      <c r="B37" s="66" t="s">
        <v>3126</v>
      </c>
      <c r="C37" s="66" t="s">
        <v>3207</v>
      </c>
      <c r="D37" s="66" t="s">
        <v>3201</v>
      </c>
      <c r="E37" s="66" t="s">
        <v>3202</v>
      </c>
      <c r="F37" s="66" t="s">
        <v>3200</v>
      </c>
      <c r="G37" s="66" t="s">
        <v>3144</v>
      </c>
      <c r="H37" s="66" t="s">
        <v>284</v>
      </c>
      <c r="I37" s="70" t="s">
        <v>3243</v>
      </c>
    </row>
    <row r="38" spans="1:9" ht="18" x14ac:dyDescent="0.3">
      <c r="A38" s="71" t="s">
        <v>301</v>
      </c>
      <c r="B38" s="67">
        <f>COUNTIFS(data!$J:$J,B$37,data!$F:$F,$A38)</f>
        <v>0</v>
      </c>
      <c r="C38" s="67">
        <f>COUNTIFS(data!$J:$J,C$37,data!$F:$F,$A38)</f>
        <v>0</v>
      </c>
      <c r="D38" s="67">
        <f>COUNTIFS(data!$J:$J,D$37,data!$F:$F,$A38)</f>
        <v>0</v>
      </c>
      <c r="E38" s="67">
        <f>COUNTIFS(data!$J:$J,E$37,data!$F:$F,$A38)</f>
        <v>0</v>
      </c>
      <c r="F38" s="67">
        <f>COUNTIFS(data!$J:$J,F$37,data!$F:$F,$A38)</f>
        <v>1</v>
      </c>
      <c r="G38" s="67">
        <f>COUNTIFS(data!$J:$J,G$37,data!$F:$F,$A38)</f>
        <v>0</v>
      </c>
      <c r="H38" s="67">
        <f>COUNTIFS(data!$J:$J,H$37,data!$F:$F,$A38)</f>
        <v>0</v>
      </c>
      <c r="I38" s="72">
        <f t="shared" ref="I38:I61" si="2">SUM(B38:H38)</f>
        <v>1</v>
      </c>
    </row>
    <row r="39" spans="1:9" ht="18" x14ac:dyDescent="0.3">
      <c r="A39" s="73" t="s">
        <v>2354</v>
      </c>
      <c r="B39" s="67">
        <f>COUNTIFS(data!$J:$J,B$37,data!$F:$F,$A39)</f>
        <v>0</v>
      </c>
      <c r="C39" s="67">
        <f>COUNTIFS(data!$J:$J,C$37,data!$F:$F,$A39)</f>
        <v>0</v>
      </c>
      <c r="D39" s="67">
        <f>COUNTIFS(data!$J:$J,D$37,data!$F:$F,$A39)</f>
        <v>0</v>
      </c>
      <c r="E39" s="67">
        <f>COUNTIFS(data!$J:$J,E$37,data!$F:$F,$A39)</f>
        <v>0</v>
      </c>
      <c r="F39" s="67">
        <f>COUNTIFS(data!$J:$J,F$37,data!$F:$F,$A39)</f>
        <v>1</v>
      </c>
      <c r="G39" s="67">
        <f>COUNTIFS(data!$J:$J,G$37,data!$F:$F,$A39)</f>
        <v>0</v>
      </c>
      <c r="H39" s="67">
        <f>COUNTIFS(data!$J:$J,H$37,data!$F:$F,$A39)</f>
        <v>0</v>
      </c>
      <c r="I39" s="72">
        <f t="shared" si="2"/>
        <v>1</v>
      </c>
    </row>
    <row r="40" spans="1:9" ht="18" x14ac:dyDescent="0.3">
      <c r="A40" s="73" t="s">
        <v>1720</v>
      </c>
      <c r="B40" s="67">
        <f>COUNTIFS(data!$J:$J,B$37,data!$F:$F,$A40)</f>
        <v>1</v>
      </c>
      <c r="C40" s="67">
        <f>COUNTIFS(data!$J:$J,C$37,data!$F:$F,$A40)</f>
        <v>0</v>
      </c>
      <c r="D40" s="67">
        <f>COUNTIFS(data!$J:$J,D$37,data!$F:$F,$A40)</f>
        <v>0</v>
      </c>
      <c r="E40" s="67">
        <f>COUNTIFS(data!$J:$J,E$37,data!$F:$F,$A40)</f>
        <v>0</v>
      </c>
      <c r="F40" s="67">
        <f>COUNTIFS(data!$J:$J,F$37,data!$F:$F,$A40)</f>
        <v>0</v>
      </c>
      <c r="G40" s="67">
        <f>COUNTIFS(data!$J:$J,G$37,data!$F:$F,$A40)</f>
        <v>0</v>
      </c>
      <c r="H40" s="67">
        <f>COUNTIFS(data!$J:$J,H$37,data!$F:$F,$A40)</f>
        <v>0</v>
      </c>
      <c r="I40" s="72">
        <f t="shared" si="2"/>
        <v>1</v>
      </c>
    </row>
    <row r="41" spans="1:9" ht="18" x14ac:dyDescent="0.3">
      <c r="A41" s="73" t="s">
        <v>19</v>
      </c>
      <c r="B41" s="67">
        <f>COUNTIFS(data!$J:$J,B$37,data!$F:$F,$A41)</f>
        <v>0</v>
      </c>
      <c r="C41" s="67">
        <f>COUNTIFS(data!$J:$J,C$37,data!$F:$F,$A41)</f>
        <v>0</v>
      </c>
      <c r="D41" s="67">
        <f>COUNTIFS(data!$J:$J,D$37,data!$F:$F,$A41)</f>
        <v>0</v>
      </c>
      <c r="E41" s="67">
        <f>COUNTIFS(data!$J:$J,E$37,data!$F:$F,$A41)</f>
        <v>0</v>
      </c>
      <c r="F41" s="67">
        <f>COUNTIFS(data!$J:$J,F$37,data!$F:$F,$A41)</f>
        <v>1</v>
      </c>
      <c r="G41" s="67">
        <f>COUNTIFS(data!$J:$J,G$37,data!$F:$F,$A41)</f>
        <v>0</v>
      </c>
      <c r="H41" s="67">
        <f>COUNTIFS(data!$J:$J,H$37,data!$F:$F,$A41)</f>
        <v>0</v>
      </c>
      <c r="I41" s="72">
        <f t="shared" si="2"/>
        <v>1</v>
      </c>
    </row>
    <row r="42" spans="1:9" ht="18" x14ac:dyDescent="0.3">
      <c r="A42" s="73" t="s">
        <v>1187</v>
      </c>
      <c r="B42" s="67">
        <f>COUNTIFS(data!$J:$J,B$37,data!$F:$F,$A42)</f>
        <v>0</v>
      </c>
      <c r="C42" s="67">
        <f>COUNTIFS(data!$J:$J,C$37,data!$F:$F,$A42)</f>
        <v>0</v>
      </c>
      <c r="D42" s="67">
        <f>COUNTIFS(data!$J:$J,D$37,data!$F:$F,$A42)</f>
        <v>0</v>
      </c>
      <c r="E42" s="67">
        <f>COUNTIFS(data!$J:$J,E$37,data!$F:$F,$A42)</f>
        <v>0</v>
      </c>
      <c r="F42" s="67">
        <f>COUNTIFS(data!$J:$J,F$37,data!$F:$F,$A42)</f>
        <v>2</v>
      </c>
      <c r="G42" s="67">
        <f>COUNTIFS(data!$J:$J,G$37,data!$F:$F,$A42)</f>
        <v>0</v>
      </c>
      <c r="H42" s="67">
        <f>COUNTIFS(data!$J:$J,H$37,data!$F:$F,$A42)</f>
        <v>0</v>
      </c>
      <c r="I42" s="72">
        <f t="shared" si="2"/>
        <v>2</v>
      </c>
    </row>
    <row r="43" spans="1:9" ht="18" x14ac:dyDescent="0.3">
      <c r="A43" s="73" t="s">
        <v>46</v>
      </c>
      <c r="B43" s="67">
        <f>COUNTIFS(data!$J:$J,B$37,data!$F:$F,$A43)</f>
        <v>0</v>
      </c>
      <c r="C43" s="67">
        <f>COUNTIFS(data!$J:$J,C$37,data!$F:$F,$A43)</f>
        <v>0</v>
      </c>
      <c r="D43" s="67">
        <f>COUNTIFS(data!$J:$J,D$37,data!$F:$F,$A43)</f>
        <v>0</v>
      </c>
      <c r="E43" s="67">
        <f>COUNTIFS(data!$J:$J,E$37,data!$F:$F,$A43)</f>
        <v>0</v>
      </c>
      <c r="F43" s="67">
        <f>COUNTIFS(data!$J:$J,F$37,data!$F:$F,$A43)</f>
        <v>2</v>
      </c>
      <c r="G43" s="67">
        <f>COUNTIFS(data!$J:$J,G$37,data!$F:$F,$A43)</f>
        <v>0</v>
      </c>
      <c r="H43" s="67">
        <f>COUNTIFS(data!$J:$J,H$37,data!$F:$F,$A43)</f>
        <v>0</v>
      </c>
      <c r="I43" s="72">
        <f t="shared" si="2"/>
        <v>2</v>
      </c>
    </row>
    <row r="44" spans="1:9" ht="18" x14ac:dyDescent="0.3">
      <c r="A44" s="73" t="s">
        <v>963</v>
      </c>
      <c r="B44" s="67">
        <f>COUNTIFS(data!$J:$J,B$37,data!$F:$F,$A44)</f>
        <v>0</v>
      </c>
      <c r="C44" s="67">
        <f>COUNTIFS(data!$J:$J,C$37,data!$F:$F,$A44)</f>
        <v>1</v>
      </c>
      <c r="D44" s="67">
        <f>COUNTIFS(data!$J:$J,D$37,data!$F:$F,$A44)</f>
        <v>1</v>
      </c>
      <c r="E44" s="67">
        <f>COUNTIFS(data!$J:$J,E$37,data!$F:$F,$A44)</f>
        <v>2</v>
      </c>
      <c r="F44" s="67">
        <f>COUNTIFS(data!$J:$J,F$37,data!$F:$F,$A44)</f>
        <v>1</v>
      </c>
      <c r="G44" s="67">
        <f>COUNTIFS(data!$J:$J,G$37,data!$F:$F,$A44)</f>
        <v>0</v>
      </c>
      <c r="H44" s="67">
        <f>COUNTIFS(data!$J:$J,H$37,data!$F:$F,$A44)</f>
        <v>0</v>
      </c>
      <c r="I44" s="72">
        <f t="shared" si="2"/>
        <v>5</v>
      </c>
    </row>
    <row r="45" spans="1:9" ht="18" x14ac:dyDescent="0.3">
      <c r="A45" s="73" t="s">
        <v>163</v>
      </c>
      <c r="B45" s="67">
        <f>COUNTIFS(data!$J:$J,B$37,data!$F:$F,$A45)</f>
        <v>0</v>
      </c>
      <c r="C45" s="67">
        <f>COUNTIFS(data!$J:$J,C$37,data!$F:$F,$A45)</f>
        <v>0</v>
      </c>
      <c r="D45" s="67">
        <f>COUNTIFS(data!$J:$J,D$37,data!$F:$F,$A45)</f>
        <v>0</v>
      </c>
      <c r="E45" s="67">
        <f>COUNTIFS(data!$J:$J,E$37,data!$F:$F,$A45)</f>
        <v>0</v>
      </c>
      <c r="F45" s="67">
        <f>COUNTIFS(data!$J:$J,F$37,data!$F:$F,$A45)</f>
        <v>6</v>
      </c>
      <c r="G45" s="67">
        <f>COUNTIFS(data!$J:$J,G$37,data!$F:$F,$A45)</f>
        <v>0</v>
      </c>
      <c r="H45" s="67">
        <f>COUNTIFS(data!$J:$J,H$37,data!$F:$F,$A45)</f>
        <v>0</v>
      </c>
      <c r="I45" s="72">
        <f t="shared" si="2"/>
        <v>6</v>
      </c>
    </row>
    <row r="46" spans="1:9" ht="18" x14ac:dyDescent="0.3">
      <c r="A46" s="73" t="s">
        <v>469</v>
      </c>
      <c r="B46" s="67">
        <f>COUNTIFS(data!$J:$J,B$37,data!$F:$F,$A46)</f>
        <v>0</v>
      </c>
      <c r="C46" s="67">
        <f>COUNTIFS(data!$J:$J,C$37,data!$F:$F,$A46)</f>
        <v>0</v>
      </c>
      <c r="D46" s="67">
        <f>COUNTIFS(data!$J:$J,D$37,data!$F:$F,$A46)</f>
        <v>0</v>
      </c>
      <c r="E46" s="67">
        <f>COUNTIFS(data!$J:$J,E$37,data!$F:$F,$A46)</f>
        <v>2</v>
      </c>
      <c r="F46" s="67">
        <f>COUNTIFS(data!$J:$J,F$37,data!$F:$F,$A46)</f>
        <v>5</v>
      </c>
      <c r="G46" s="67">
        <f>COUNTIFS(data!$J:$J,G$37,data!$F:$F,$A46)</f>
        <v>0</v>
      </c>
      <c r="H46" s="67">
        <f>COUNTIFS(data!$J:$J,H$37,data!$F:$F,$A46)</f>
        <v>0</v>
      </c>
      <c r="I46" s="72">
        <f t="shared" si="2"/>
        <v>7</v>
      </c>
    </row>
    <row r="47" spans="1:9" ht="18" x14ac:dyDescent="0.3">
      <c r="A47" s="73" t="s">
        <v>488</v>
      </c>
      <c r="B47" s="67">
        <f>COUNTIFS(data!$J:$J,B$37,data!$F:$F,$A47)</f>
        <v>0</v>
      </c>
      <c r="C47" s="67">
        <f>COUNTIFS(data!$J:$J,C$37,data!$F:$F,$A47)</f>
        <v>0</v>
      </c>
      <c r="D47" s="67">
        <f>COUNTIFS(data!$J:$J,D$37,data!$F:$F,$A47)</f>
        <v>0</v>
      </c>
      <c r="E47" s="67">
        <f>COUNTIFS(data!$J:$J,E$37,data!$F:$F,$A47)</f>
        <v>1</v>
      </c>
      <c r="F47" s="67">
        <f>COUNTIFS(data!$J:$J,F$37,data!$F:$F,$A47)</f>
        <v>9</v>
      </c>
      <c r="G47" s="67">
        <f>COUNTIFS(data!$J:$J,G$37,data!$F:$F,$A47)</f>
        <v>0</v>
      </c>
      <c r="H47" s="67">
        <f>COUNTIFS(data!$J:$J,H$37,data!$F:$F,$A47)</f>
        <v>0</v>
      </c>
      <c r="I47" s="72">
        <f t="shared" si="2"/>
        <v>10</v>
      </c>
    </row>
    <row r="48" spans="1:9" ht="18" x14ac:dyDescent="0.3">
      <c r="A48" s="73" t="s">
        <v>196</v>
      </c>
      <c r="B48" s="67">
        <f>COUNTIFS(data!$J:$J,B$37,data!$F:$F,$A48)</f>
        <v>1</v>
      </c>
      <c r="C48" s="67">
        <f>COUNTIFS(data!$J:$J,C$37,data!$F:$F,$A48)</f>
        <v>0</v>
      </c>
      <c r="D48" s="67">
        <f>COUNTIFS(data!$J:$J,D$37,data!$F:$F,$A48)</f>
        <v>2</v>
      </c>
      <c r="E48" s="67">
        <f>COUNTIFS(data!$J:$J,E$37,data!$F:$F,$A48)</f>
        <v>1</v>
      </c>
      <c r="F48" s="67">
        <f>COUNTIFS(data!$J:$J,F$37,data!$F:$F,$A48)</f>
        <v>6</v>
      </c>
      <c r="G48" s="67">
        <f>COUNTIFS(data!$J:$J,G$37,data!$F:$F,$A48)</f>
        <v>0</v>
      </c>
      <c r="H48" s="67">
        <f>COUNTIFS(data!$J:$J,H$37,data!$F:$F,$A48)</f>
        <v>0</v>
      </c>
      <c r="I48" s="72">
        <f t="shared" si="2"/>
        <v>10</v>
      </c>
    </row>
    <row r="49" spans="1:9" ht="18" x14ac:dyDescent="0.3">
      <c r="A49" s="73" t="s">
        <v>276</v>
      </c>
      <c r="B49" s="67">
        <f>COUNTIFS(data!$J:$J,B$37,data!$F:$F,$A49)</f>
        <v>0</v>
      </c>
      <c r="C49" s="67">
        <f>COUNTIFS(data!$J:$J,C$37,data!$F:$F,$A49)</f>
        <v>0</v>
      </c>
      <c r="D49" s="67">
        <f>COUNTIFS(data!$J:$J,D$37,data!$F:$F,$A49)</f>
        <v>0</v>
      </c>
      <c r="E49" s="67">
        <f>COUNTIFS(data!$J:$J,E$37,data!$F:$F,$A49)</f>
        <v>2</v>
      </c>
      <c r="F49" s="67">
        <f>COUNTIFS(data!$J:$J,F$37,data!$F:$F,$A49)</f>
        <v>9</v>
      </c>
      <c r="G49" s="67">
        <f>COUNTIFS(data!$J:$J,G$37,data!$F:$F,$A49)</f>
        <v>0</v>
      </c>
      <c r="H49" s="67">
        <f>COUNTIFS(data!$J:$J,H$37,data!$F:$F,$A49)</f>
        <v>0</v>
      </c>
      <c r="I49" s="72">
        <f t="shared" si="2"/>
        <v>11</v>
      </c>
    </row>
    <row r="50" spans="1:9" ht="18" x14ac:dyDescent="0.3">
      <c r="A50" s="73" t="s">
        <v>201</v>
      </c>
      <c r="B50" s="67">
        <f>COUNTIFS(data!$J:$J,B$37,data!$F:$F,$A50)</f>
        <v>2</v>
      </c>
      <c r="C50" s="67">
        <f>COUNTIFS(data!$J:$J,C$37,data!$F:$F,$A50)</f>
        <v>0</v>
      </c>
      <c r="D50" s="67">
        <f>COUNTIFS(data!$J:$J,D$37,data!$F:$F,$A50)</f>
        <v>2</v>
      </c>
      <c r="E50" s="67">
        <f>COUNTIFS(data!$J:$J,E$37,data!$F:$F,$A50)</f>
        <v>1</v>
      </c>
      <c r="F50" s="67">
        <f>COUNTIFS(data!$J:$J,F$37,data!$F:$F,$A50)</f>
        <v>6</v>
      </c>
      <c r="G50" s="67">
        <f>COUNTIFS(data!$J:$J,G$37,data!$F:$F,$A50)</f>
        <v>0</v>
      </c>
      <c r="H50" s="67">
        <f>COUNTIFS(data!$J:$J,H$37,data!$F:$F,$A50)</f>
        <v>0</v>
      </c>
      <c r="I50" s="72">
        <f t="shared" si="2"/>
        <v>11</v>
      </c>
    </row>
    <row r="51" spans="1:9" ht="18" x14ac:dyDescent="0.3">
      <c r="A51" s="73" t="s">
        <v>768</v>
      </c>
      <c r="B51" s="67">
        <f>COUNTIFS(data!$J:$J,B$37,data!$F:$F,$A51)</f>
        <v>1</v>
      </c>
      <c r="C51" s="67">
        <f>COUNTIFS(data!$J:$J,C$37,data!$F:$F,$A51)</f>
        <v>0</v>
      </c>
      <c r="D51" s="67">
        <f>COUNTIFS(data!$J:$J,D$37,data!$F:$F,$A51)</f>
        <v>0</v>
      </c>
      <c r="E51" s="67">
        <f>COUNTIFS(data!$J:$J,E$37,data!$F:$F,$A51)</f>
        <v>1</v>
      </c>
      <c r="F51" s="67">
        <f>COUNTIFS(data!$J:$J,F$37,data!$F:$F,$A51)</f>
        <v>13</v>
      </c>
      <c r="G51" s="67">
        <f>COUNTIFS(data!$J:$J,G$37,data!$F:$F,$A51)</f>
        <v>0</v>
      </c>
      <c r="H51" s="67">
        <f>COUNTIFS(data!$J:$J,H$37,data!$F:$F,$A51)</f>
        <v>0</v>
      </c>
      <c r="I51" s="72">
        <f t="shared" si="2"/>
        <v>15</v>
      </c>
    </row>
    <row r="52" spans="1:9" ht="18" x14ac:dyDescent="0.3">
      <c r="A52" s="73" t="s">
        <v>811</v>
      </c>
      <c r="B52" s="67">
        <f>COUNTIFS(data!$J:$J,B$37,data!$F:$F,$A52)</f>
        <v>0</v>
      </c>
      <c r="C52" s="67">
        <f>COUNTIFS(data!$J:$J,C$37,data!$F:$F,$A52)</f>
        <v>0</v>
      </c>
      <c r="D52" s="67">
        <f>COUNTIFS(data!$J:$J,D$37,data!$F:$F,$A52)</f>
        <v>0</v>
      </c>
      <c r="E52" s="67">
        <f>COUNTIFS(data!$J:$J,E$37,data!$F:$F,$A52)</f>
        <v>0</v>
      </c>
      <c r="F52" s="67">
        <f>COUNTIFS(data!$J:$J,F$37,data!$F:$F,$A52)</f>
        <v>17</v>
      </c>
      <c r="G52" s="67">
        <f>COUNTIFS(data!$J:$J,G$37,data!$F:$F,$A52)</f>
        <v>0</v>
      </c>
      <c r="H52" s="67">
        <f>COUNTIFS(data!$J:$J,H$37,data!$F:$F,$A52)</f>
        <v>0</v>
      </c>
      <c r="I52" s="72">
        <f t="shared" si="2"/>
        <v>17</v>
      </c>
    </row>
    <row r="53" spans="1:9" ht="18" x14ac:dyDescent="0.3">
      <c r="A53" s="73" t="s">
        <v>99</v>
      </c>
      <c r="B53" s="67">
        <f>COUNTIFS(data!$J:$J,B$37,data!$F:$F,$A53)</f>
        <v>1</v>
      </c>
      <c r="C53" s="67">
        <f>COUNTIFS(data!$J:$J,C$37,data!$F:$F,$A53)</f>
        <v>1</v>
      </c>
      <c r="D53" s="67">
        <f>COUNTIFS(data!$J:$J,D$37,data!$F:$F,$A53)</f>
        <v>0</v>
      </c>
      <c r="E53" s="67">
        <f>COUNTIFS(data!$J:$J,E$37,data!$F:$F,$A53)</f>
        <v>0</v>
      </c>
      <c r="F53" s="67">
        <f>COUNTIFS(data!$J:$J,F$37,data!$F:$F,$A53)</f>
        <v>13</v>
      </c>
      <c r="G53" s="67">
        <f>COUNTIFS(data!$J:$J,G$37,data!$F:$F,$A53)</f>
        <v>1</v>
      </c>
      <c r="H53" s="67">
        <f>COUNTIFS(data!$J:$J,H$37,data!$F:$F,$A53)</f>
        <v>1</v>
      </c>
      <c r="I53" s="72">
        <f t="shared" si="2"/>
        <v>17</v>
      </c>
    </row>
    <row r="54" spans="1:9" ht="18" x14ac:dyDescent="0.3">
      <c r="A54" s="73" t="s">
        <v>65</v>
      </c>
      <c r="B54" s="67">
        <f>COUNTIFS(data!$J:$J,B$37,data!$F:$F,$A54)</f>
        <v>2</v>
      </c>
      <c r="C54" s="67">
        <f>COUNTIFS(data!$J:$J,C$37,data!$F:$F,$A54)</f>
        <v>0</v>
      </c>
      <c r="D54" s="67">
        <f>COUNTIFS(data!$J:$J,D$37,data!$F:$F,$A54)</f>
        <v>0</v>
      </c>
      <c r="E54" s="67">
        <f>COUNTIFS(data!$J:$J,E$37,data!$F:$F,$A54)</f>
        <v>0</v>
      </c>
      <c r="F54" s="67">
        <f>COUNTIFS(data!$J:$J,F$37,data!$F:$F,$A54)</f>
        <v>15</v>
      </c>
      <c r="G54" s="67">
        <f>COUNTIFS(data!$J:$J,G$37,data!$F:$F,$A54)</f>
        <v>0</v>
      </c>
      <c r="H54" s="67">
        <f>COUNTIFS(data!$J:$J,H$37,data!$F:$F,$A54)</f>
        <v>0</v>
      </c>
      <c r="I54" s="72">
        <f t="shared" si="2"/>
        <v>17</v>
      </c>
    </row>
    <row r="55" spans="1:9" ht="18" x14ac:dyDescent="0.3">
      <c r="A55" s="73" t="s">
        <v>243</v>
      </c>
      <c r="B55" s="67">
        <f>COUNTIFS(data!$J:$J,B$37,data!$F:$F,$A55)</f>
        <v>0</v>
      </c>
      <c r="C55" s="67">
        <f>COUNTIFS(data!$J:$J,C$37,data!$F:$F,$A55)</f>
        <v>0</v>
      </c>
      <c r="D55" s="67">
        <f>COUNTIFS(data!$J:$J,D$37,data!$F:$F,$A55)</f>
        <v>0</v>
      </c>
      <c r="E55" s="67">
        <f>COUNTIFS(data!$J:$J,E$37,data!$F:$F,$A55)</f>
        <v>0</v>
      </c>
      <c r="F55" s="67">
        <f>COUNTIFS(data!$J:$J,F$37,data!$F:$F,$A55)</f>
        <v>20</v>
      </c>
      <c r="G55" s="67">
        <f>COUNTIFS(data!$J:$J,G$37,data!$F:$F,$A55)</f>
        <v>0</v>
      </c>
      <c r="H55" s="67">
        <f>COUNTIFS(data!$J:$J,H$37,data!$F:$F,$A55)</f>
        <v>1</v>
      </c>
      <c r="I55" s="72">
        <f t="shared" si="2"/>
        <v>21</v>
      </c>
    </row>
    <row r="56" spans="1:9" ht="18" x14ac:dyDescent="0.3">
      <c r="A56" s="73" t="s">
        <v>241</v>
      </c>
      <c r="B56" s="67">
        <f>COUNTIFS(data!$J:$J,B$37,data!$F:$F,$A56)</f>
        <v>3</v>
      </c>
      <c r="C56" s="67">
        <f>COUNTIFS(data!$J:$J,C$37,data!$F:$F,$A56)</f>
        <v>1</v>
      </c>
      <c r="D56" s="67">
        <f>COUNTIFS(data!$J:$J,D$37,data!$F:$F,$A56)</f>
        <v>0</v>
      </c>
      <c r="E56" s="67">
        <f>COUNTIFS(data!$J:$J,E$37,data!$F:$F,$A56)</f>
        <v>1</v>
      </c>
      <c r="F56" s="67">
        <f>COUNTIFS(data!$J:$J,F$37,data!$F:$F,$A56)</f>
        <v>20</v>
      </c>
      <c r="G56" s="67">
        <f>COUNTIFS(data!$J:$J,G$37,data!$F:$F,$A56)</f>
        <v>0</v>
      </c>
      <c r="H56" s="67">
        <f>COUNTIFS(data!$J:$J,H$37,data!$F:$F,$A56)</f>
        <v>2</v>
      </c>
      <c r="I56" s="72">
        <f t="shared" si="2"/>
        <v>27</v>
      </c>
    </row>
    <row r="57" spans="1:9" ht="18" x14ac:dyDescent="0.3">
      <c r="A57" s="73" t="s">
        <v>122</v>
      </c>
      <c r="B57" s="67">
        <f>COUNTIFS(data!$J:$J,B$37,data!$F:$F,$A57)</f>
        <v>2</v>
      </c>
      <c r="C57" s="67">
        <f>COUNTIFS(data!$J:$J,C$37,data!$F:$F,$A57)</f>
        <v>1</v>
      </c>
      <c r="D57" s="67">
        <f>COUNTIFS(data!$J:$J,D$37,data!$F:$F,$A57)</f>
        <v>1</v>
      </c>
      <c r="E57" s="67">
        <f>COUNTIFS(data!$J:$J,E$37,data!$F:$F,$A57)</f>
        <v>2</v>
      </c>
      <c r="F57" s="67">
        <f>COUNTIFS(data!$J:$J,F$37,data!$F:$F,$A57)</f>
        <v>27</v>
      </c>
      <c r="G57" s="67">
        <f>COUNTIFS(data!$J:$J,G$37,data!$F:$F,$A57)</f>
        <v>0</v>
      </c>
      <c r="H57" s="67">
        <f>COUNTIFS(data!$J:$J,H$37,data!$F:$F,$A57)</f>
        <v>0</v>
      </c>
      <c r="I57" s="72">
        <f t="shared" si="2"/>
        <v>33</v>
      </c>
    </row>
    <row r="58" spans="1:9" ht="18" x14ac:dyDescent="0.3">
      <c r="A58" s="73" t="s">
        <v>37</v>
      </c>
      <c r="B58" s="67">
        <f>COUNTIFS(data!$J:$J,B$37,data!$F:$F,$A58)</f>
        <v>2</v>
      </c>
      <c r="C58" s="67">
        <f>COUNTIFS(data!$J:$J,C$37,data!$F:$F,$A58)</f>
        <v>1</v>
      </c>
      <c r="D58" s="67">
        <f>COUNTIFS(data!$J:$J,D$37,data!$F:$F,$A58)</f>
        <v>2</v>
      </c>
      <c r="E58" s="67">
        <f>COUNTIFS(data!$J:$J,E$37,data!$F:$F,$A58)</f>
        <v>5</v>
      </c>
      <c r="F58" s="67">
        <f>COUNTIFS(data!$J:$J,F$37,data!$F:$F,$A58)</f>
        <v>27</v>
      </c>
      <c r="G58" s="67">
        <f>COUNTIFS(data!$J:$J,G$37,data!$F:$F,$A58)</f>
        <v>0</v>
      </c>
      <c r="H58" s="67">
        <f>COUNTIFS(data!$J:$J,H$37,data!$F:$F,$A58)</f>
        <v>2</v>
      </c>
      <c r="I58" s="72">
        <f t="shared" si="2"/>
        <v>39</v>
      </c>
    </row>
    <row r="59" spans="1:9" ht="18" x14ac:dyDescent="0.3">
      <c r="A59" s="73" t="s">
        <v>72</v>
      </c>
      <c r="B59" s="67">
        <f>COUNTIFS(data!$J:$J,B$37,data!$F:$F,$A59)</f>
        <v>2</v>
      </c>
      <c r="C59" s="67">
        <f>COUNTIFS(data!$J:$J,C$37,data!$F:$F,$A59)</f>
        <v>0</v>
      </c>
      <c r="D59" s="67">
        <f>COUNTIFS(data!$J:$J,D$37,data!$F:$F,$A59)</f>
        <v>0</v>
      </c>
      <c r="E59" s="67">
        <f>COUNTIFS(data!$J:$J,E$37,data!$F:$F,$A59)</f>
        <v>0</v>
      </c>
      <c r="F59" s="67">
        <f>COUNTIFS(data!$J:$J,F$37,data!$F:$F,$A59)</f>
        <v>47</v>
      </c>
      <c r="G59" s="67">
        <f>COUNTIFS(data!$J:$J,G$37,data!$F:$F,$A59)</f>
        <v>0</v>
      </c>
      <c r="H59" s="67">
        <f>COUNTIFS(data!$J:$J,H$37,data!$F:$F,$A59)</f>
        <v>0</v>
      </c>
      <c r="I59" s="72">
        <f t="shared" si="2"/>
        <v>49</v>
      </c>
    </row>
    <row r="60" spans="1:9" ht="18" x14ac:dyDescent="0.3">
      <c r="A60" s="73" t="s">
        <v>82</v>
      </c>
      <c r="B60" s="67">
        <f>COUNTIFS(data!$J:$J,B$37,data!$F:$F,$A60)</f>
        <v>8</v>
      </c>
      <c r="C60" s="67">
        <f>COUNTIFS(data!$J:$J,C$37,data!$F:$F,$A60)</f>
        <v>8</v>
      </c>
      <c r="D60" s="67">
        <f>COUNTIFS(data!$J:$J,D$37,data!$F:$F,$A60)</f>
        <v>2</v>
      </c>
      <c r="E60" s="67">
        <f>COUNTIFS(data!$J:$J,E$37,data!$F:$F,$A60)</f>
        <v>0</v>
      </c>
      <c r="F60" s="67">
        <f>COUNTIFS(data!$J:$J,F$37,data!$F:$F,$A60)</f>
        <v>87</v>
      </c>
      <c r="G60" s="67">
        <f>COUNTIFS(data!$J:$J,G$37,data!$F:$F,$A60)</f>
        <v>1</v>
      </c>
      <c r="H60" s="67">
        <f>COUNTIFS(data!$J:$J,H$37,data!$F:$F,$A60)</f>
        <v>1</v>
      </c>
      <c r="I60" s="72">
        <f t="shared" si="2"/>
        <v>107</v>
      </c>
    </row>
    <row r="61" spans="1:9" ht="18.600000000000001" thickBot="1" x14ac:dyDescent="0.35">
      <c r="A61" s="74" t="s">
        <v>3243</v>
      </c>
      <c r="B61" s="68">
        <f t="shared" ref="B61:H61" si="3">SUM(B38:B60)</f>
        <v>25</v>
      </c>
      <c r="C61" s="68">
        <f t="shared" si="3"/>
        <v>13</v>
      </c>
      <c r="D61" s="68">
        <f t="shared" si="3"/>
        <v>10</v>
      </c>
      <c r="E61" s="68">
        <f t="shared" si="3"/>
        <v>18</v>
      </c>
      <c r="F61" s="68">
        <f t="shared" si="3"/>
        <v>335</v>
      </c>
      <c r="G61" s="68">
        <f t="shared" si="3"/>
        <v>2</v>
      </c>
      <c r="H61" s="68">
        <f t="shared" si="3"/>
        <v>7</v>
      </c>
      <c r="I61" s="75">
        <f t="shared" si="2"/>
        <v>410</v>
      </c>
    </row>
    <row r="65" spans="1:2" ht="15" thickBot="1" x14ac:dyDescent="0.35"/>
    <row r="66" spans="1:2" ht="21.6" thickBot="1" x14ac:dyDescent="0.35">
      <c r="A66" s="168" t="s">
        <v>3267</v>
      </c>
      <c r="B66" s="169"/>
    </row>
    <row r="67" spans="1:2" ht="53.4" customHeight="1" thickBot="1" x14ac:dyDescent="0.35">
      <c r="A67" s="168" t="s">
        <v>3269</v>
      </c>
      <c r="B67" s="169"/>
    </row>
    <row r="68" spans="1:2" ht="18" x14ac:dyDescent="0.3">
      <c r="A68" s="76" t="s">
        <v>3263</v>
      </c>
      <c r="B68" s="77" t="s">
        <v>3244</v>
      </c>
    </row>
    <row r="69" spans="1:2" ht="18" x14ac:dyDescent="0.35">
      <c r="A69" s="78" t="s">
        <v>19</v>
      </c>
      <c r="B69" s="79">
        <v>2</v>
      </c>
    </row>
    <row r="70" spans="1:2" ht="18" x14ac:dyDescent="0.35">
      <c r="A70" s="78" t="s">
        <v>1720</v>
      </c>
      <c r="B70" s="79">
        <v>3</v>
      </c>
    </row>
    <row r="71" spans="1:2" ht="18" x14ac:dyDescent="0.35">
      <c r="A71" s="78" t="s">
        <v>301</v>
      </c>
      <c r="B71" s="79">
        <v>5</v>
      </c>
    </row>
    <row r="72" spans="1:2" ht="18" x14ac:dyDescent="0.35">
      <c r="A72" s="78" t="s">
        <v>2354</v>
      </c>
      <c r="B72" s="79">
        <v>5</v>
      </c>
    </row>
    <row r="73" spans="1:2" ht="18" x14ac:dyDescent="0.35">
      <c r="A73" s="78" t="s">
        <v>46</v>
      </c>
      <c r="B73" s="79">
        <v>7</v>
      </c>
    </row>
    <row r="74" spans="1:2" ht="18" x14ac:dyDescent="0.35">
      <c r="A74" s="78" t="s">
        <v>1187</v>
      </c>
      <c r="B74" s="79">
        <v>11</v>
      </c>
    </row>
    <row r="75" spans="1:2" ht="18" x14ac:dyDescent="0.35">
      <c r="A75" s="78" t="s">
        <v>963</v>
      </c>
      <c r="B75" s="79">
        <v>22</v>
      </c>
    </row>
    <row r="76" spans="1:2" ht="18" x14ac:dyDescent="0.35">
      <c r="A76" s="78" t="s">
        <v>469</v>
      </c>
      <c r="B76" s="79">
        <v>29</v>
      </c>
    </row>
    <row r="77" spans="1:2" ht="18" x14ac:dyDescent="0.35">
      <c r="A77" s="78" t="s">
        <v>163</v>
      </c>
      <c r="B77" s="79">
        <v>29</v>
      </c>
    </row>
    <row r="78" spans="1:2" ht="18" x14ac:dyDescent="0.35">
      <c r="A78" s="78" t="s">
        <v>196</v>
      </c>
      <c r="B78" s="79">
        <v>33</v>
      </c>
    </row>
    <row r="79" spans="1:2" ht="18" x14ac:dyDescent="0.35">
      <c r="A79" s="78" t="s">
        <v>243</v>
      </c>
      <c r="B79" s="79">
        <v>38</v>
      </c>
    </row>
    <row r="80" spans="1:2" ht="18" x14ac:dyDescent="0.35">
      <c r="A80" s="78" t="s">
        <v>276</v>
      </c>
      <c r="B80" s="79">
        <v>40</v>
      </c>
    </row>
    <row r="81" spans="1:4" ht="18" x14ac:dyDescent="0.35">
      <c r="A81" s="78" t="s">
        <v>488</v>
      </c>
      <c r="B81" s="79">
        <v>42</v>
      </c>
    </row>
    <row r="82" spans="1:4" ht="18" x14ac:dyDescent="0.35">
      <c r="A82" s="78" t="s">
        <v>811</v>
      </c>
      <c r="B82" s="79">
        <v>46</v>
      </c>
    </row>
    <row r="83" spans="1:4" ht="18" x14ac:dyDescent="0.35">
      <c r="A83" s="78" t="s">
        <v>201</v>
      </c>
      <c r="B83" s="79">
        <v>54</v>
      </c>
    </row>
    <row r="84" spans="1:4" ht="18" x14ac:dyDescent="0.35">
      <c r="A84" s="78" t="s">
        <v>99</v>
      </c>
      <c r="B84" s="79">
        <v>66</v>
      </c>
    </row>
    <row r="85" spans="1:4" ht="18" x14ac:dyDescent="0.35">
      <c r="A85" s="78" t="s">
        <v>768</v>
      </c>
      <c r="B85" s="79">
        <v>75</v>
      </c>
    </row>
    <row r="86" spans="1:4" ht="18" x14ac:dyDescent="0.35">
      <c r="A86" s="78" t="s">
        <v>65</v>
      </c>
      <c r="B86" s="79">
        <v>76</v>
      </c>
    </row>
    <row r="87" spans="1:4" ht="18" x14ac:dyDescent="0.35">
      <c r="A87" s="78" t="s">
        <v>241</v>
      </c>
      <c r="B87" s="79">
        <v>106</v>
      </c>
    </row>
    <row r="88" spans="1:4" ht="18" x14ac:dyDescent="0.35">
      <c r="A88" s="78" t="s">
        <v>122</v>
      </c>
      <c r="B88" s="79">
        <v>115</v>
      </c>
    </row>
    <row r="89" spans="1:4" ht="18" x14ac:dyDescent="0.35">
      <c r="A89" s="78" t="s">
        <v>37</v>
      </c>
      <c r="B89" s="79">
        <v>160</v>
      </c>
    </row>
    <row r="90" spans="1:4" ht="18" x14ac:dyDescent="0.35">
      <c r="A90" s="78" t="s">
        <v>72</v>
      </c>
      <c r="B90" s="79">
        <v>200</v>
      </c>
    </row>
    <row r="91" spans="1:4" ht="18.600000000000001" thickBot="1" x14ac:dyDescent="0.4">
      <c r="A91" s="80" t="s">
        <v>82</v>
      </c>
      <c r="B91" s="81">
        <v>461</v>
      </c>
    </row>
    <row r="92" spans="1:4" ht="18.600000000000001" thickBot="1" x14ac:dyDescent="0.4">
      <c r="A92" s="82" t="s">
        <v>3243</v>
      </c>
      <c r="B92" s="83">
        <v>1625</v>
      </c>
    </row>
    <row r="95" spans="1:4" ht="15" thickBot="1" x14ac:dyDescent="0.35"/>
    <row r="96" spans="1:4" ht="21.6" thickBot="1" x14ac:dyDescent="0.35">
      <c r="A96" s="162" t="s">
        <v>3267</v>
      </c>
      <c r="B96" s="163"/>
      <c r="C96" s="163"/>
      <c r="D96" s="164"/>
    </row>
    <row r="97" spans="1:4" ht="21" x14ac:dyDescent="0.3">
      <c r="A97" s="165" t="s">
        <v>3270</v>
      </c>
      <c r="B97" s="166"/>
      <c r="C97" s="166"/>
      <c r="D97" s="167"/>
    </row>
    <row r="98" spans="1:4" ht="18.600000000000001" thickBot="1" x14ac:dyDescent="0.35">
      <c r="A98" s="84" t="s">
        <v>3262</v>
      </c>
      <c r="B98" s="85" t="s">
        <v>3249</v>
      </c>
      <c r="C98" s="85" t="s">
        <v>3252</v>
      </c>
      <c r="D98" s="86" t="s">
        <v>3243</v>
      </c>
    </row>
    <row r="99" spans="1:4" ht="18" x14ac:dyDescent="0.3">
      <c r="A99" s="71" t="s">
        <v>19</v>
      </c>
      <c r="B99" s="67">
        <v>2</v>
      </c>
      <c r="C99" s="67">
        <v>0</v>
      </c>
      <c r="D99" s="72">
        <f t="shared" ref="D99:D122" si="4">SUM(B99:C99)</f>
        <v>2</v>
      </c>
    </row>
    <row r="100" spans="1:4" ht="18" x14ac:dyDescent="0.3">
      <c r="A100" s="73" t="s">
        <v>1720</v>
      </c>
      <c r="B100" s="87">
        <v>3</v>
      </c>
      <c r="C100" s="87">
        <v>0</v>
      </c>
      <c r="D100" s="72">
        <f t="shared" si="4"/>
        <v>3</v>
      </c>
    </row>
    <row r="101" spans="1:4" ht="18" x14ac:dyDescent="0.3">
      <c r="A101" s="73" t="s">
        <v>301</v>
      </c>
      <c r="B101" s="87">
        <v>5</v>
      </c>
      <c r="C101" s="87">
        <v>0</v>
      </c>
      <c r="D101" s="72">
        <f t="shared" si="4"/>
        <v>5</v>
      </c>
    </row>
    <row r="102" spans="1:4" ht="18" x14ac:dyDescent="0.3">
      <c r="A102" s="73" t="s">
        <v>2354</v>
      </c>
      <c r="B102" s="87">
        <v>5</v>
      </c>
      <c r="C102" s="87">
        <v>0</v>
      </c>
      <c r="D102" s="72">
        <f t="shared" si="4"/>
        <v>5</v>
      </c>
    </row>
    <row r="103" spans="1:4" ht="18" x14ac:dyDescent="0.3">
      <c r="A103" s="73" t="s">
        <v>46</v>
      </c>
      <c r="B103" s="87">
        <v>5</v>
      </c>
      <c r="C103" s="87">
        <v>0</v>
      </c>
      <c r="D103" s="72">
        <f t="shared" si="4"/>
        <v>5</v>
      </c>
    </row>
    <row r="104" spans="1:4" ht="18" x14ac:dyDescent="0.3">
      <c r="A104" s="73" t="s">
        <v>1187</v>
      </c>
      <c r="B104" s="87">
        <v>10</v>
      </c>
      <c r="C104" s="87">
        <v>0</v>
      </c>
      <c r="D104" s="72">
        <f t="shared" si="4"/>
        <v>10</v>
      </c>
    </row>
    <row r="105" spans="1:4" ht="18" x14ac:dyDescent="0.3">
      <c r="A105" s="73" t="s">
        <v>963</v>
      </c>
      <c r="B105" s="87">
        <v>15</v>
      </c>
      <c r="C105" s="87">
        <v>1</v>
      </c>
      <c r="D105" s="72">
        <f t="shared" si="4"/>
        <v>16</v>
      </c>
    </row>
    <row r="106" spans="1:4" ht="18" x14ac:dyDescent="0.3">
      <c r="A106" s="73" t="s">
        <v>196</v>
      </c>
      <c r="B106" s="87">
        <v>18</v>
      </c>
      <c r="C106" s="87">
        <v>1</v>
      </c>
      <c r="D106" s="72">
        <f t="shared" si="4"/>
        <v>19</v>
      </c>
    </row>
    <row r="107" spans="1:4" ht="18" x14ac:dyDescent="0.3">
      <c r="A107" s="73" t="s">
        <v>163</v>
      </c>
      <c r="B107" s="87">
        <v>24</v>
      </c>
      <c r="C107" s="87">
        <v>2</v>
      </c>
      <c r="D107" s="72">
        <f t="shared" si="4"/>
        <v>26</v>
      </c>
    </row>
    <row r="108" spans="1:4" ht="18" x14ac:dyDescent="0.3">
      <c r="A108" s="73" t="s">
        <v>469</v>
      </c>
      <c r="B108" s="87">
        <v>24</v>
      </c>
      <c r="C108" s="87">
        <v>3</v>
      </c>
      <c r="D108" s="72">
        <f t="shared" si="4"/>
        <v>27</v>
      </c>
    </row>
    <row r="109" spans="1:4" ht="18" x14ac:dyDescent="0.3">
      <c r="A109" s="73" t="s">
        <v>243</v>
      </c>
      <c r="B109" s="87">
        <v>32</v>
      </c>
      <c r="C109" s="87">
        <v>1</v>
      </c>
      <c r="D109" s="72">
        <f t="shared" si="4"/>
        <v>33</v>
      </c>
    </row>
    <row r="110" spans="1:4" ht="18" x14ac:dyDescent="0.3">
      <c r="A110" s="73" t="s">
        <v>811</v>
      </c>
      <c r="B110" s="87">
        <v>34</v>
      </c>
      <c r="C110" s="87">
        <v>3</v>
      </c>
      <c r="D110" s="72">
        <f t="shared" si="4"/>
        <v>37</v>
      </c>
    </row>
    <row r="111" spans="1:4" ht="18" x14ac:dyDescent="0.3">
      <c r="A111" s="73" t="s">
        <v>276</v>
      </c>
      <c r="B111" s="87">
        <v>37</v>
      </c>
      <c r="C111" s="87">
        <v>2</v>
      </c>
      <c r="D111" s="72">
        <f t="shared" si="4"/>
        <v>39</v>
      </c>
    </row>
    <row r="112" spans="1:4" ht="18" x14ac:dyDescent="0.3">
      <c r="A112" s="73" t="s">
        <v>488</v>
      </c>
      <c r="B112" s="87">
        <v>40</v>
      </c>
      <c r="C112" s="87">
        <v>1</v>
      </c>
      <c r="D112" s="72">
        <f t="shared" si="4"/>
        <v>41</v>
      </c>
    </row>
    <row r="113" spans="1:4" ht="18" x14ac:dyDescent="0.3">
      <c r="A113" s="73" t="s">
        <v>201</v>
      </c>
      <c r="B113" s="87">
        <v>48</v>
      </c>
      <c r="C113" s="87">
        <v>2</v>
      </c>
      <c r="D113" s="72">
        <f t="shared" si="4"/>
        <v>50</v>
      </c>
    </row>
    <row r="114" spans="1:4" ht="18" x14ac:dyDescent="0.3">
      <c r="A114" s="73" t="s">
        <v>99</v>
      </c>
      <c r="B114" s="87">
        <v>59</v>
      </c>
      <c r="C114" s="87">
        <v>0</v>
      </c>
      <c r="D114" s="72">
        <f t="shared" si="4"/>
        <v>59</v>
      </c>
    </row>
    <row r="115" spans="1:4" ht="18" x14ac:dyDescent="0.3">
      <c r="A115" s="73" t="s">
        <v>768</v>
      </c>
      <c r="B115" s="87">
        <v>62</v>
      </c>
      <c r="C115" s="87">
        <v>0</v>
      </c>
      <c r="D115" s="72">
        <f t="shared" si="4"/>
        <v>62</v>
      </c>
    </row>
    <row r="116" spans="1:4" ht="18" x14ac:dyDescent="0.3">
      <c r="A116" s="73" t="s">
        <v>65</v>
      </c>
      <c r="B116" s="87">
        <v>69</v>
      </c>
      <c r="C116" s="87">
        <v>3</v>
      </c>
      <c r="D116" s="72">
        <f t="shared" si="4"/>
        <v>72</v>
      </c>
    </row>
    <row r="117" spans="1:4" ht="18" x14ac:dyDescent="0.3">
      <c r="A117" s="73" t="s">
        <v>241</v>
      </c>
      <c r="B117" s="87">
        <v>94</v>
      </c>
      <c r="C117" s="87">
        <v>6</v>
      </c>
      <c r="D117" s="72">
        <f t="shared" si="4"/>
        <v>100</v>
      </c>
    </row>
    <row r="118" spans="1:4" ht="18" x14ac:dyDescent="0.3">
      <c r="A118" s="73" t="s">
        <v>122</v>
      </c>
      <c r="B118" s="87">
        <v>112</v>
      </c>
      <c r="C118" s="87">
        <v>0</v>
      </c>
      <c r="D118" s="72">
        <f t="shared" si="4"/>
        <v>112</v>
      </c>
    </row>
    <row r="119" spans="1:4" ht="18" x14ac:dyDescent="0.3">
      <c r="A119" s="73" t="s">
        <v>37</v>
      </c>
      <c r="B119" s="87">
        <v>120</v>
      </c>
      <c r="C119" s="87">
        <v>6</v>
      </c>
      <c r="D119" s="72">
        <f t="shared" si="4"/>
        <v>126</v>
      </c>
    </row>
    <row r="120" spans="1:4" ht="18" x14ac:dyDescent="0.3">
      <c r="A120" s="73" t="s">
        <v>72</v>
      </c>
      <c r="B120" s="87">
        <v>191</v>
      </c>
      <c r="C120" s="87">
        <v>1</v>
      </c>
      <c r="D120" s="72">
        <f t="shared" si="4"/>
        <v>192</v>
      </c>
    </row>
    <row r="121" spans="1:4" ht="18.600000000000001" thickBot="1" x14ac:dyDescent="0.35">
      <c r="A121" s="88" t="s">
        <v>82</v>
      </c>
      <c r="B121" s="89">
        <v>436</v>
      </c>
      <c r="C121" s="89">
        <v>5</v>
      </c>
      <c r="D121" s="72">
        <f t="shared" si="4"/>
        <v>441</v>
      </c>
    </row>
    <row r="122" spans="1:4" ht="18.600000000000001" thickBot="1" x14ac:dyDescent="0.35">
      <c r="A122" s="90" t="s">
        <v>3243</v>
      </c>
      <c r="B122" s="91">
        <v>1445</v>
      </c>
      <c r="C122" s="91">
        <v>37</v>
      </c>
      <c r="D122" s="75">
        <f t="shared" si="4"/>
        <v>1482</v>
      </c>
    </row>
    <row r="126" spans="1:4" ht="15" thickBot="1" x14ac:dyDescent="0.35"/>
    <row r="127" spans="1:4" ht="21.6" thickBot="1" x14ac:dyDescent="0.35">
      <c r="A127" s="162" t="s">
        <v>3267</v>
      </c>
      <c r="B127" s="163"/>
      <c r="C127" s="163"/>
      <c r="D127" s="164"/>
    </row>
    <row r="128" spans="1:4" ht="21" x14ac:dyDescent="0.3">
      <c r="A128" s="165" t="s">
        <v>3271</v>
      </c>
      <c r="B128" s="166"/>
      <c r="C128" s="166"/>
      <c r="D128" s="167"/>
    </row>
    <row r="129" spans="1:4" ht="18.600000000000001" thickBot="1" x14ac:dyDescent="0.35">
      <c r="A129" s="96" t="s">
        <v>3262</v>
      </c>
      <c r="B129" s="97" t="s">
        <v>3250</v>
      </c>
      <c r="C129" s="97" t="s">
        <v>3251</v>
      </c>
      <c r="D129" s="98" t="s">
        <v>3243</v>
      </c>
    </row>
    <row r="130" spans="1:4" ht="18" x14ac:dyDescent="0.3">
      <c r="A130" s="71" t="s">
        <v>301</v>
      </c>
      <c r="B130" s="67">
        <v>0</v>
      </c>
      <c r="C130" s="67">
        <v>0</v>
      </c>
      <c r="D130" s="72">
        <f t="shared" ref="D130:D153" si="5">SUM(B130:C130)</f>
        <v>0</v>
      </c>
    </row>
    <row r="131" spans="1:4" ht="18" x14ac:dyDescent="0.3">
      <c r="A131" s="73" t="s">
        <v>2354</v>
      </c>
      <c r="B131" s="87">
        <v>0</v>
      </c>
      <c r="C131" s="87">
        <v>0</v>
      </c>
      <c r="D131" s="72">
        <f t="shared" si="5"/>
        <v>0</v>
      </c>
    </row>
    <row r="132" spans="1:4" ht="18" x14ac:dyDescent="0.3">
      <c r="A132" s="73" t="s">
        <v>1720</v>
      </c>
      <c r="B132" s="87">
        <v>0</v>
      </c>
      <c r="C132" s="87">
        <v>0</v>
      </c>
      <c r="D132" s="72">
        <f t="shared" si="5"/>
        <v>0</v>
      </c>
    </row>
    <row r="133" spans="1:4" ht="18" x14ac:dyDescent="0.3">
      <c r="A133" s="73" t="s">
        <v>19</v>
      </c>
      <c r="B133" s="87">
        <v>0</v>
      </c>
      <c r="C133" s="87">
        <v>0</v>
      </c>
      <c r="D133" s="72">
        <f t="shared" si="5"/>
        <v>0</v>
      </c>
    </row>
    <row r="134" spans="1:4" ht="18" x14ac:dyDescent="0.3">
      <c r="A134" s="73" t="s">
        <v>276</v>
      </c>
      <c r="B134" s="87">
        <v>0</v>
      </c>
      <c r="C134" s="87">
        <v>1</v>
      </c>
      <c r="D134" s="72">
        <f t="shared" si="5"/>
        <v>1</v>
      </c>
    </row>
    <row r="135" spans="1:4" ht="18" x14ac:dyDescent="0.3">
      <c r="A135" s="73" t="s">
        <v>1187</v>
      </c>
      <c r="B135" s="87">
        <v>0</v>
      </c>
      <c r="C135" s="87">
        <v>1</v>
      </c>
      <c r="D135" s="72">
        <f t="shared" si="5"/>
        <v>1</v>
      </c>
    </row>
    <row r="136" spans="1:4" ht="18" x14ac:dyDescent="0.3">
      <c r="A136" s="73" t="s">
        <v>488</v>
      </c>
      <c r="B136" s="87">
        <v>0</v>
      </c>
      <c r="C136" s="87">
        <v>1</v>
      </c>
      <c r="D136" s="72">
        <f t="shared" si="5"/>
        <v>1</v>
      </c>
    </row>
    <row r="137" spans="1:4" ht="18" x14ac:dyDescent="0.3">
      <c r="A137" s="73" t="s">
        <v>469</v>
      </c>
      <c r="B137" s="87">
        <v>0</v>
      </c>
      <c r="C137" s="87">
        <v>2</v>
      </c>
      <c r="D137" s="72">
        <f t="shared" si="5"/>
        <v>2</v>
      </c>
    </row>
    <row r="138" spans="1:4" ht="18" x14ac:dyDescent="0.3">
      <c r="A138" s="73" t="s">
        <v>46</v>
      </c>
      <c r="B138" s="87">
        <v>0</v>
      </c>
      <c r="C138" s="87">
        <v>2</v>
      </c>
      <c r="D138" s="72">
        <f t="shared" si="5"/>
        <v>2</v>
      </c>
    </row>
    <row r="139" spans="1:4" ht="18" x14ac:dyDescent="0.3">
      <c r="A139" s="73" t="s">
        <v>65</v>
      </c>
      <c r="B139" s="87">
        <v>0</v>
      </c>
      <c r="C139" s="87">
        <v>4</v>
      </c>
      <c r="D139" s="72">
        <f t="shared" si="5"/>
        <v>4</v>
      </c>
    </row>
    <row r="140" spans="1:4" ht="18" x14ac:dyDescent="0.3">
      <c r="A140" s="73" t="s">
        <v>122</v>
      </c>
      <c r="B140" s="87">
        <v>1</v>
      </c>
      <c r="C140" s="87">
        <v>3</v>
      </c>
      <c r="D140" s="72">
        <f t="shared" si="5"/>
        <v>4</v>
      </c>
    </row>
    <row r="141" spans="1:4" ht="18" x14ac:dyDescent="0.3">
      <c r="A141" s="73" t="s">
        <v>163</v>
      </c>
      <c r="B141" s="87">
        <v>1</v>
      </c>
      <c r="C141" s="87">
        <v>3</v>
      </c>
      <c r="D141" s="72">
        <f t="shared" si="5"/>
        <v>4</v>
      </c>
    </row>
    <row r="142" spans="1:4" ht="18" x14ac:dyDescent="0.3">
      <c r="A142" s="73" t="s">
        <v>201</v>
      </c>
      <c r="B142" s="87">
        <v>0</v>
      </c>
      <c r="C142" s="87">
        <v>4</v>
      </c>
      <c r="D142" s="72">
        <f t="shared" si="5"/>
        <v>4</v>
      </c>
    </row>
    <row r="143" spans="1:4" ht="18" x14ac:dyDescent="0.3">
      <c r="A143" s="73" t="s">
        <v>243</v>
      </c>
      <c r="B143" s="87">
        <v>0</v>
      </c>
      <c r="C143" s="87">
        <v>5</v>
      </c>
      <c r="D143" s="72">
        <f t="shared" si="5"/>
        <v>5</v>
      </c>
    </row>
    <row r="144" spans="1:4" ht="18" x14ac:dyDescent="0.3">
      <c r="A144" s="73" t="s">
        <v>963</v>
      </c>
      <c r="B144" s="87">
        <v>0</v>
      </c>
      <c r="C144" s="87">
        <v>6</v>
      </c>
      <c r="D144" s="72">
        <f t="shared" si="5"/>
        <v>6</v>
      </c>
    </row>
    <row r="145" spans="1:10" ht="18" x14ac:dyDescent="0.3">
      <c r="A145" s="73" t="s">
        <v>241</v>
      </c>
      <c r="B145" s="87">
        <v>0</v>
      </c>
      <c r="C145" s="87">
        <v>6</v>
      </c>
      <c r="D145" s="72">
        <f t="shared" si="5"/>
        <v>6</v>
      </c>
    </row>
    <row r="146" spans="1:10" ht="18" x14ac:dyDescent="0.3">
      <c r="A146" s="73" t="s">
        <v>99</v>
      </c>
      <c r="B146" s="87">
        <v>0</v>
      </c>
      <c r="C146" s="87">
        <v>7</v>
      </c>
      <c r="D146" s="72">
        <f t="shared" si="5"/>
        <v>7</v>
      </c>
    </row>
    <row r="147" spans="1:10" ht="18" x14ac:dyDescent="0.3">
      <c r="A147" s="73" t="s">
        <v>811</v>
      </c>
      <c r="B147" s="87">
        <v>1</v>
      </c>
      <c r="C147" s="87">
        <v>9</v>
      </c>
      <c r="D147" s="72">
        <f t="shared" si="5"/>
        <v>10</v>
      </c>
    </row>
    <row r="148" spans="1:10" ht="18" x14ac:dyDescent="0.3">
      <c r="A148" s="73" t="s">
        <v>72</v>
      </c>
      <c r="B148" s="87">
        <v>7</v>
      </c>
      <c r="C148" s="87">
        <v>8</v>
      </c>
      <c r="D148" s="72">
        <f t="shared" si="5"/>
        <v>15</v>
      </c>
    </row>
    <row r="149" spans="1:10" ht="18" x14ac:dyDescent="0.3">
      <c r="A149" s="73" t="s">
        <v>768</v>
      </c>
      <c r="B149" s="87">
        <v>3</v>
      </c>
      <c r="C149" s="87">
        <v>13</v>
      </c>
      <c r="D149" s="72">
        <f t="shared" si="5"/>
        <v>16</v>
      </c>
    </row>
    <row r="150" spans="1:10" ht="18" x14ac:dyDescent="0.3">
      <c r="A150" s="73" t="s">
        <v>196</v>
      </c>
      <c r="B150" s="87">
        <v>2</v>
      </c>
      <c r="C150" s="87">
        <v>14</v>
      </c>
      <c r="D150" s="72">
        <f t="shared" si="5"/>
        <v>16</v>
      </c>
    </row>
    <row r="151" spans="1:10" ht="18" x14ac:dyDescent="0.3">
      <c r="A151" s="73" t="s">
        <v>82</v>
      </c>
      <c r="B151" s="87">
        <v>0</v>
      </c>
      <c r="C151" s="87">
        <v>20</v>
      </c>
      <c r="D151" s="72">
        <f t="shared" si="5"/>
        <v>20</v>
      </c>
    </row>
    <row r="152" spans="1:10" ht="18.600000000000001" thickBot="1" x14ac:dyDescent="0.35">
      <c r="A152" s="88" t="s">
        <v>37</v>
      </c>
      <c r="B152" s="89">
        <v>0</v>
      </c>
      <c r="C152" s="89">
        <v>34</v>
      </c>
      <c r="D152" s="99">
        <f t="shared" si="5"/>
        <v>34</v>
      </c>
    </row>
    <row r="153" spans="1:10" ht="18.600000000000001" thickBot="1" x14ac:dyDescent="0.35">
      <c r="A153" s="100" t="s">
        <v>3243</v>
      </c>
      <c r="B153" s="91">
        <v>15</v>
      </c>
      <c r="C153" s="91">
        <v>143</v>
      </c>
      <c r="D153" s="101">
        <f t="shared" si="5"/>
        <v>158</v>
      </c>
    </row>
    <row r="158" spans="1:10" ht="15" thickBot="1" x14ac:dyDescent="0.35"/>
    <row r="159" spans="1:10" ht="21.6" thickBot="1" x14ac:dyDescent="0.35">
      <c r="A159" s="162" t="s">
        <v>3267</v>
      </c>
      <c r="B159" s="163"/>
      <c r="C159" s="163"/>
      <c r="D159" s="163"/>
      <c r="E159" s="163"/>
      <c r="F159" s="163"/>
      <c r="G159" s="163"/>
      <c r="H159" s="163"/>
      <c r="I159" s="163"/>
      <c r="J159" s="164"/>
    </row>
    <row r="160" spans="1:10" ht="21" x14ac:dyDescent="0.3">
      <c r="A160" s="170" t="s">
        <v>3272</v>
      </c>
      <c r="B160" s="171"/>
      <c r="C160" s="171"/>
      <c r="D160" s="171"/>
      <c r="E160" s="171"/>
      <c r="F160" s="171"/>
      <c r="G160" s="171"/>
      <c r="H160" s="171"/>
      <c r="I160" s="171"/>
      <c r="J160" s="172"/>
    </row>
    <row r="161" spans="1:10" ht="18.600000000000001" thickBot="1" x14ac:dyDescent="0.35">
      <c r="A161" s="96" t="s">
        <v>3263</v>
      </c>
      <c r="B161" s="97" t="s">
        <v>3176</v>
      </c>
      <c r="C161" s="97" t="s">
        <v>3238</v>
      </c>
      <c r="D161" s="97" t="s">
        <v>3240</v>
      </c>
      <c r="E161" s="97" t="s">
        <v>3218</v>
      </c>
      <c r="F161" s="97" t="s">
        <v>3084</v>
      </c>
      <c r="G161" s="97" t="s">
        <v>3242</v>
      </c>
      <c r="H161" s="97" t="s">
        <v>3241</v>
      </c>
      <c r="I161" s="102" t="s">
        <v>284</v>
      </c>
      <c r="J161" s="103" t="s">
        <v>3243</v>
      </c>
    </row>
    <row r="162" spans="1:10" ht="18" x14ac:dyDescent="0.3">
      <c r="A162" s="71" t="s">
        <v>301</v>
      </c>
      <c r="B162" s="67">
        <f>COUNTIFS(data!$AI:$AI,B$161,data!$F:$F,$A162)</f>
        <v>0</v>
      </c>
      <c r="C162" s="67">
        <f>COUNTIFS(data!$AI:$AI,C$161,data!$F:$F,$A162)</f>
        <v>0</v>
      </c>
      <c r="D162" s="67">
        <f>COUNTIFS(data!$AI:$AI,D$161,data!$F:$F,$A162)</f>
        <v>0</v>
      </c>
      <c r="E162" s="67">
        <f>COUNTIFS(data!$AI:$AI,E$161,data!$F:$F,$A162)</f>
        <v>0</v>
      </c>
      <c r="F162" s="67">
        <f>COUNTIFS(data!$AI:$AI,F$161,data!$F:$F,$A162)</f>
        <v>0</v>
      </c>
      <c r="G162" s="67">
        <f>COUNTIFS(data!$AI:$AI,G$161,data!$F:$F,$A162)</f>
        <v>0</v>
      </c>
      <c r="H162" s="67">
        <f>COUNTIFS(data!$AI:$AI,H$161,data!$F:$F,$A162)</f>
        <v>0</v>
      </c>
      <c r="I162" s="67">
        <f>COUNTIFS(data!$AI:$AI,I$161,data!$F:$F,$A162)</f>
        <v>1</v>
      </c>
      <c r="J162" s="104">
        <f t="shared" ref="J162:J184" si="6">SUM(B162:I162)</f>
        <v>1</v>
      </c>
    </row>
    <row r="163" spans="1:10" ht="18" x14ac:dyDescent="0.3">
      <c r="A163" s="73" t="s">
        <v>2354</v>
      </c>
      <c r="B163" s="67">
        <f>COUNTIFS(data!$AI:$AI,B$161,data!$F:$F,$A163)</f>
        <v>0</v>
      </c>
      <c r="C163" s="67">
        <f>COUNTIFS(data!$AI:$AI,C$161,data!$F:$F,$A163)</f>
        <v>0</v>
      </c>
      <c r="D163" s="67">
        <f>COUNTIFS(data!$AI:$AI,D$161,data!$F:$F,$A163)</f>
        <v>0</v>
      </c>
      <c r="E163" s="67">
        <f>COUNTIFS(data!$AI:$AI,E$161,data!$F:$F,$A163)</f>
        <v>0</v>
      </c>
      <c r="F163" s="67">
        <f>COUNTIFS(data!$AI:$AI,F$161,data!$F:$F,$A163)</f>
        <v>0</v>
      </c>
      <c r="G163" s="67">
        <f>COUNTIFS(data!$AI:$AI,G$161,data!$F:$F,$A163)</f>
        <v>0</v>
      </c>
      <c r="H163" s="67">
        <f>COUNTIFS(data!$AI:$AI,H$161,data!$F:$F,$A163)</f>
        <v>0</v>
      </c>
      <c r="I163" s="67">
        <f>COUNTIFS(data!$AI:$AI,I$161,data!$F:$F,$A163)</f>
        <v>1</v>
      </c>
      <c r="J163" s="104">
        <f t="shared" si="6"/>
        <v>1</v>
      </c>
    </row>
    <row r="164" spans="1:10" ht="18" x14ac:dyDescent="0.3">
      <c r="A164" s="73" t="s">
        <v>1720</v>
      </c>
      <c r="B164" s="67">
        <f>COUNTIFS(data!$AI:$AI,B$161,data!$F:$F,$A164)</f>
        <v>0</v>
      </c>
      <c r="C164" s="67">
        <f>COUNTIFS(data!$AI:$AI,C$161,data!$F:$F,$A164)</f>
        <v>0</v>
      </c>
      <c r="D164" s="67">
        <f>COUNTIFS(data!$AI:$AI,D$161,data!$F:$F,$A164)</f>
        <v>0</v>
      </c>
      <c r="E164" s="67">
        <f>COUNTIFS(data!$AI:$AI,E$161,data!$F:$F,$A164)</f>
        <v>0</v>
      </c>
      <c r="F164" s="67">
        <f>COUNTIFS(data!$AI:$AI,F$161,data!$F:$F,$A164)</f>
        <v>0</v>
      </c>
      <c r="G164" s="67">
        <f>COUNTIFS(data!$AI:$AI,G$161,data!$F:$F,$A164)</f>
        <v>0</v>
      </c>
      <c r="H164" s="67">
        <f>COUNTIFS(data!$AI:$AI,H$161,data!$F:$F,$A164)</f>
        <v>0</v>
      </c>
      <c r="I164" s="67">
        <f>COUNTIFS(data!$AI:$AI,I$161,data!$F:$F,$A164)</f>
        <v>1</v>
      </c>
      <c r="J164" s="104">
        <f t="shared" si="6"/>
        <v>1</v>
      </c>
    </row>
    <row r="165" spans="1:10" ht="18" x14ac:dyDescent="0.3">
      <c r="A165" s="73" t="s">
        <v>19</v>
      </c>
      <c r="B165" s="67">
        <f>COUNTIFS(data!$AI:$AI,B$161,data!$F:$F,$A165)</f>
        <v>0</v>
      </c>
      <c r="C165" s="67">
        <f>COUNTIFS(data!$AI:$AI,C$161,data!$F:$F,$A165)</f>
        <v>0</v>
      </c>
      <c r="D165" s="67">
        <f>COUNTIFS(data!$AI:$AI,D$161,data!$F:$F,$A165)</f>
        <v>0</v>
      </c>
      <c r="E165" s="67">
        <f>COUNTIFS(data!$AI:$AI,E$161,data!$F:$F,$A165)</f>
        <v>0</v>
      </c>
      <c r="F165" s="67">
        <f>COUNTIFS(data!$AI:$AI,F$161,data!$F:$F,$A165)</f>
        <v>1</v>
      </c>
      <c r="G165" s="67">
        <f>COUNTIFS(data!$AI:$AI,G$161,data!$F:$F,$A165)</f>
        <v>0</v>
      </c>
      <c r="H165" s="67">
        <f>COUNTIFS(data!$AI:$AI,H$161,data!$F:$F,$A165)</f>
        <v>0</v>
      </c>
      <c r="I165" s="67">
        <f>COUNTIFS(data!$AI:$AI,I$161,data!$F:$F,$A165)</f>
        <v>0</v>
      </c>
      <c r="J165" s="104">
        <f t="shared" si="6"/>
        <v>1</v>
      </c>
    </row>
    <row r="166" spans="1:10" ht="18" x14ac:dyDescent="0.3">
      <c r="A166" s="73" t="s">
        <v>1187</v>
      </c>
      <c r="B166" s="67">
        <f>COUNTIFS(data!$AI:$AI,B$161,data!$F:$F,$A166)</f>
        <v>0</v>
      </c>
      <c r="C166" s="67">
        <f>COUNTIFS(data!$AI:$AI,C$161,data!$F:$F,$A166)</f>
        <v>0</v>
      </c>
      <c r="D166" s="67">
        <f>COUNTIFS(data!$AI:$AI,D$161,data!$F:$F,$A166)</f>
        <v>0</v>
      </c>
      <c r="E166" s="67">
        <f>COUNTIFS(data!$AI:$AI,E$161,data!$F:$F,$A166)</f>
        <v>0</v>
      </c>
      <c r="F166" s="67">
        <f>COUNTIFS(data!$AI:$AI,F$161,data!$F:$F,$A166)</f>
        <v>1</v>
      </c>
      <c r="G166" s="67">
        <f>COUNTIFS(data!$AI:$AI,G$161,data!$F:$F,$A166)</f>
        <v>0</v>
      </c>
      <c r="H166" s="67">
        <f>COUNTIFS(data!$AI:$AI,H$161,data!$F:$F,$A166)</f>
        <v>0</v>
      </c>
      <c r="I166" s="67">
        <f>COUNTIFS(data!$AI:$AI,I$161,data!$F:$F,$A166)</f>
        <v>1</v>
      </c>
      <c r="J166" s="104">
        <f t="shared" si="6"/>
        <v>2</v>
      </c>
    </row>
    <row r="167" spans="1:10" ht="18" x14ac:dyDescent="0.3">
      <c r="A167" s="73" t="s">
        <v>46</v>
      </c>
      <c r="B167" s="67">
        <f>COUNTIFS(data!$AI:$AI,B$161,data!$F:$F,$A167)</f>
        <v>0</v>
      </c>
      <c r="C167" s="67">
        <f>COUNTIFS(data!$AI:$AI,C$161,data!$F:$F,$A167)</f>
        <v>0</v>
      </c>
      <c r="D167" s="67">
        <f>COUNTIFS(data!$AI:$AI,D$161,data!$F:$F,$A167)</f>
        <v>0</v>
      </c>
      <c r="E167" s="67">
        <f>COUNTIFS(data!$AI:$AI,E$161,data!$F:$F,$A167)</f>
        <v>2</v>
      </c>
      <c r="F167" s="67">
        <f>COUNTIFS(data!$AI:$AI,F$161,data!$F:$F,$A167)</f>
        <v>0</v>
      </c>
      <c r="G167" s="67">
        <f>COUNTIFS(data!$AI:$AI,G$161,data!$F:$F,$A167)</f>
        <v>0</v>
      </c>
      <c r="H167" s="67">
        <f>COUNTIFS(data!$AI:$AI,H$161,data!$F:$F,$A167)</f>
        <v>0</v>
      </c>
      <c r="I167" s="67">
        <f>COUNTIFS(data!$AI:$AI,I$161,data!$F:$F,$A167)</f>
        <v>0</v>
      </c>
      <c r="J167" s="104">
        <f t="shared" si="6"/>
        <v>2</v>
      </c>
    </row>
    <row r="168" spans="1:10" ht="18" x14ac:dyDescent="0.3">
      <c r="A168" s="73" t="s">
        <v>963</v>
      </c>
      <c r="B168" s="67">
        <f>COUNTIFS(data!$AI:$AI,B$161,data!$F:$F,$A168)</f>
        <v>0</v>
      </c>
      <c r="C168" s="67">
        <f>COUNTIFS(data!$AI:$AI,C$161,data!$F:$F,$A168)</f>
        <v>0</v>
      </c>
      <c r="D168" s="67">
        <f>COUNTIFS(data!$AI:$AI,D$161,data!$F:$F,$A168)</f>
        <v>0</v>
      </c>
      <c r="E168" s="67">
        <f>COUNTIFS(data!$AI:$AI,E$161,data!$F:$F,$A168)</f>
        <v>2</v>
      </c>
      <c r="F168" s="67">
        <f>COUNTIFS(data!$AI:$AI,F$161,data!$F:$F,$A168)</f>
        <v>0</v>
      </c>
      <c r="G168" s="67">
        <f>COUNTIFS(data!$AI:$AI,G$161,data!$F:$F,$A168)</f>
        <v>0</v>
      </c>
      <c r="H168" s="67">
        <f>COUNTIFS(data!$AI:$AI,H$161,data!$F:$F,$A168)</f>
        <v>0</v>
      </c>
      <c r="I168" s="67">
        <f>COUNTIFS(data!$AI:$AI,I$161,data!$F:$F,$A168)</f>
        <v>3</v>
      </c>
      <c r="J168" s="104">
        <f t="shared" si="6"/>
        <v>5</v>
      </c>
    </row>
    <row r="169" spans="1:10" ht="18" x14ac:dyDescent="0.3">
      <c r="A169" s="73" t="s">
        <v>163</v>
      </c>
      <c r="B169" s="67">
        <f>COUNTIFS(data!$AI:$AI,B$161,data!$F:$F,$A169)</f>
        <v>1</v>
      </c>
      <c r="C169" s="67">
        <f>COUNTIFS(data!$AI:$AI,C$161,data!$F:$F,$A169)</f>
        <v>0</v>
      </c>
      <c r="D169" s="67">
        <f>COUNTIFS(data!$AI:$AI,D$161,data!$F:$F,$A169)</f>
        <v>0</v>
      </c>
      <c r="E169" s="67">
        <f>COUNTIFS(data!$AI:$AI,E$161,data!$F:$F,$A169)</f>
        <v>4</v>
      </c>
      <c r="F169" s="67">
        <f>COUNTIFS(data!$AI:$AI,F$161,data!$F:$F,$A169)</f>
        <v>1</v>
      </c>
      <c r="G169" s="67">
        <f>COUNTIFS(data!$AI:$AI,G$161,data!$F:$F,$A169)</f>
        <v>0</v>
      </c>
      <c r="H169" s="67">
        <f>COUNTIFS(data!$AI:$AI,H$161,data!$F:$F,$A169)</f>
        <v>0</v>
      </c>
      <c r="I169" s="67">
        <f>COUNTIFS(data!$AI:$AI,I$161,data!$F:$F,$A169)</f>
        <v>0</v>
      </c>
      <c r="J169" s="104">
        <f t="shared" si="6"/>
        <v>6</v>
      </c>
    </row>
    <row r="170" spans="1:10" ht="18" x14ac:dyDescent="0.3">
      <c r="A170" s="73" t="s">
        <v>469</v>
      </c>
      <c r="B170" s="67">
        <f>COUNTIFS(data!$AI:$AI,B$161,data!$F:$F,$A170)</f>
        <v>0</v>
      </c>
      <c r="C170" s="67">
        <f>COUNTIFS(data!$AI:$AI,C$161,data!$F:$F,$A170)</f>
        <v>0</v>
      </c>
      <c r="D170" s="67">
        <f>COUNTIFS(data!$AI:$AI,D$161,data!$F:$F,$A170)</f>
        <v>0</v>
      </c>
      <c r="E170" s="67">
        <f>COUNTIFS(data!$AI:$AI,E$161,data!$F:$F,$A170)</f>
        <v>1</v>
      </c>
      <c r="F170" s="67">
        <f>COUNTIFS(data!$AI:$AI,F$161,data!$F:$F,$A170)</f>
        <v>2</v>
      </c>
      <c r="G170" s="67">
        <f>COUNTIFS(data!$AI:$AI,G$161,data!$F:$F,$A170)</f>
        <v>0</v>
      </c>
      <c r="H170" s="67">
        <f>COUNTIFS(data!$AI:$AI,H$161,data!$F:$F,$A170)</f>
        <v>0</v>
      </c>
      <c r="I170" s="67">
        <f>COUNTIFS(data!$AI:$AI,I$161,data!$F:$F,$A170)</f>
        <v>4</v>
      </c>
      <c r="J170" s="104">
        <f t="shared" si="6"/>
        <v>7</v>
      </c>
    </row>
    <row r="171" spans="1:10" ht="18" x14ac:dyDescent="0.3">
      <c r="A171" s="73" t="s">
        <v>488</v>
      </c>
      <c r="B171" s="67">
        <f>COUNTIFS(data!$AI:$AI,B$161,data!$F:$F,$A171)</f>
        <v>0</v>
      </c>
      <c r="C171" s="67">
        <f>COUNTIFS(data!$AI:$AI,C$161,data!$F:$F,$A171)</f>
        <v>0</v>
      </c>
      <c r="D171" s="67">
        <f>COUNTIFS(data!$AI:$AI,D$161,data!$F:$F,$A171)</f>
        <v>0</v>
      </c>
      <c r="E171" s="67">
        <f>COUNTIFS(data!$AI:$AI,E$161,data!$F:$F,$A171)</f>
        <v>0</v>
      </c>
      <c r="F171" s="67">
        <f>COUNTIFS(data!$AI:$AI,F$161,data!$F:$F,$A171)</f>
        <v>2</v>
      </c>
      <c r="G171" s="67">
        <f>COUNTIFS(data!$AI:$AI,G$161,data!$F:$F,$A171)</f>
        <v>0</v>
      </c>
      <c r="H171" s="67">
        <f>COUNTIFS(data!$AI:$AI,H$161,data!$F:$F,$A171)</f>
        <v>0</v>
      </c>
      <c r="I171" s="67">
        <f>COUNTIFS(data!$AI:$AI,I$161,data!$F:$F,$A171)</f>
        <v>8</v>
      </c>
      <c r="J171" s="104">
        <f t="shared" si="6"/>
        <v>10</v>
      </c>
    </row>
    <row r="172" spans="1:10" ht="18" x14ac:dyDescent="0.3">
      <c r="A172" s="73" t="s">
        <v>196</v>
      </c>
      <c r="B172" s="67">
        <f>COUNTIFS(data!$AI:$AI,B$161,data!$F:$F,$A172)</f>
        <v>0</v>
      </c>
      <c r="C172" s="67">
        <f>COUNTIFS(data!$AI:$AI,C$161,data!$F:$F,$A172)</f>
        <v>0</v>
      </c>
      <c r="D172" s="67">
        <f>COUNTIFS(data!$AI:$AI,D$161,data!$F:$F,$A172)</f>
        <v>0</v>
      </c>
      <c r="E172" s="67">
        <f>COUNTIFS(data!$AI:$AI,E$161,data!$F:$F,$A172)</f>
        <v>7</v>
      </c>
      <c r="F172" s="67">
        <f>COUNTIFS(data!$AI:$AI,F$161,data!$F:$F,$A172)</f>
        <v>0</v>
      </c>
      <c r="G172" s="67">
        <f>COUNTIFS(data!$AI:$AI,G$161,data!$F:$F,$A172)</f>
        <v>0</v>
      </c>
      <c r="H172" s="67">
        <f>COUNTIFS(data!$AI:$AI,H$161,data!$F:$F,$A172)</f>
        <v>1</v>
      </c>
      <c r="I172" s="67">
        <f>COUNTIFS(data!$AI:$AI,I$161,data!$F:$F,$A172)</f>
        <v>2</v>
      </c>
      <c r="J172" s="104">
        <f t="shared" si="6"/>
        <v>10</v>
      </c>
    </row>
    <row r="173" spans="1:10" ht="18" x14ac:dyDescent="0.3">
      <c r="A173" s="73" t="s">
        <v>276</v>
      </c>
      <c r="B173" s="67">
        <f>COUNTIFS(data!$AI:$AI,B$161,data!$F:$F,$A173)</f>
        <v>0</v>
      </c>
      <c r="C173" s="67">
        <f>COUNTIFS(data!$AI:$AI,C$161,data!$F:$F,$A173)</f>
        <v>0</v>
      </c>
      <c r="D173" s="67">
        <f>COUNTIFS(data!$AI:$AI,D$161,data!$F:$F,$A173)</f>
        <v>1</v>
      </c>
      <c r="E173" s="67">
        <f>COUNTIFS(data!$AI:$AI,E$161,data!$F:$F,$A173)</f>
        <v>5</v>
      </c>
      <c r="F173" s="67">
        <f>COUNTIFS(data!$AI:$AI,F$161,data!$F:$F,$A173)</f>
        <v>0</v>
      </c>
      <c r="G173" s="67">
        <f>COUNTIFS(data!$AI:$AI,G$161,data!$F:$F,$A173)</f>
        <v>0</v>
      </c>
      <c r="H173" s="67">
        <f>COUNTIFS(data!$AI:$AI,H$161,data!$F:$F,$A173)</f>
        <v>0</v>
      </c>
      <c r="I173" s="67">
        <f>COUNTIFS(data!$AI:$AI,I$161,data!$F:$F,$A173)</f>
        <v>5</v>
      </c>
      <c r="J173" s="104">
        <f t="shared" si="6"/>
        <v>11</v>
      </c>
    </row>
    <row r="174" spans="1:10" ht="18" x14ac:dyDescent="0.3">
      <c r="A174" s="73" t="s">
        <v>201</v>
      </c>
      <c r="B174" s="67">
        <f>COUNTIFS(data!$AI:$AI,B$161,data!$F:$F,$A174)</f>
        <v>0</v>
      </c>
      <c r="C174" s="67">
        <f>COUNTIFS(data!$AI:$AI,C$161,data!$F:$F,$A174)</f>
        <v>0</v>
      </c>
      <c r="D174" s="67">
        <f>COUNTIFS(data!$AI:$AI,D$161,data!$F:$F,$A174)</f>
        <v>0</v>
      </c>
      <c r="E174" s="67">
        <f>COUNTIFS(data!$AI:$AI,E$161,data!$F:$F,$A174)</f>
        <v>4</v>
      </c>
      <c r="F174" s="67">
        <f>COUNTIFS(data!$AI:$AI,F$161,data!$F:$F,$A174)</f>
        <v>1</v>
      </c>
      <c r="G174" s="67">
        <f>COUNTIFS(data!$AI:$AI,G$161,data!$F:$F,$A174)</f>
        <v>0</v>
      </c>
      <c r="H174" s="67">
        <f>COUNTIFS(data!$AI:$AI,H$161,data!$F:$F,$A174)</f>
        <v>0</v>
      </c>
      <c r="I174" s="67">
        <f>COUNTIFS(data!$AI:$AI,I$161,data!$F:$F,$A174)</f>
        <v>6</v>
      </c>
      <c r="J174" s="104">
        <f t="shared" si="6"/>
        <v>11</v>
      </c>
    </row>
    <row r="175" spans="1:10" ht="18" x14ac:dyDescent="0.3">
      <c r="A175" s="73" t="s">
        <v>768</v>
      </c>
      <c r="B175" s="67">
        <f>COUNTIFS(data!$AI:$AI,B$161,data!$F:$F,$A175)</f>
        <v>0</v>
      </c>
      <c r="C175" s="67">
        <f>COUNTIFS(data!$AI:$AI,C$161,data!$F:$F,$A175)</f>
        <v>0</v>
      </c>
      <c r="D175" s="67">
        <f>COUNTIFS(data!$AI:$AI,D$161,data!$F:$F,$A175)</f>
        <v>0</v>
      </c>
      <c r="E175" s="67">
        <f>COUNTIFS(data!$AI:$AI,E$161,data!$F:$F,$A175)</f>
        <v>3</v>
      </c>
      <c r="F175" s="67">
        <f>COUNTIFS(data!$AI:$AI,F$161,data!$F:$F,$A175)</f>
        <v>2</v>
      </c>
      <c r="G175" s="67">
        <f>COUNTIFS(data!$AI:$AI,G$161,data!$F:$F,$A175)</f>
        <v>0</v>
      </c>
      <c r="H175" s="67">
        <f>COUNTIFS(data!$AI:$AI,H$161,data!$F:$F,$A175)</f>
        <v>1</v>
      </c>
      <c r="I175" s="67">
        <f>COUNTIFS(data!$AI:$AI,I$161,data!$F:$F,$A175)</f>
        <v>9</v>
      </c>
      <c r="J175" s="104">
        <f t="shared" si="6"/>
        <v>15</v>
      </c>
    </row>
    <row r="176" spans="1:10" ht="18" x14ac:dyDescent="0.3">
      <c r="A176" s="73" t="s">
        <v>811</v>
      </c>
      <c r="B176" s="67">
        <f>COUNTIFS(data!$AI:$AI,B$161,data!$F:$F,$A176)</f>
        <v>0</v>
      </c>
      <c r="C176" s="67">
        <f>COUNTIFS(data!$AI:$AI,C$161,data!$F:$F,$A176)</f>
        <v>0</v>
      </c>
      <c r="D176" s="67">
        <f>COUNTIFS(data!$AI:$AI,D$161,data!$F:$F,$A176)</f>
        <v>0</v>
      </c>
      <c r="E176" s="67">
        <f>COUNTIFS(data!$AI:$AI,E$161,data!$F:$F,$A176)</f>
        <v>4</v>
      </c>
      <c r="F176" s="67">
        <f>COUNTIFS(data!$AI:$AI,F$161,data!$F:$F,$A176)</f>
        <v>0</v>
      </c>
      <c r="G176" s="67">
        <f>COUNTIFS(data!$AI:$AI,G$161,data!$F:$F,$A176)</f>
        <v>0</v>
      </c>
      <c r="H176" s="67">
        <f>COUNTIFS(data!$AI:$AI,H$161,data!$F:$F,$A176)</f>
        <v>0</v>
      </c>
      <c r="I176" s="67">
        <f>COUNTIFS(data!$AI:$AI,I$161,data!$F:$F,$A176)</f>
        <v>13</v>
      </c>
      <c r="J176" s="104">
        <f t="shared" si="6"/>
        <v>17</v>
      </c>
    </row>
    <row r="177" spans="1:10" ht="18" x14ac:dyDescent="0.3">
      <c r="A177" s="73" t="s">
        <v>99</v>
      </c>
      <c r="B177" s="67">
        <f>COUNTIFS(data!$AI:$AI,B$161,data!$F:$F,$A177)</f>
        <v>0</v>
      </c>
      <c r="C177" s="67">
        <f>COUNTIFS(data!$AI:$AI,C$161,data!$F:$F,$A177)</f>
        <v>0</v>
      </c>
      <c r="D177" s="67">
        <f>COUNTIFS(data!$AI:$AI,D$161,data!$F:$F,$A177)</f>
        <v>0</v>
      </c>
      <c r="E177" s="67">
        <f>COUNTIFS(data!$AI:$AI,E$161,data!$F:$F,$A177)</f>
        <v>3</v>
      </c>
      <c r="F177" s="67">
        <f>COUNTIFS(data!$AI:$AI,F$161,data!$F:$F,$A177)</f>
        <v>3</v>
      </c>
      <c r="G177" s="67">
        <f>COUNTIFS(data!$AI:$AI,G$161,data!$F:$F,$A177)</f>
        <v>3</v>
      </c>
      <c r="H177" s="67">
        <f>COUNTIFS(data!$AI:$AI,H$161,data!$F:$F,$A177)</f>
        <v>1</v>
      </c>
      <c r="I177" s="67">
        <f>COUNTIFS(data!$AI:$AI,I$161,data!$F:$F,$A177)</f>
        <v>7</v>
      </c>
      <c r="J177" s="104">
        <f t="shared" si="6"/>
        <v>17</v>
      </c>
    </row>
    <row r="178" spans="1:10" ht="18" x14ac:dyDescent="0.3">
      <c r="A178" s="73" t="s">
        <v>65</v>
      </c>
      <c r="B178" s="67">
        <f>COUNTIFS(data!$AI:$AI,B$161,data!$F:$F,$A178)</f>
        <v>0</v>
      </c>
      <c r="C178" s="67">
        <f>COUNTIFS(data!$AI:$AI,C$161,data!$F:$F,$A178)</f>
        <v>0</v>
      </c>
      <c r="D178" s="67">
        <f>COUNTIFS(data!$AI:$AI,D$161,data!$F:$F,$A178)</f>
        <v>0</v>
      </c>
      <c r="E178" s="67">
        <f>COUNTIFS(data!$AI:$AI,E$161,data!$F:$F,$A178)</f>
        <v>7</v>
      </c>
      <c r="F178" s="67">
        <f>COUNTIFS(data!$AI:$AI,F$161,data!$F:$F,$A178)</f>
        <v>3</v>
      </c>
      <c r="G178" s="67">
        <f>COUNTIFS(data!$AI:$AI,G$161,data!$F:$F,$A178)</f>
        <v>0</v>
      </c>
      <c r="H178" s="67">
        <f>COUNTIFS(data!$AI:$AI,H$161,data!$F:$F,$A178)</f>
        <v>0</v>
      </c>
      <c r="I178" s="67">
        <f>COUNTIFS(data!$AI:$AI,I$161,data!$F:$F,$A178)</f>
        <v>7</v>
      </c>
      <c r="J178" s="104">
        <f t="shared" si="6"/>
        <v>17</v>
      </c>
    </row>
    <row r="179" spans="1:10" ht="18" x14ac:dyDescent="0.3">
      <c r="A179" s="73" t="s">
        <v>243</v>
      </c>
      <c r="B179" s="67">
        <f>COUNTIFS(data!$AI:$AI,B$161,data!$F:$F,$A179)</f>
        <v>0</v>
      </c>
      <c r="C179" s="67">
        <f>COUNTIFS(data!$AI:$AI,C$161,data!$F:$F,$A179)</f>
        <v>0</v>
      </c>
      <c r="D179" s="67">
        <f>COUNTIFS(data!$AI:$AI,D$161,data!$F:$F,$A179)</f>
        <v>0</v>
      </c>
      <c r="E179" s="67">
        <f>COUNTIFS(data!$AI:$AI,E$161,data!$F:$F,$A179)</f>
        <v>7</v>
      </c>
      <c r="F179" s="67">
        <f>COUNTIFS(data!$AI:$AI,F$161,data!$F:$F,$A179)</f>
        <v>0</v>
      </c>
      <c r="G179" s="67">
        <f>COUNTIFS(data!$AI:$AI,G$161,data!$F:$F,$A179)</f>
        <v>0</v>
      </c>
      <c r="H179" s="67">
        <f>COUNTIFS(data!$AI:$AI,H$161,data!$F:$F,$A179)</f>
        <v>0</v>
      </c>
      <c r="I179" s="67">
        <f>COUNTIFS(data!$AI:$AI,I$161,data!$F:$F,$A179)</f>
        <v>14</v>
      </c>
      <c r="J179" s="104">
        <f t="shared" si="6"/>
        <v>21</v>
      </c>
    </row>
    <row r="180" spans="1:10" ht="18" x14ac:dyDescent="0.3">
      <c r="A180" s="73" t="s">
        <v>241</v>
      </c>
      <c r="B180" s="67">
        <f>COUNTIFS(data!$AI:$AI,B$161,data!$F:$F,$A180)</f>
        <v>0</v>
      </c>
      <c r="C180" s="67">
        <f>COUNTIFS(data!$AI:$AI,C$161,data!$F:$F,$A180)</f>
        <v>0</v>
      </c>
      <c r="D180" s="67">
        <f>COUNTIFS(data!$AI:$AI,D$161,data!$F:$F,$A180)</f>
        <v>0</v>
      </c>
      <c r="E180" s="67">
        <f>COUNTIFS(data!$AI:$AI,E$161,data!$F:$F,$A180)</f>
        <v>1</v>
      </c>
      <c r="F180" s="67">
        <f>COUNTIFS(data!$AI:$AI,F$161,data!$F:$F,$A180)</f>
        <v>7</v>
      </c>
      <c r="G180" s="67">
        <f>COUNTIFS(data!$AI:$AI,G$161,data!$F:$F,$A180)</f>
        <v>2</v>
      </c>
      <c r="H180" s="67">
        <f>COUNTIFS(data!$AI:$AI,H$161,data!$F:$F,$A180)</f>
        <v>8</v>
      </c>
      <c r="I180" s="67">
        <f>COUNTIFS(data!$AI:$AI,I$161,data!$F:$F,$A180)</f>
        <v>9</v>
      </c>
      <c r="J180" s="104">
        <f t="shared" si="6"/>
        <v>27</v>
      </c>
    </row>
    <row r="181" spans="1:10" ht="18" x14ac:dyDescent="0.3">
      <c r="A181" s="73" t="s">
        <v>122</v>
      </c>
      <c r="B181" s="67">
        <f>COUNTIFS(data!$AI:$AI,B$161,data!$F:$F,$A181)</f>
        <v>0</v>
      </c>
      <c r="C181" s="67">
        <f>COUNTIFS(data!$AI:$AI,C$161,data!$F:$F,$A181)</f>
        <v>2</v>
      </c>
      <c r="D181" s="67">
        <f>COUNTIFS(data!$AI:$AI,D$161,data!$F:$F,$A181)</f>
        <v>0</v>
      </c>
      <c r="E181" s="67">
        <f>COUNTIFS(data!$AI:$AI,E$161,data!$F:$F,$A181)</f>
        <v>8</v>
      </c>
      <c r="F181" s="67">
        <f>COUNTIFS(data!$AI:$AI,F$161,data!$F:$F,$A181)</f>
        <v>5</v>
      </c>
      <c r="G181" s="67">
        <f>COUNTIFS(data!$AI:$AI,G$161,data!$F:$F,$A181)</f>
        <v>1</v>
      </c>
      <c r="H181" s="67">
        <f>COUNTIFS(data!$AI:$AI,H$161,data!$F:$F,$A181)</f>
        <v>1</v>
      </c>
      <c r="I181" s="67">
        <f>COUNTIFS(data!$AI:$AI,I$161,data!$F:$F,$A181)</f>
        <v>16</v>
      </c>
      <c r="J181" s="104">
        <f t="shared" si="6"/>
        <v>33</v>
      </c>
    </row>
    <row r="182" spans="1:10" ht="18" x14ac:dyDescent="0.3">
      <c r="A182" s="73" t="s">
        <v>37</v>
      </c>
      <c r="B182" s="67">
        <f>COUNTIFS(data!$AI:$AI,B$161,data!$F:$F,$A182)</f>
        <v>2</v>
      </c>
      <c r="C182" s="67">
        <f>COUNTIFS(data!$AI:$AI,C$161,data!$F:$F,$A182)</f>
        <v>0</v>
      </c>
      <c r="D182" s="67">
        <f>COUNTIFS(data!$AI:$AI,D$161,data!$F:$F,$A182)</f>
        <v>0</v>
      </c>
      <c r="E182" s="67">
        <f>COUNTIFS(data!$AI:$AI,E$161,data!$F:$F,$A182)</f>
        <v>14</v>
      </c>
      <c r="F182" s="67">
        <f>COUNTIFS(data!$AI:$AI,F$161,data!$F:$F,$A182)</f>
        <v>5</v>
      </c>
      <c r="G182" s="67">
        <f>COUNTIFS(data!$AI:$AI,G$161,data!$F:$F,$A182)</f>
        <v>0</v>
      </c>
      <c r="H182" s="67">
        <f>COUNTIFS(data!$AI:$AI,H$161,data!$F:$F,$A182)</f>
        <v>0</v>
      </c>
      <c r="I182" s="67">
        <f>COUNTIFS(data!$AI:$AI,I$161,data!$F:$F,$A182)</f>
        <v>18</v>
      </c>
      <c r="J182" s="104">
        <f t="shared" si="6"/>
        <v>39</v>
      </c>
    </row>
    <row r="183" spans="1:10" ht="18" x14ac:dyDescent="0.3">
      <c r="A183" s="73" t="s">
        <v>72</v>
      </c>
      <c r="B183" s="67">
        <f>COUNTIFS(data!$AI:$AI,B$161,data!$F:$F,$A183)</f>
        <v>1</v>
      </c>
      <c r="C183" s="67">
        <f>COUNTIFS(data!$AI:$AI,C$161,data!$F:$F,$A183)</f>
        <v>1</v>
      </c>
      <c r="D183" s="67">
        <f>COUNTIFS(data!$AI:$AI,D$161,data!$F:$F,$A183)</f>
        <v>0</v>
      </c>
      <c r="E183" s="67">
        <f>COUNTIFS(data!$AI:$AI,E$161,data!$F:$F,$A183)</f>
        <v>29</v>
      </c>
      <c r="F183" s="67">
        <f>COUNTIFS(data!$AI:$AI,F$161,data!$F:$F,$A183)</f>
        <v>2</v>
      </c>
      <c r="G183" s="67">
        <f>COUNTIFS(data!$AI:$AI,G$161,data!$F:$F,$A183)</f>
        <v>0</v>
      </c>
      <c r="H183" s="67">
        <f>COUNTIFS(data!$AI:$AI,H$161,data!$F:$F,$A183)</f>
        <v>3</v>
      </c>
      <c r="I183" s="67">
        <f>COUNTIFS(data!$AI:$AI,I$161,data!$F:$F,$A183)</f>
        <v>13</v>
      </c>
      <c r="J183" s="104">
        <f t="shared" si="6"/>
        <v>49</v>
      </c>
    </row>
    <row r="184" spans="1:10" ht="18.600000000000001" thickBot="1" x14ac:dyDescent="0.35">
      <c r="A184" s="88" t="s">
        <v>82</v>
      </c>
      <c r="B184" s="67">
        <f>COUNTIFS(data!$AI:$AI,B$161,data!$F:$F,$A184)</f>
        <v>6</v>
      </c>
      <c r="C184" s="67">
        <f>COUNTIFS(data!$AI:$AI,C$161,data!$F:$F,$A184)</f>
        <v>0</v>
      </c>
      <c r="D184" s="67">
        <f>COUNTIFS(data!$AI:$AI,D$161,data!$F:$F,$A184)</f>
        <v>0</v>
      </c>
      <c r="E184" s="67">
        <f>COUNTIFS(data!$AI:$AI,E$161,data!$F:$F,$A184)</f>
        <v>13</v>
      </c>
      <c r="F184" s="67">
        <f>COUNTIFS(data!$AI:$AI,F$161,data!$F:$F,$A184)</f>
        <v>24</v>
      </c>
      <c r="G184" s="67">
        <f>COUNTIFS(data!$AI:$AI,G$161,data!$F:$F,$A184)</f>
        <v>3</v>
      </c>
      <c r="H184" s="67">
        <f>COUNTIFS(data!$AI:$AI,H$161,data!$F:$F,$A184)</f>
        <v>7</v>
      </c>
      <c r="I184" s="67">
        <f>COUNTIFS(data!$AI:$AI,I$161,data!$F:$F,$A184)</f>
        <v>54</v>
      </c>
      <c r="J184" s="104">
        <f t="shared" si="6"/>
        <v>107</v>
      </c>
    </row>
    <row r="185" spans="1:10" ht="18.600000000000001" thickBot="1" x14ac:dyDescent="0.35">
      <c r="A185" s="100" t="s">
        <v>3243</v>
      </c>
      <c r="B185" s="91">
        <f t="shared" ref="B185:J185" si="7">SUM(B162:B184)</f>
        <v>10</v>
      </c>
      <c r="C185" s="91">
        <f t="shared" si="7"/>
        <v>3</v>
      </c>
      <c r="D185" s="91">
        <f t="shared" si="7"/>
        <v>1</v>
      </c>
      <c r="E185" s="91">
        <f t="shared" si="7"/>
        <v>114</v>
      </c>
      <c r="F185" s="91">
        <f t="shared" si="7"/>
        <v>59</v>
      </c>
      <c r="G185" s="91">
        <f t="shared" si="7"/>
        <v>9</v>
      </c>
      <c r="H185" s="91">
        <f t="shared" si="7"/>
        <v>22</v>
      </c>
      <c r="I185" s="91">
        <f t="shared" si="7"/>
        <v>192</v>
      </c>
      <c r="J185" s="101">
        <f t="shared" si="7"/>
        <v>410</v>
      </c>
    </row>
    <row r="189" spans="1:10" ht="15" thickBot="1" x14ac:dyDescent="0.35"/>
    <row r="190" spans="1:10" ht="21.6" thickBot="1" x14ac:dyDescent="0.45">
      <c r="A190" s="173" t="s">
        <v>3267</v>
      </c>
      <c r="B190" s="174"/>
      <c r="C190" s="174"/>
      <c r="D190" s="174"/>
      <c r="E190" s="174"/>
      <c r="F190" s="175"/>
    </row>
    <row r="191" spans="1:10" ht="21" x14ac:dyDescent="0.3">
      <c r="A191" s="170" t="s">
        <v>3273</v>
      </c>
      <c r="B191" s="171"/>
      <c r="C191" s="171"/>
      <c r="D191" s="171"/>
      <c r="E191" s="171"/>
      <c r="F191" s="172"/>
    </row>
    <row r="192" spans="1:10" ht="18.600000000000001" thickBot="1" x14ac:dyDescent="0.35">
      <c r="A192" s="76" t="s">
        <v>3263</v>
      </c>
      <c r="B192" s="105" t="s">
        <v>3197</v>
      </c>
      <c r="C192" s="105" t="s">
        <v>3145</v>
      </c>
      <c r="D192" s="105" t="s">
        <v>3254</v>
      </c>
      <c r="E192" s="106" t="s">
        <v>284</v>
      </c>
      <c r="F192" s="77" t="s">
        <v>3243</v>
      </c>
    </row>
    <row r="193" spans="1:6" ht="18.600000000000001" thickBot="1" x14ac:dyDescent="0.35">
      <c r="A193" s="107" t="s">
        <v>301</v>
      </c>
      <c r="B193" s="108">
        <f>COUNTIFS(data!$AK:$AK,B$192,data!$F:$F,$A193)</f>
        <v>0</v>
      </c>
      <c r="C193" s="108">
        <f>COUNTIFS(data!$AK:$AK,C$192,data!$F:$F,$A193)</f>
        <v>0</v>
      </c>
      <c r="D193" s="108">
        <f>COUNTIFS(data!$AK:$AK,D$192,data!$F:$F,$A193)</f>
        <v>0</v>
      </c>
      <c r="E193" s="108">
        <f>COUNTIFS(data!$AK:$AK,E$192,data!$F:$F,$A193)</f>
        <v>1</v>
      </c>
      <c r="F193" s="109">
        <f t="shared" ref="F193:F216" si="8">SUM(B193:E193)</f>
        <v>1</v>
      </c>
    </row>
    <row r="194" spans="1:6" ht="18.600000000000001" thickBot="1" x14ac:dyDescent="0.35">
      <c r="A194" s="73" t="s">
        <v>2354</v>
      </c>
      <c r="B194" s="108">
        <f>COUNTIFS(data!$AK:$AK,B$192,data!$F:$F,$A194)</f>
        <v>0</v>
      </c>
      <c r="C194" s="108">
        <f>COUNTIFS(data!$AK:$AK,C$192,data!$F:$F,$A194)</f>
        <v>0</v>
      </c>
      <c r="D194" s="108">
        <f>COUNTIFS(data!$AK:$AK,D$192,data!$F:$F,$A194)</f>
        <v>0</v>
      </c>
      <c r="E194" s="108">
        <f>COUNTIFS(data!$AK:$AK,E$192,data!$F:$F,$A194)</f>
        <v>1</v>
      </c>
      <c r="F194" s="109">
        <f t="shared" si="8"/>
        <v>1</v>
      </c>
    </row>
    <row r="195" spans="1:6" ht="18.600000000000001" thickBot="1" x14ac:dyDescent="0.35">
      <c r="A195" s="73" t="s">
        <v>1720</v>
      </c>
      <c r="B195" s="108">
        <f>COUNTIFS(data!$AK:$AK,B$192,data!$F:$F,$A195)</f>
        <v>0</v>
      </c>
      <c r="C195" s="108">
        <f>COUNTIFS(data!$AK:$AK,C$192,data!$F:$F,$A195)</f>
        <v>0</v>
      </c>
      <c r="D195" s="108">
        <f>COUNTIFS(data!$AK:$AK,D$192,data!$F:$F,$A195)</f>
        <v>0</v>
      </c>
      <c r="E195" s="108">
        <f>COUNTIFS(data!$AK:$AK,E$192,data!$F:$F,$A195)</f>
        <v>1</v>
      </c>
      <c r="F195" s="109">
        <f t="shared" si="8"/>
        <v>1</v>
      </c>
    </row>
    <row r="196" spans="1:6" ht="18.600000000000001" thickBot="1" x14ac:dyDescent="0.35">
      <c r="A196" s="73" t="s">
        <v>19</v>
      </c>
      <c r="B196" s="108">
        <f>COUNTIFS(data!$AK:$AK,B$192,data!$F:$F,$A196)</f>
        <v>0</v>
      </c>
      <c r="C196" s="108">
        <f>COUNTIFS(data!$AK:$AK,C$192,data!$F:$F,$A196)</f>
        <v>1</v>
      </c>
      <c r="D196" s="108">
        <f>COUNTIFS(data!$AK:$AK,D$192,data!$F:$F,$A196)</f>
        <v>0</v>
      </c>
      <c r="E196" s="108">
        <f>COUNTIFS(data!$AK:$AK,E$192,data!$F:$F,$A196)</f>
        <v>0</v>
      </c>
      <c r="F196" s="109">
        <f t="shared" si="8"/>
        <v>1</v>
      </c>
    </row>
    <row r="197" spans="1:6" ht="18.600000000000001" thickBot="1" x14ac:dyDescent="0.35">
      <c r="A197" s="73" t="s">
        <v>1187</v>
      </c>
      <c r="B197" s="108">
        <f>COUNTIFS(data!$AK:$AK,B$192,data!$F:$F,$A197)</f>
        <v>0</v>
      </c>
      <c r="C197" s="108">
        <f>COUNTIFS(data!$AK:$AK,C$192,data!$F:$F,$A197)</f>
        <v>1</v>
      </c>
      <c r="D197" s="108">
        <f>COUNTIFS(data!$AK:$AK,D$192,data!$F:$F,$A197)</f>
        <v>0</v>
      </c>
      <c r="E197" s="108">
        <f>COUNTIFS(data!$AK:$AK,E$192,data!$F:$F,$A197)</f>
        <v>1</v>
      </c>
      <c r="F197" s="109">
        <f t="shared" si="8"/>
        <v>2</v>
      </c>
    </row>
    <row r="198" spans="1:6" ht="18.600000000000001" thickBot="1" x14ac:dyDescent="0.35">
      <c r="A198" s="73" t="s">
        <v>46</v>
      </c>
      <c r="B198" s="108">
        <f>COUNTIFS(data!$AK:$AK,B$192,data!$F:$F,$A198)</f>
        <v>0</v>
      </c>
      <c r="C198" s="108">
        <f>COUNTIFS(data!$AK:$AK,C$192,data!$F:$F,$A198)</f>
        <v>2</v>
      </c>
      <c r="D198" s="108">
        <f>COUNTIFS(data!$AK:$AK,D$192,data!$F:$F,$A198)</f>
        <v>0</v>
      </c>
      <c r="E198" s="108">
        <f>COUNTIFS(data!$AK:$AK,E$192,data!$F:$F,$A198)</f>
        <v>0</v>
      </c>
      <c r="F198" s="109">
        <f t="shared" si="8"/>
        <v>2</v>
      </c>
    </row>
    <row r="199" spans="1:6" ht="18.600000000000001" thickBot="1" x14ac:dyDescent="0.35">
      <c r="A199" s="73" t="s">
        <v>963</v>
      </c>
      <c r="B199" s="108">
        <f>COUNTIFS(data!$AK:$AK,B$192,data!$F:$F,$A199)</f>
        <v>0</v>
      </c>
      <c r="C199" s="108">
        <f>COUNTIFS(data!$AK:$AK,C$192,data!$F:$F,$A199)</f>
        <v>5</v>
      </c>
      <c r="D199" s="108">
        <f>COUNTIFS(data!$AK:$AK,D$192,data!$F:$F,$A199)</f>
        <v>0</v>
      </c>
      <c r="E199" s="108">
        <f>COUNTIFS(data!$AK:$AK,E$192,data!$F:$F,$A199)</f>
        <v>0</v>
      </c>
      <c r="F199" s="109">
        <f t="shared" si="8"/>
        <v>5</v>
      </c>
    </row>
    <row r="200" spans="1:6" ht="18.600000000000001" thickBot="1" x14ac:dyDescent="0.35">
      <c r="A200" s="73" t="s">
        <v>163</v>
      </c>
      <c r="B200" s="108">
        <f>COUNTIFS(data!$AK:$AK,B$192,data!$F:$F,$A200)</f>
        <v>2</v>
      </c>
      <c r="C200" s="108">
        <f>COUNTIFS(data!$AK:$AK,C$192,data!$F:$F,$A200)</f>
        <v>4</v>
      </c>
      <c r="D200" s="108">
        <f>COUNTIFS(data!$AK:$AK,D$192,data!$F:$F,$A200)</f>
        <v>0</v>
      </c>
      <c r="E200" s="108">
        <f>COUNTIFS(data!$AK:$AK,E$192,data!$F:$F,$A200)</f>
        <v>0</v>
      </c>
      <c r="F200" s="109">
        <f t="shared" si="8"/>
        <v>6</v>
      </c>
    </row>
    <row r="201" spans="1:6" ht="18.600000000000001" thickBot="1" x14ac:dyDescent="0.35">
      <c r="A201" s="73" t="s">
        <v>469</v>
      </c>
      <c r="B201" s="108">
        <f>COUNTIFS(data!$AK:$AK,B$192,data!$F:$F,$A201)</f>
        <v>0</v>
      </c>
      <c r="C201" s="108">
        <f>COUNTIFS(data!$AK:$AK,C$192,data!$F:$F,$A201)</f>
        <v>5</v>
      </c>
      <c r="D201" s="108">
        <f>COUNTIFS(data!$AK:$AK,D$192,data!$F:$F,$A201)</f>
        <v>0</v>
      </c>
      <c r="E201" s="108">
        <f>COUNTIFS(data!$AK:$AK,E$192,data!$F:$F,$A201)</f>
        <v>2</v>
      </c>
      <c r="F201" s="109">
        <f t="shared" si="8"/>
        <v>7</v>
      </c>
    </row>
    <row r="202" spans="1:6" ht="18.600000000000001" thickBot="1" x14ac:dyDescent="0.35">
      <c r="A202" s="73" t="s">
        <v>488</v>
      </c>
      <c r="B202" s="108">
        <f>COUNTIFS(data!$AK:$AK,B$192,data!$F:$F,$A202)</f>
        <v>0</v>
      </c>
      <c r="C202" s="108">
        <f>COUNTIFS(data!$AK:$AK,C$192,data!$F:$F,$A202)</f>
        <v>2</v>
      </c>
      <c r="D202" s="108">
        <f>COUNTIFS(data!$AK:$AK,D$192,data!$F:$F,$A202)</f>
        <v>1</v>
      </c>
      <c r="E202" s="108">
        <f>COUNTIFS(data!$AK:$AK,E$192,data!$F:$F,$A202)</f>
        <v>7</v>
      </c>
      <c r="F202" s="109">
        <f t="shared" si="8"/>
        <v>10</v>
      </c>
    </row>
    <row r="203" spans="1:6" ht="18.600000000000001" thickBot="1" x14ac:dyDescent="0.35">
      <c r="A203" s="73" t="s">
        <v>196</v>
      </c>
      <c r="B203" s="108">
        <f>COUNTIFS(data!$AK:$AK,B$192,data!$F:$F,$A203)</f>
        <v>2</v>
      </c>
      <c r="C203" s="108">
        <f>COUNTIFS(data!$AK:$AK,C$192,data!$F:$F,$A203)</f>
        <v>7</v>
      </c>
      <c r="D203" s="108">
        <f>COUNTIFS(data!$AK:$AK,D$192,data!$F:$F,$A203)</f>
        <v>1</v>
      </c>
      <c r="E203" s="108">
        <f>COUNTIFS(data!$AK:$AK,E$192,data!$F:$F,$A203)</f>
        <v>0</v>
      </c>
      <c r="F203" s="109">
        <f t="shared" si="8"/>
        <v>10</v>
      </c>
    </row>
    <row r="204" spans="1:6" ht="18.600000000000001" thickBot="1" x14ac:dyDescent="0.35">
      <c r="A204" s="73" t="s">
        <v>276</v>
      </c>
      <c r="B204" s="108">
        <f>COUNTIFS(data!$AK:$AK,B$192,data!$F:$F,$A204)</f>
        <v>1</v>
      </c>
      <c r="C204" s="108">
        <f>COUNTIFS(data!$AK:$AK,C$192,data!$F:$F,$A204)</f>
        <v>7</v>
      </c>
      <c r="D204" s="108">
        <f>COUNTIFS(data!$AK:$AK,D$192,data!$F:$F,$A204)</f>
        <v>2</v>
      </c>
      <c r="E204" s="108">
        <f>COUNTIFS(data!$AK:$AK,E$192,data!$F:$F,$A204)</f>
        <v>1</v>
      </c>
      <c r="F204" s="109">
        <f t="shared" si="8"/>
        <v>11</v>
      </c>
    </row>
    <row r="205" spans="1:6" ht="18.600000000000001" thickBot="1" x14ac:dyDescent="0.35">
      <c r="A205" s="73" t="s">
        <v>201</v>
      </c>
      <c r="B205" s="108">
        <f>COUNTIFS(data!$AK:$AK,B$192,data!$F:$F,$A205)</f>
        <v>0</v>
      </c>
      <c r="C205" s="108">
        <f>COUNTIFS(data!$AK:$AK,C$192,data!$F:$F,$A205)</f>
        <v>3</v>
      </c>
      <c r="D205" s="108">
        <f>COUNTIFS(data!$AK:$AK,D$192,data!$F:$F,$A205)</f>
        <v>4</v>
      </c>
      <c r="E205" s="108">
        <f>COUNTIFS(data!$AK:$AK,E$192,data!$F:$F,$A205)</f>
        <v>4</v>
      </c>
      <c r="F205" s="109">
        <f t="shared" si="8"/>
        <v>11</v>
      </c>
    </row>
    <row r="206" spans="1:6" ht="18.600000000000001" thickBot="1" x14ac:dyDescent="0.35">
      <c r="A206" s="73" t="s">
        <v>768</v>
      </c>
      <c r="B206" s="108">
        <f>COUNTIFS(data!$AK:$AK,B$192,data!$F:$F,$A206)</f>
        <v>1</v>
      </c>
      <c r="C206" s="108">
        <f>COUNTIFS(data!$AK:$AK,C$192,data!$F:$F,$A206)</f>
        <v>8</v>
      </c>
      <c r="D206" s="108">
        <f>COUNTIFS(data!$AK:$AK,D$192,data!$F:$F,$A206)</f>
        <v>0</v>
      </c>
      <c r="E206" s="108">
        <f>COUNTIFS(data!$AK:$AK,E$192,data!$F:$F,$A206)</f>
        <v>6</v>
      </c>
      <c r="F206" s="109">
        <f t="shared" si="8"/>
        <v>15</v>
      </c>
    </row>
    <row r="207" spans="1:6" ht="18.600000000000001" thickBot="1" x14ac:dyDescent="0.35">
      <c r="A207" s="73" t="s">
        <v>811</v>
      </c>
      <c r="B207" s="108">
        <f>COUNTIFS(data!$AK:$AK,B$192,data!$F:$F,$A207)</f>
        <v>0</v>
      </c>
      <c r="C207" s="108">
        <f>COUNTIFS(data!$AK:$AK,C$192,data!$F:$F,$A207)</f>
        <v>7</v>
      </c>
      <c r="D207" s="108">
        <f>COUNTIFS(data!$AK:$AK,D$192,data!$F:$F,$A207)</f>
        <v>1</v>
      </c>
      <c r="E207" s="108">
        <f>COUNTIFS(data!$AK:$AK,E$192,data!$F:$F,$A207)</f>
        <v>9</v>
      </c>
      <c r="F207" s="109">
        <f t="shared" si="8"/>
        <v>17</v>
      </c>
    </row>
    <row r="208" spans="1:6" ht="18.600000000000001" thickBot="1" x14ac:dyDescent="0.35">
      <c r="A208" s="73" t="s">
        <v>99</v>
      </c>
      <c r="B208" s="108">
        <f>COUNTIFS(data!$AK:$AK,B$192,data!$F:$F,$A208)</f>
        <v>4</v>
      </c>
      <c r="C208" s="108">
        <f>COUNTIFS(data!$AK:$AK,C$192,data!$F:$F,$A208)</f>
        <v>6</v>
      </c>
      <c r="D208" s="108">
        <f>COUNTIFS(data!$AK:$AK,D$192,data!$F:$F,$A208)</f>
        <v>0</v>
      </c>
      <c r="E208" s="108">
        <f>COUNTIFS(data!$AK:$AK,E$192,data!$F:$F,$A208)</f>
        <v>7</v>
      </c>
      <c r="F208" s="109">
        <f t="shared" si="8"/>
        <v>17</v>
      </c>
    </row>
    <row r="209" spans="1:7" ht="18.600000000000001" thickBot="1" x14ac:dyDescent="0.35">
      <c r="A209" s="73" t="s">
        <v>65</v>
      </c>
      <c r="B209" s="108">
        <f>COUNTIFS(data!$AK:$AK,B$192,data!$F:$F,$A209)</f>
        <v>0</v>
      </c>
      <c r="C209" s="108">
        <f>COUNTIFS(data!$AK:$AK,C$192,data!$F:$F,$A209)</f>
        <v>13</v>
      </c>
      <c r="D209" s="108">
        <f>COUNTIFS(data!$AK:$AK,D$192,data!$F:$F,$A209)</f>
        <v>2</v>
      </c>
      <c r="E209" s="108">
        <f>COUNTIFS(data!$AK:$AK,E$192,data!$F:$F,$A209)</f>
        <v>2</v>
      </c>
      <c r="F209" s="109">
        <f t="shared" si="8"/>
        <v>17</v>
      </c>
    </row>
    <row r="210" spans="1:7" ht="18.600000000000001" thickBot="1" x14ac:dyDescent="0.35">
      <c r="A210" s="73" t="s">
        <v>243</v>
      </c>
      <c r="B210" s="108">
        <f>COUNTIFS(data!$AK:$AK,B$192,data!$F:$F,$A210)</f>
        <v>0</v>
      </c>
      <c r="C210" s="108">
        <f>COUNTIFS(data!$AK:$AK,C$192,data!$F:$F,$A210)</f>
        <v>8</v>
      </c>
      <c r="D210" s="108">
        <f>COUNTIFS(data!$AK:$AK,D$192,data!$F:$F,$A210)</f>
        <v>2</v>
      </c>
      <c r="E210" s="108">
        <f>COUNTIFS(data!$AK:$AK,E$192,data!$F:$F,$A210)</f>
        <v>11</v>
      </c>
      <c r="F210" s="109">
        <f t="shared" si="8"/>
        <v>21</v>
      </c>
    </row>
    <row r="211" spans="1:7" ht="18.600000000000001" thickBot="1" x14ac:dyDescent="0.35">
      <c r="A211" s="73" t="s">
        <v>241</v>
      </c>
      <c r="B211" s="108">
        <f>COUNTIFS(data!$AK:$AK,B$192,data!$F:$F,$A211)</f>
        <v>11</v>
      </c>
      <c r="C211" s="108">
        <f>COUNTIFS(data!$AK:$AK,C$192,data!$F:$F,$A211)</f>
        <v>9</v>
      </c>
      <c r="D211" s="108">
        <f>COUNTIFS(data!$AK:$AK,D$192,data!$F:$F,$A211)</f>
        <v>1</v>
      </c>
      <c r="E211" s="108">
        <f>COUNTIFS(data!$AK:$AK,E$192,data!$F:$F,$A211)</f>
        <v>6</v>
      </c>
      <c r="F211" s="109">
        <f t="shared" si="8"/>
        <v>27</v>
      </c>
    </row>
    <row r="212" spans="1:7" ht="18.600000000000001" thickBot="1" x14ac:dyDescent="0.35">
      <c r="A212" s="73" t="s">
        <v>122</v>
      </c>
      <c r="B212" s="108">
        <f>COUNTIFS(data!$AK:$AK,B$192,data!$F:$F,$A212)</f>
        <v>2</v>
      </c>
      <c r="C212" s="108">
        <f>COUNTIFS(data!$AK:$AK,C$192,data!$F:$F,$A212)</f>
        <v>28</v>
      </c>
      <c r="D212" s="108">
        <f>COUNTIFS(data!$AK:$AK,D$192,data!$F:$F,$A212)</f>
        <v>1</v>
      </c>
      <c r="E212" s="108">
        <f>COUNTIFS(data!$AK:$AK,E$192,data!$F:$F,$A212)</f>
        <v>2</v>
      </c>
      <c r="F212" s="109">
        <f t="shared" si="8"/>
        <v>33</v>
      </c>
    </row>
    <row r="213" spans="1:7" ht="18.600000000000001" thickBot="1" x14ac:dyDescent="0.35">
      <c r="A213" s="73" t="s">
        <v>37</v>
      </c>
      <c r="B213" s="108">
        <f>COUNTIFS(data!$AK:$AK,B$192,data!$F:$F,$A213)</f>
        <v>5</v>
      </c>
      <c r="C213" s="108">
        <f>COUNTIFS(data!$AK:$AK,C$192,data!$F:$F,$A213)</f>
        <v>29</v>
      </c>
      <c r="D213" s="108">
        <f>COUNTIFS(data!$AK:$AK,D$192,data!$F:$F,$A213)</f>
        <v>1</v>
      </c>
      <c r="E213" s="108">
        <f>COUNTIFS(data!$AK:$AK,E$192,data!$F:$F,$A213)</f>
        <v>4</v>
      </c>
      <c r="F213" s="109">
        <f t="shared" si="8"/>
        <v>39</v>
      </c>
    </row>
    <row r="214" spans="1:7" ht="18.600000000000001" thickBot="1" x14ac:dyDescent="0.35">
      <c r="A214" s="73" t="s">
        <v>72</v>
      </c>
      <c r="B214" s="108">
        <f>COUNTIFS(data!$AK:$AK,B$192,data!$F:$F,$A214)</f>
        <v>5</v>
      </c>
      <c r="C214" s="108">
        <f>COUNTIFS(data!$AK:$AK,C$192,data!$F:$F,$A214)</f>
        <v>31</v>
      </c>
      <c r="D214" s="108">
        <f>COUNTIFS(data!$AK:$AK,D$192,data!$F:$F,$A214)</f>
        <v>1</v>
      </c>
      <c r="E214" s="108">
        <f>COUNTIFS(data!$AK:$AK,E$192,data!$F:$F,$A214)</f>
        <v>12</v>
      </c>
      <c r="F214" s="109">
        <f t="shared" si="8"/>
        <v>49</v>
      </c>
    </row>
    <row r="215" spans="1:7" ht="18.600000000000001" thickBot="1" x14ac:dyDescent="0.35">
      <c r="A215" s="88" t="s">
        <v>82</v>
      </c>
      <c r="B215" s="108">
        <f>COUNTIFS(data!$AK:$AK,B$192,data!$F:$F,$A215)</f>
        <v>23</v>
      </c>
      <c r="C215" s="108">
        <f>COUNTIFS(data!$AK:$AK,C$192,data!$F:$F,$A215)</f>
        <v>41</v>
      </c>
      <c r="D215" s="108">
        <f>COUNTIFS(data!$AK:$AK,D$192,data!$F:$F,$A215)</f>
        <v>4</v>
      </c>
      <c r="E215" s="108">
        <f>COUNTIFS(data!$AK:$AK,E$192,data!$F:$F,$A215)</f>
        <v>39</v>
      </c>
      <c r="F215" s="109">
        <f t="shared" si="8"/>
        <v>107</v>
      </c>
    </row>
    <row r="216" spans="1:7" ht="18.600000000000001" thickBot="1" x14ac:dyDescent="0.35">
      <c r="A216" s="100" t="s">
        <v>3243</v>
      </c>
      <c r="B216" s="91">
        <f>SUM(B193:B215)</f>
        <v>56</v>
      </c>
      <c r="C216" s="91">
        <f>SUM(C193:C215)</f>
        <v>217</v>
      </c>
      <c r="D216" s="91">
        <f>SUM(D193:D215)</f>
        <v>21</v>
      </c>
      <c r="E216" s="91">
        <f>SUM(E193:E215)</f>
        <v>116</v>
      </c>
      <c r="F216" s="101">
        <f t="shared" si="8"/>
        <v>410</v>
      </c>
    </row>
    <row r="221" spans="1:7" ht="15" thickBot="1" x14ac:dyDescent="0.35"/>
    <row r="222" spans="1:7" ht="21.6" thickBot="1" x14ac:dyDescent="0.35">
      <c r="A222" s="176" t="s">
        <v>3267</v>
      </c>
      <c r="B222" s="177"/>
      <c r="C222" s="177"/>
      <c r="D222" s="177"/>
      <c r="E222" s="177"/>
      <c r="F222" s="177"/>
      <c r="G222" s="178"/>
    </row>
    <row r="223" spans="1:7" ht="21.6" thickBot="1" x14ac:dyDescent="0.35">
      <c r="A223" s="179" t="s">
        <v>3274</v>
      </c>
      <c r="B223" s="180"/>
      <c r="C223" s="180"/>
      <c r="D223" s="180"/>
      <c r="E223" s="180"/>
      <c r="F223" s="180"/>
      <c r="G223" s="181"/>
    </row>
    <row r="224" spans="1:7" ht="18.600000000000001" thickBot="1" x14ac:dyDescent="0.35">
      <c r="A224" s="110" t="s">
        <v>13</v>
      </c>
      <c r="B224" s="106" t="s">
        <v>3089</v>
      </c>
      <c r="C224" s="106" t="s">
        <v>3087</v>
      </c>
      <c r="D224" s="106" t="s">
        <v>3091</v>
      </c>
      <c r="E224" s="106" t="s">
        <v>3090</v>
      </c>
      <c r="F224" s="111" t="s">
        <v>3088</v>
      </c>
      <c r="G224" s="112" t="s">
        <v>3243</v>
      </c>
    </row>
    <row r="225" spans="1:7" ht="18.600000000000001" thickBot="1" x14ac:dyDescent="0.35">
      <c r="A225" s="107" t="s">
        <v>3233</v>
      </c>
      <c r="B225" s="108">
        <f>COUNTIFS(data!$E:$E,B$224,data!$C:$C,$A225)</f>
        <v>1</v>
      </c>
      <c r="C225" s="108">
        <f>COUNTIFS(data!$E:$E,C$224,data!$C:$C,$A225)</f>
        <v>23</v>
      </c>
      <c r="D225" s="108">
        <f>COUNTIFS(data!$E:$E,D$224,data!$C:$C,$A225)</f>
        <v>9</v>
      </c>
      <c r="E225" s="108">
        <f>COUNTIFS(data!$E:$E,E$224,data!$C:$C,$A225)</f>
        <v>8</v>
      </c>
      <c r="F225" s="108">
        <f>COUNTIFS(data!$E:$E,F$224,data!$C:$C,$A225)</f>
        <v>0</v>
      </c>
      <c r="G225" s="113">
        <f t="shared" ref="G225:G231" si="9">SUM(B225:F225)</f>
        <v>41</v>
      </c>
    </row>
    <row r="226" spans="1:7" ht="18.600000000000001" thickBot="1" x14ac:dyDescent="0.35">
      <c r="A226" s="73" t="s">
        <v>3231</v>
      </c>
      <c r="B226" s="108">
        <f>COUNTIFS(data!$E:$E,B$224,data!$C:$C,$A226)</f>
        <v>0</v>
      </c>
      <c r="C226" s="108">
        <f>COUNTIFS(data!$E:$E,C$224,data!$C:$C,$A226)</f>
        <v>24</v>
      </c>
      <c r="D226" s="108">
        <f>COUNTIFS(data!$E:$E,D$224,data!$C:$C,$A226)</f>
        <v>18</v>
      </c>
      <c r="E226" s="108">
        <f>COUNTIFS(data!$E:$E,E$224,data!$C:$C,$A226)</f>
        <v>22</v>
      </c>
      <c r="F226" s="108">
        <f>COUNTIFS(data!$E:$E,F$224,data!$C:$C,$A226)</f>
        <v>0</v>
      </c>
      <c r="G226" s="113">
        <f t="shared" si="9"/>
        <v>64</v>
      </c>
    </row>
    <row r="227" spans="1:7" ht="18.600000000000001" thickBot="1" x14ac:dyDescent="0.35">
      <c r="A227" s="73" t="s">
        <v>3235</v>
      </c>
      <c r="B227" s="108">
        <f>COUNTIFS(data!$E:$E,B$224,data!$C:$C,$A227)</f>
        <v>0</v>
      </c>
      <c r="C227" s="108">
        <f>COUNTIFS(data!$E:$E,C$224,data!$C:$C,$A227)</f>
        <v>20</v>
      </c>
      <c r="D227" s="108">
        <f>COUNTIFS(data!$E:$E,D$224,data!$C:$C,$A227)</f>
        <v>16</v>
      </c>
      <c r="E227" s="108">
        <f>COUNTIFS(data!$E:$E,E$224,data!$C:$C,$A227)</f>
        <v>29</v>
      </c>
      <c r="F227" s="108">
        <f>COUNTIFS(data!$E:$E,F$224,data!$C:$C,$A227)</f>
        <v>1</v>
      </c>
      <c r="G227" s="113">
        <f t="shared" si="9"/>
        <v>66</v>
      </c>
    </row>
    <row r="228" spans="1:7" ht="18.600000000000001" thickBot="1" x14ac:dyDescent="0.35">
      <c r="A228" s="73" t="s">
        <v>3232</v>
      </c>
      <c r="B228" s="108">
        <f>COUNTIFS(data!$E:$E,B$224,data!$C:$C,$A228)</f>
        <v>0</v>
      </c>
      <c r="C228" s="108">
        <f>COUNTIFS(data!$E:$E,C$224,data!$C:$C,$A228)</f>
        <v>28</v>
      </c>
      <c r="D228" s="108">
        <f>COUNTIFS(data!$E:$E,D$224,data!$C:$C,$A228)</f>
        <v>18</v>
      </c>
      <c r="E228" s="108">
        <f>COUNTIFS(data!$E:$E,E$224,data!$C:$C,$A228)</f>
        <v>19</v>
      </c>
      <c r="F228" s="108">
        <f>COUNTIFS(data!$E:$E,F$224,data!$C:$C,$A228)</f>
        <v>2</v>
      </c>
      <c r="G228" s="113">
        <f t="shared" si="9"/>
        <v>67</v>
      </c>
    </row>
    <row r="229" spans="1:7" ht="18.600000000000001" thickBot="1" x14ac:dyDescent="0.35">
      <c r="A229" s="73" t="s">
        <v>3230</v>
      </c>
      <c r="B229" s="108">
        <f>COUNTIFS(data!$E:$E,B$224,data!$C:$C,$A229)</f>
        <v>0</v>
      </c>
      <c r="C229" s="108">
        <f>COUNTIFS(data!$E:$E,C$224,data!$C:$C,$A229)</f>
        <v>23</v>
      </c>
      <c r="D229" s="108">
        <f>COUNTIFS(data!$E:$E,D$224,data!$C:$C,$A229)</f>
        <v>14</v>
      </c>
      <c r="E229" s="108">
        <f>COUNTIFS(data!$E:$E,E$224,data!$C:$C,$A229)</f>
        <v>32</v>
      </c>
      <c r="F229" s="108">
        <f>COUNTIFS(data!$E:$E,F$224,data!$C:$C,$A229)</f>
        <v>1</v>
      </c>
      <c r="G229" s="113">
        <f t="shared" si="9"/>
        <v>70</v>
      </c>
    </row>
    <row r="230" spans="1:7" ht="18.600000000000001" thickBot="1" x14ac:dyDescent="0.35">
      <c r="A230" s="88" t="s">
        <v>3234</v>
      </c>
      <c r="B230" s="108">
        <f>COUNTIFS(data!$E:$E,B$224,data!$C:$C,$A230)</f>
        <v>0</v>
      </c>
      <c r="C230" s="108">
        <f>COUNTIFS(data!$E:$E,C$224,data!$C:$C,$A230)</f>
        <v>45</v>
      </c>
      <c r="D230" s="108">
        <f>COUNTIFS(data!$E:$E,D$224,data!$C:$C,$A230)</f>
        <v>21</v>
      </c>
      <c r="E230" s="108">
        <f>COUNTIFS(data!$E:$E,E$224,data!$C:$C,$A230)</f>
        <v>36</v>
      </c>
      <c r="F230" s="108">
        <f>COUNTIFS(data!$E:$E,F$224,data!$C:$C,$A230)</f>
        <v>0</v>
      </c>
      <c r="G230" s="113">
        <f t="shared" si="9"/>
        <v>102</v>
      </c>
    </row>
    <row r="231" spans="1:7" ht="18.600000000000001" thickBot="1" x14ac:dyDescent="0.35">
      <c r="A231" s="100" t="s">
        <v>3243</v>
      </c>
      <c r="B231" s="91">
        <f>SUM(B225:B230)</f>
        <v>1</v>
      </c>
      <c r="C231" s="91">
        <f>SUM(C225:C230)</f>
        <v>163</v>
      </c>
      <c r="D231" s="91">
        <f>SUM(D225:D230)</f>
        <v>96</v>
      </c>
      <c r="E231" s="91">
        <f>SUM(E225:E230)</f>
        <v>146</v>
      </c>
      <c r="F231" s="91">
        <f>SUM(F225:F230)</f>
        <v>4</v>
      </c>
      <c r="G231" s="114">
        <f t="shared" si="9"/>
        <v>410</v>
      </c>
    </row>
    <row r="235" spans="1:7" ht="15" thickBot="1" x14ac:dyDescent="0.35"/>
    <row r="236" spans="1:7" ht="21.6" thickBot="1" x14ac:dyDescent="0.35">
      <c r="A236" s="182" t="s">
        <v>3267</v>
      </c>
      <c r="B236" s="183"/>
      <c r="C236" s="183"/>
      <c r="D236" s="183"/>
      <c r="E236" s="183"/>
      <c r="F236" s="183"/>
      <c r="G236" s="184"/>
    </row>
    <row r="237" spans="1:7" ht="21.6" thickBot="1" x14ac:dyDescent="0.45">
      <c r="A237" s="185" t="s">
        <v>3275</v>
      </c>
      <c r="B237" s="186"/>
      <c r="C237" s="186"/>
      <c r="D237" s="186"/>
      <c r="E237" s="186"/>
      <c r="F237" s="186"/>
      <c r="G237" s="187"/>
    </row>
    <row r="238" spans="1:7" ht="18.600000000000001" thickBot="1" x14ac:dyDescent="0.35">
      <c r="A238" s="115" t="s">
        <v>13</v>
      </c>
      <c r="B238" s="116" t="s">
        <v>3089</v>
      </c>
      <c r="C238" s="116" t="s">
        <v>3087</v>
      </c>
      <c r="D238" s="116" t="s">
        <v>3091</v>
      </c>
      <c r="E238" s="116" t="s">
        <v>3090</v>
      </c>
      <c r="F238" s="116" t="s">
        <v>3088</v>
      </c>
      <c r="G238" s="95" t="s">
        <v>3243</v>
      </c>
    </row>
    <row r="239" spans="1:7" ht="18" x14ac:dyDescent="0.3">
      <c r="A239" s="117" t="s">
        <v>3200</v>
      </c>
      <c r="B239" s="92">
        <f>COUNTIFS(data!$E:$E,B$238,data!$J:$J,$A239)</f>
        <v>1</v>
      </c>
      <c r="C239" s="92">
        <f>COUNTIFS(data!$E:$E,C$238,data!$J:$J,$A239)</f>
        <v>127</v>
      </c>
      <c r="D239" s="92">
        <f>COUNTIFS(data!$E:$E,D$238,data!$J:$J,$A239)</f>
        <v>74</v>
      </c>
      <c r="E239" s="92">
        <f>COUNTIFS(data!$E:$E,E$238,data!$J:$J,$A239)</f>
        <v>130</v>
      </c>
      <c r="F239" s="92">
        <f>COUNTIFS(data!$E:$E,F$238,data!$J:$J,$A239)</f>
        <v>3</v>
      </c>
      <c r="G239" s="93">
        <f>SUM(B239:F239)</f>
        <v>335</v>
      </c>
    </row>
    <row r="240" spans="1:7" ht="18" x14ac:dyDescent="0.3">
      <c r="A240" s="118" t="s">
        <v>3126</v>
      </c>
      <c r="B240" s="92">
        <f>COUNTIFS(data!$E:$E,B$238,data!$J:$J,$A240)</f>
        <v>0</v>
      </c>
      <c r="C240" s="92">
        <f>COUNTIFS(data!$E:$E,C$238,data!$J:$J,$A240)</f>
        <v>11</v>
      </c>
      <c r="D240" s="92">
        <f>COUNTIFS(data!$E:$E,D$238,data!$J:$J,$A240)</f>
        <v>5</v>
      </c>
      <c r="E240" s="92">
        <f>COUNTIFS(data!$E:$E,E$238,data!$J:$J,$A240)</f>
        <v>8</v>
      </c>
      <c r="F240" s="92">
        <f>COUNTIFS(data!$E:$E,F$238,data!$J:$J,$A240)</f>
        <v>1</v>
      </c>
      <c r="G240" s="93">
        <f t="shared" ref="G240:G245" si="10">SUM(B240:F240)</f>
        <v>25</v>
      </c>
    </row>
    <row r="241" spans="1:8" ht="18" x14ac:dyDescent="0.3">
      <c r="A241" s="118" t="s">
        <v>3202</v>
      </c>
      <c r="B241" s="92">
        <f>COUNTIFS(data!$E:$E,B$238,data!$J:$J,$A241)</f>
        <v>0</v>
      </c>
      <c r="C241" s="92">
        <f>COUNTIFS(data!$E:$E,C$238,data!$J:$J,$A241)</f>
        <v>5</v>
      </c>
      <c r="D241" s="92">
        <f>COUNTIFS(data!$E:$E,D$238,data!$J:$J,$A241)</f>
        <v>10</v>
      </c>
      <c r="E241" s="92">
        <f>COUNTIFS(data!$E:$E,E$238,data!$J:$J,$A241)</f>
        <v>3</v>
      </c>
      <c r="F241" s="92">
        <f>COUNTIFS(data!$E:$E,F$238,data!$J:$J,$A241)</f>
        <v>0</v>
      </c>
      <c r="G241" s="93">
        <f t="shared" si="10"/>
        <v>18</v>
      </c>
    </row>
    <row r="242" spans="1:8" ht="18" x14ac:dyDescent="0.3">
      <c r="A242" s="118" t="s">
        <v>3207</v>
      </c>
      <c r="B242" s="92">
        <f>COUNTIFS(data!$E:$E,B$238,data!$J:$J,$A242)</f>
        <v>0</v>
      </c>
      <c r="C242" s="92">
        <f>COUNTIFS(data!$E:$E,C$238,data!$J:$J,$A242)</f>
        <v>10</v>
      </c>
      <c r="D242" s="92">
        <f>COUNTIFS(data!$E:$E,D$238,data!$J:$J,$A242)</f>
        <v>3</v>
      </c>
      <c r="E242" s="92">
        <f>COUNTIFS(data!$E:$E,E$238,data!$J:$J,$A242)</f>
        <v>0</v>
      </c>
      <c r="F242" s="92">
        <f>COUNTIFS(data!$E:$E,F$238,data!$J:$J,$A242)</f>
        <v>0</v>
      </c>
      <c r="G242" s="93">
        <f t="shared" si="10"/>
        <v>13</v>
      </c>
    </row>
    <row r="243" spans="1:8" ht="18" x14ac:dyDescent="0.3">
      <c r="A243" s="118" t="s">
        <v>3201</v>
      </c>
      <c r="B243" s="92">
        <f>COUNTIFS(data!$E:$E,B$238,data!$J:$J,$A243)</f>
        <v>0</v>
      </c>
      <c r="C243" s="92">
        <f>COUNTIFS(data!$E:$E,C$238,data!$J:$J,$A243)</f>
        <v>4</v>
      </c>
      <c r="D243" s="92">
        <f>COUNTIFS(data!$E:$E,D$238,data!$J:$J,$A243)</f>
        <v>2</v>
      </c>
      <c r="E243" s="92">
        <f>COUNTIFS(data!$E:$E,E$238,data!$J:$J,$A243)</f>
        <v>4</v>
      </c>
      <c r="F243" s="92">
        <f>COUNTIFS(data!$E:$E,F$238,data!$J:$J,$A243)</f>
        <v>0</v>
      </c>
      <c r="G243" s="93">
        <f t="shared" si="10"/>
        <v>10</v>
      </c>
    </row>
    <row r="244" spans="1:8" ht="18" x14ac:dyDescent="0.3">
      <c r="A244" s="119" t="s">
        <v>284</v>
      </c>
      <c r="B244" s="92">
        <f>COUNTIFS(data!$E:$E,B$238,data!$J:$J,$A244)</f>
        <v>0</v>
      </c>
      <c r="C244" s="92">
        <f>COUNTIFS(data!$E:$E,C$238,data!$J:$J,$A244)</f>
        <v>4</v>
      </c>
      <c r="D244" s="92">
        <f>COUNTIFS(data!$E:$E,D$238,data!$J:$J,$A244)</f>
        <v>2</v>
      </c>
      <c r="E244" s="92">
        <f>COUNTIFS(data!$E:$E,E$238,data!$J:$J,$A244)</f>
        <v>1</v>
      </c>
      <c r="F244" s="92">
        <f>COUNTIFS(data!$E:$E,F$238,data!$J:$J,$A244)</f>
        <v>0</v>
      </c>
      <c r="G244" s="93">
        <f t="shared" si="10"/>
        <v>7</v>
      </c>
    </row>
    <row r="245" spans="1:8" ht="18.600000000000001" thickBot="1" x14ac:dyDescent="0.35">
      <c r="A245" s="120" t="s">
        <v>3144</v>
      </c>
      <c r="B245" s="92">
        <f>COUNTIFS(data!$E:$E,B$238,data!$J:$J,$A245)</f>
        <v>0</v>
      </c>
      <c r="C245" s="92">
        <f>COUNTIFS(data!$E:$E,C$238,data!$J:$J,$A245)</f>
        <v>2</v>
      </c>
      <c r="D245" s="92">
        <f>COUNTIFS(data!$E:$E,D$238,data!$J:$J,$A245)</f>
        <v>0</v>
      </c>
      <c r="E245" s="92">
        <f>COUNTIFS(data!$E:$E,E$238,data!$J:$J,$A245)</f>
        <v>0</v>
      </c>
      <c r="F245" s="92">
        <f>COUNTIFS(data!$E:$E,F$238,data!$J:$J,$A245)</f>
        <v>0</v>
      </c>
      <c r="G245" s="93">
        <f t="shared" si="10"/>
        <v>2</v>
      </c>
    </row>
    <row r="246" spans="1:8" ht="18.600000000000001" thickBot="1" x14ac:dyDescent="0.35">
      <c r="A246" s="121" t="s">
        <v>3243</v>
      </c>
      <c r="B246" s="94">
        <f>SUM(B239:B245)</f>
        <v>1</v>
      </c>
      <c r="C246" s="94">
        <f t="shared" ref="C246:G246" si="11">SUM(C239:C245)</f>
        <v>163</v>
      </c>
      <c r="D246" s="94">
        <f t="shared" si="11"/>
        <v>96</v>
      </c>
      <c r="E246" s="94">
        <f t="shared" si="11"/>
        <v>146</v>
      </c>
      <c r="F246" s="94">
        <f t="shared" si="11"/>
        <v>4</v>
      </c>
      <c r="G246" s="95">
        <f t="shared" si="11"/>
        <v>410</v>
      </c>
    </row>
    <row r="249" spans="1:8" ht="15" thickBot="1" x14ac:dyDescent="0.35"/>
    <row r="250" spans="1:8" ht="21.6" thickBot="1" x14ac:dyDescent="0.45">
      <c r="A250" s="188" t="s">
        <v>3267</v>
      </c>
      <c r="B250" s="189"/>
      <c r="C250" s="189"/>
      <c r="D250" s="189"/>
      <c r="E250" s="189"/>
      <c r="F250" s="189"/>
      <c r="G250" s="189"/>
      <c r="H250" s="190"/>
    </row>
    <row r="251" spans="1:8" ht="21.6" thickBot="1" x14ac:dyDescent="0.35">
      <c r="A251" s="191" t="s">
        <v>3276</v>
      </c>
      <c r="B251" s="192"/>
      <c r="C251" s="192"/>
      <c r="D251" s="192"/>
      <c r="E251" s="192"/>
      <c r="F251" s="192"/>
      <c r="G251" s="192"/>
      <c r="H251" s="193"/>
    </row>
    <row r="252" spans="1:8" ht="16.2" thickBot="1" x14ac:dyDescent="0.35">
      <c r="A252" s="8" t="s">
        <v>3264</v>
      </c>
      <c r="B252" s="9" t="s">
        <v>3230</v>
      </c>
      <c r="C252" s="9" t="s">
        <v>3232</v>
      </c>
      <c r="D252" s="9" t="s">
        <v>3233</v>
      </c>
      <c r="E252" s="9" t="s">
        <v>3231</v>
      </c>
      <c r="F252" s="9" t="s">
        <v>3235</v>
      </c>
      <c r="G252" s="21" t="s">
        <v>3234</v>
      </c>
      <c r="H252" s="10" t="s">
        <v>3243</v>
      </c>
    </row>
    <row r="253" spans="1:8" ht="18" x14ac:dyDescent="0.3">
      <c r="A253" s="11" t="s">
        <v>3200</v>
      </c>
      <c r="B253" s="33">
        <f>COUNTIFS(data!$C:$C,B$252,data!$J:$J,$A253)</f>
        <v>60</v>
      </c>
      <c r="C253" s="33">
        <f>COUNTIFS(data!$C:$C,C$252,data!$J:$J,$A253)</f>
        <v>55</v>
      </c>
      <c r="D253" s="33">
        <f>COUNTIFS(data!$C:$C,D$252,data!$J:$J,$A253)</f>
        <v>34</v>
      </c>
      <c r="E253" s="33">
        <f>COUNTIFS(data!$C:$C,E$252,data!$J:$J,$A253)</f>
        <v>50</v>
      </c>
      <c r="F253" s="33">
        <f>COUNTIFS(data!$C:$C,F$252,data!$J:$J,$A253)</f>
        <v>50</v>
      </c>
      <c r="G253" s="33">
        <f>COUNTIFS(data!$C:$C,G$252,data!$J:$J,$A253)</f>
        <v>86</v>
      </c>
      <c r="H253" s="41">
        <f>SUM(B253:G253)</f>
        <v>335</v>
      </c>
    </row>
    <row r="254" spans="1:8" ht="18" x14ac:dyDescent="0.3">
      <c r="A254" s="3" t="s">
        <v>3126</v>
      </c>
      <c r="B254" s="33">
        <f>COUNTIFS(data!$C:$C,B$252,data!$J:$J,$A254)</f>
        <v>2</v>
      </c>
      <c r="C254" s="33">
        <f>COUNTIFS(data!$C:$C,C$252,data!$J:$J,$A254)</f>
        <v>5</v>
      </c>
      <c r="D254" s="33">
        <f>COUNTIFS(data!$C:$C,D$252,data!$J:$J,$A254)</f>
        <v>1</v>
      </c>
      <c r="E254" s="33">
        <f>COUNTIFS(data!$C:$C,E$252,data!$J:$J,$A254)</f>
        <v>7</v>
      </c>
      <c r="F254" s="33">
        <f>COUNTIFS(data!$C:$C,F$252,data!$J:$J,$A254)</f>
        <v>5</v>
      </c>
      <c r="G254" s="33">
        <f>COUNTIFS(data!$C:$C,G$252,data!$J:$J,$A254)</f>
        <v>5</v>
      </c>
      <c r="H254" s="41">
        <f t="shared" ref="H254:H259" si="12">SUM(B254:G254)</f>
        <v>25</v>
      </c>
    </row>
    <row r="255" spans="1:8" ht="18" x14ac:dyDescent="0.3">
      <c r="A255" s="3" t="s">
        <v>3202</v>
      </c>
      <c r="B255" s="33">
        <f>COUNTIFS(data!$C:$C,B$252,data!$J:$J,$A255)</f>
        <v>2</v>
      </c>
      <c r="C255" s="33">
        <f>COUNTIFS(data!$C:$C,C$252,data!$J:$J,$A255)</f>
        <v>4</v>
      </c>
      <c r="D255" s="33">
        <f>COUNTIFS(data!$C:$C,D$252,data!$J:$J,$A255)</f>
        <v>2</v>
      </c>
      <c r="E255" s="33">
        <f>COUNTIFS(data!$C:$C,E$252,data!$J:$J,$A255)</f>
        <v>3</v>
      </c>
      <c r="F255" s="33">
        <f>COUNTIFS(data!$C:$C,F$252,data!$J:$J,$A255)</f>
        <v>2</v>
      </c>
      <c r="G255" s="33">
        <f>COUNTIFS(data!$C:$C,G$252,data!$J:$J,$A255)</f>
        <v>5</v>
      </c>
      <c r="H255" s="41">
        <f t="shared" si="12"/>
        <v>18</v>
      </c>
    </row>
    <row r="256" spans="1:8" ht="18" x14ac:dyDescent="0.3">
      <c r="A256" s="3" t="s">
        <v>3207</v>
      </c>
      <c r="B256" s="33">
        <f>COUNTIFS(data!$C:$C,B$252,data!$J:$J,$A256)</f>
        <v>3</v>
      </c>
      <c r="C256" s="33">
        <f>COUNTIFS(data!$C:$C,C$252,data!$J:$J,$A256)</f>
        <v>1</v>
      </c>
      <c r="D256" s="33">
        <f>COUNTIFS(data!$C:$C,D$252,data!$J:$J,$A256)</f>
        <v>2</v>
      </c>
      <c r="E256" s="33">
        <f>COUNTIFS(data!$C:$C,E$252,data!$J:$J,$A256)</f>
        <v>2</v>
      </c>
      <c r="F256" s="33">
        <f>COUNTIFS(data!$C:$C,F$252,data!$J:$J,$A256)</f>
        <v>2</v>
      </c>
      <c r="G256" s="33">
        <f>COUNTIFS(data!$C:$C,G$252,data!$J:$J,$A256)</f>
        <v>3</v>
      </c>
      <c r="H256" s="41">
        <f t="shared" si="12"/>
        <v>13</v>
      </c>
    </row>
    <row r="257" spans="1:8" ht="18" x14ac:dyDescent="0.3">
      <c r="A257" s="3" t="s">
        <v>3201</v>
      </c>
      <c r="B257" s="33">
        <f>COUNTIFS(data!$C:$C,B$252,data!$J:$J,$A257)</f>
        <v>3</v>
      </c>
      <c r="C257" s="33">
        <f>COUNTIFS(data!$C:$C,C$252,data!$J:$J,$A257)</f>
        <v>1</v>
      </c>
      <c r="D257" s="33">
        <f>COUNTIFS(data!$C:$C,D$252,data!$J:$J,$A257)</f>
        <v>0</v>
      </c>
      <c r="E257" s="33">
        <f>COUNTIFS(data!$C:$C,E$252,data!$J:$J,$A257)</f>
        <v>1</v>
      </c>
      <c r="F257" s="33">
        <f>COUNTIFS(data!$C:$C,F$252,data!$J:$J,$A257)</f>
        <v>4</v>
      </c>
      <c r="G257" s="33">
        <f>COUNTIFS(data!$C:$C,G$252,data!$J:$J,$A257)</f>
        <v>1</v>
      </c>
      <c r="H257" s="41">
        <f t="shared" si="12"/>
        <v>10</v>
      </c>
    </row>
    <row r="258" spans="1:8" ht="18" x14ac:dyDescent="0.3">
      <c r="A258" s="20" t="s">
        <v>284</v>
      </c>
      <c r="B258" s="33">
        <f>COUNTIFS(data!$C:$C,B$252,data!$J:$J,$A258)</f>
        <v>0</v>
      </c>
      <c r="C258" s="33">
        <f>COUNTIFS(data!$C:$C,C$252,data!$J:$J,$A258)</f>
        <v>1</v>
      </c>
      <c r="D258" s="33">
        <f>COUNTIFS(data!$C:$C,D$252,data!$J:$J,$A258)</f>
        <v>2</v>
      </c>
      <c r="E258" s="33">
        <f>COUNTIFS(data!$C:$C,E$252,data!$J:$J,$A258)</f>
        <v>0</v>
      </c>
      <c r="F258" s="33">
        <f>COUNTIFS(data!$C:$C,F$252,data!$J:$J,$A258)</f>
        <v>2</v>
      </c>
      <c r="G258" s="33">
        <f>COUNTIFS(data!$C:$C,G$252,data!$J:$J,$A258)</f>
        <v>2</v>
      </c>
      <c r="H258" s="41">
        <f t="shared" si="12"/>
        <v>7</v>
      </c>
    </row>
    <row r="259" spans="1:8" ht="18.600000000000001" thickBot="1" x14ac:dyDescent="0.35">
      <c r="A259" s="7" t="s">
        <v>3144</v>
      </c>
      <c r="B259" s="33">
        <f>COUNTIFS(data!$C:$C,B$252,data!$J:$J,$A259)</f>
        <v>0</v>
      </c>
      <c r="C259" s="33">
        <f>COUNTIFS(data!$C:$C,C$252,data!$J:$J,$A259)</f>
        <v>0</v>
      </c>
      <c r="D259" s="33">
        <f>COUNTIFS(data!$C:$C,D$252,data!$J:$J,$A259)</f>
        <v>0</v>
      </c>
      <c r="E259" s="33">
        <f>COUNTIFS(data!$C:$C,E$252,data!$J:$J,$A259)</f>
        <v>1</v>
      </c>
      <c r="F259" s="33">
        <f>COUNTIFS(data!$C:$C,F$252,data!$J:$J,$A259)</f>
        <v>1</v>
      </c>
      <c r="G259" s="33">
        <f>COUNTIFS(data!$C:$C,G$252,data!$J:$J,$A259)</f>
        <v>0</v>
      </c>
      <c r="H259" s="41">
        <f t="shared" si="12"/>
        <v>2</v>
      </c>
    </row>
    <row r="260" spans="1:8" ht="18.600000000000001" thickBot="1" x14ac:dyDescent="0.35">
      <c r="A260" s="8" t="s">
        <v>3243</v>
      </c>
      <c r="B260" s="35">
        <f>SUM(B253:B259)</f>
        <v>70</v>
      </c>
      <c r="C260" s="35">
        <f t="shared" ref="C260:G260" si="13">SUM(C253:C259)</f>
        <v>67</v>
      </c>
      <c r="D260" s="35">
        <f t="shared" si="13"/>
        <v>41</v>
      </c>
      <c r="E260" s="35">
        <f t="shared" si="13"/>
        <v>64</v>
      </c>
      <c r="F260" s="35">
        <f t="shared" si="13"/>
        <v>66</v>
      </c>
      <c r="G260" s="35">
        <f t="shared" si="13"/>
        <v>102</v>
      </c>
      <c r="H260" s="36">
        <f>SUM(H253:H259)</f>
        <v>410</v>
      </c>
    </row>
    <row r="263" spans="1:8" ht="15" thickBot="1" x14ac:dyDescent="0.35"/>
    <row r="264" spans="1:8" ht="21.6" thickBot="1" x14ac:dyDescent="0.35">
      <c r="A264" s="162" t="s">
        <v>3267</v>
      </c>
      <c r="B264" s="164"/>
    </row>
    <row r="265" spans="1:8" ht="52.2" customHeight="1" thickBot="1" x14ac:dyDescent="0.35">
      <c r="A265" s="162" t="s">
        <v>3277</v>
      </c>
      <c r="B265" s="164"/>
    </row>
    <row r="266" spans="1:8" ht="16.2" thickBot="1" x14ac:dyDescent="0.35">
      <c r="A266" s="122" t="s">
        <v>3229</v>
      </c>
      <c r="B266" s="123" t="s">
        <v>3244</v>
      </c>
    </row>
    <row r="267" spans="1:8" ht="18" x14ac:dyDescent="0.3">
      <c r="A267" s="124" t="s">
        <v>3234</v>
      </c>
      <c r="B267" s="125">
        <v>383</v>
      </c>
    </row>
    <row r="268" spans="1:8" ht="18" x14ac:dyDescent="0.3">
      <c r="A268" s="124" t="s">
        <v>3232</v>
      </c>
      <c r="B268" s="125">
        <v>324</v>
      </c>
    </row>
    <row r="269" spans="1:8" ht="18" x14ac:dyDescent="0.3">
      <c r="A269" s="124" t="s">
        <v>3231</v>
      </c>
      <c r="B269" s="125">
        <v>266</v>
      </c>
    </row>
    <row r="270" spans="1:8" ht="18" x14ac:dyDescent="0.3">
      <c r="A270" s="124" t="s">
        <v>3230</v>
      </c>
      <c r="B270" s="125">
        <v>262</v>
      </c>
    </row>
    <row r="271" spans="1:8" ht="18" x14ac:dyDescent="0.3">
      <c r="A271" s="124" t="s">
        <v>3235</v>
      </c>
      <c r="B271" s="125">
        <v>247</v>
      </c>
    </row>
    <row r="272" spans="1:8" ht="18" x14ac:dyDescent="0.3">
      <c r="A272" s="124" t="s">
        <v>3233</v>
      </c>
      <c r="B272" s="125">
        <v>143</v>
      </c>
    </row>
    <row r="273" spans="1:8" ht="18.600000000000001" thickBot="1" x14ac:dyDescent="0.35">
      <c r="A273" s="96" t="s">
        <v>3243</v>
      </c>
      <c r="B273" s="75">
        <f>SUBTOTAL(109,Table17[[ إجمالي مرتكبي الواقعة ]])</f>
        <v>1625</v>
      </c>
    </row>
    <row r="276" spans="1:8" ht="15" thickBot="1" x14ac:dyDescent="0.35"/>
    <row r="277" spans="1:8" ht="21.6" thickBot="1" x14ac:dyDescent="0.35">
      <c r="A277" s="191" t="s">
        <v>3267</v>
      </c>
      <c r="B277" s="192"/>
      <c r="C277" s="192"/>
      <c r="D277" s="192"/>
      <c r="E277" s="192"/>
      <c r="F277" s="192"/>
      <c r="G277" s="192"/>
      <c r="H277" s="193"/>
    </row>
    <row r="278" spans="1:8" ht="21.6" thickBot="1" x14ac:dyDescent="0.35">
      <c r="A278" s="194" t="s">
        <v>3278</v>
      </c>
      <c r="B278" s="195"/>
      <c r="C278" s="195"/>
      <c r="D278" s="195"/>
      <c r="E278" s="195"/>
      <c r="F278" s="195"/>
      <c r="G278" s="195"/>
      <c r="H278" s="196"/>
    </row>
    <row r="279" spans="1:8" ht="18.600000000000001" thickBot="1" x14ac:dyDescent="0.35">
      <c r="A279" s="40" t="s">
        <v>13</v>
      </c>
      <c r="B279" s="47" t="s">
        <v>3230</v>
      </c>
      <c r="C279" s="48" t="s">
        <v>3232</v>
      </c>
      <c r="D279" s="38" t="s">
        <v>3233</v>
      </c>
      <c r="E279" s="37" t="s">
        <v>3231</v>
      </c>
      <c r="F279" s="37" t="s">
        <v>3235</v>
      </c>
      <c r="G279" s="39" t="s">
        <v>3234</v>
      </c>
      <c r="H279" s="40" t="s">
        <v>3243</v>
      </c>
    </row>
    <row r="280" spans="1:8" ht="18" x14ac:dyDescent="0.3">
      <c r="A280" s="49" t="s">
        <v>3240</v>
      </c>
      <c r="B280" s="34">
        <f>COUNTIFS(data!$C:$C,B$279,data!$AI:$AI,$A280)</f>
        <v>0</v>
      </c>
      <c r="C280" s="34">
        <f>COUNTIFS(data!$C:$C,C$279,data!$AI:$AI,$A280)</f>
        <v>1</v>
      </c>
      <c r="D280" s="34">
        <f>COUNTIFS(data!$C:$C,D$279,data!$AI:$AI,$A280)</f>
        <v>0</v>
      </c>
      <c r="E280" s="34">
        <f>COUNTIFS(data!$C:$C,E$279,data!$AI:$AI,$A280)</f>
        <v>0</v>
      </c>
      <c r="F280" s="34">
        <f>COUNTIFS(data!$C:$C,F$279,data!$AI:$AI,$A280)</f>
        <v>0</v>
      </c>
      <c r="G280" s="34">
        <f>COUNTIFS(data!$C:$C,G$279,data!$AI:$AI,$A280)</f>
        <v>0</v>
      </c>
      <c r="H280" s="41">
        <f>SUM(B280:G280)</f>
        <v>1</v>
      </c>
    </row>
    <row r="281" spans="1:8" ht="18" x14ac:dyDescent="0.3">
      <c r="A281" s="50" t="s">
        <v>3238</v>
      </c>
      <c r="B281" s="34">
        <f>COUNTIFS(data!$C:$C,B$279,data!$AI:$AI,$A281)</f>
        <v>2</v>
      </c>
      <c r="C281" s="34">
        <f>COUNTIFS(data!$C:$C,C$279,data!$AI:$AI,$A281)</f>
        <v>0</v>
      </c>
      <c r="D281" s="34">
        <f>COUNTIFS(data!$C:$C,D$279,data!$AI:$AI,$A281)</f>
        <v>0</v>
      </c>
      <c r="E281" s="34">
        <f>COUNTIFS(data!$C:$C,E$279,data!$AI:$AI,$A281)</f>
        <v>1</v>
      </c>
      <c r="F281" s="34">
        <f>COUNTIFS(data!$C:$C,F$279,data!$AI:$AI,$A281)</f>
        <v>0</v>
      </c>
      <c r="G281" s="34">
        <f>COUNTIFS(data!$C:$C,G$279,data!$AI:$AI,$A281)</f>
        <v>0</v>
      </c>
      <c r="H281" s="41">
        <f t="shared" ref="H281:H287" si="14">SUM(B281:G281)</f>
        <v>3</v>
      </c>
    </row>
    <row r="282" spans="1:8" ht="18" x14ac:dyDescent="0.3">
      <c r="A282" s="50" t="s">
        <v>3242</v>
      </c>
      <c r="B282" s="34">
        <f>COUNTIFS(data!$C:$C,B$279,data!$AI:$AI,$A282)</f>
        <v>0</v>
      </c>
      <c r="C282" s="34">
        <f>COUNTIFS(data!$C:$C,C$279,data!$AI:$AI,$A282)</f>
        <v>2</v>
      </c>
      <c r="D282" s="34">
        <f>COUNTIFS(data!$C:$C,D$279,data!$AI:$AI,$A282)</f>
        <v>1</v>
      </c>
      <c r="E282" s="34">
        <f>COUNTIFS(data!$C:$C,E$279,data!$AI:$AI,$A282)</f>
        <v>1</v>
      </c>
      <c r="F282" s="34">
        <f>COUNTIFS(data!$C:$C,F$279,data!$AI:$AI,$A282)</f>
        <v>1</v>
      </c>
      <c r="G282" s="34">
        <f>COUNTIFS(data!$C:$C,G$279,data!$AI:$AI,$A282)</f>
        <v>4</v>
      </c>
      <c r="H282" s="41">
        <f t="shared" si="14"/>
        <v>9</v>
      </c>
    </row>
    <row r="283" spans="1:8" ht="18" x14ac:dyDescent="0.3">
      <c r="A283" s="50" t="s">
        <v>3176</v>
      </c>
      <c r="B283" s="34">
        <f>COUNTIFS(data!$C:$C,B$279,data!$AI:$AI,$A283)</f>
        <v>2</v>
      </c>
      <c r="C283" s="34">
        <f>COUNTIFS(data!$C:$C,C$279,data!$AI:$AI,$A283)</f>
        <v>1</v>
      </c>
      <c r="D283" s="34">
        <f>COUNTIFS(data!$C:$C,D$279,data!$AI:$AI,$A283)</f>
        <v>1</v>
      </c>
      <c r="E283" s="34">
        <f>COUNTIFS(data!$C:$C,E$279,data!$AI:$AI,$A283)</f>
        <v>2</v>
      </c>
      <c r="F283" s="34">
        <f>COUNTIFS(data!$C:$C,F$279,data!$AI:$AI,$A283)</f>
        <v>3</v>
      </c>
      <c r="G283" s="34">
        <f>COUNTIFS(data!$C:$C,G$279,data!$AI:$AI,$A283)</f>
        <v>1</v>
      </c>
      <c r="H283" s="41">
        <f t="shared" si="14"/>
        <v>10</v>
      </c>
    </row>
    <row r="284" spans="1:8" ht="18" x14ac:dyDescent="0.3">
      <c r="A284" s="50" t="s">
        <v>3241</v>
      </c>
      <c r="B284" s="34">
        <f>COUNTIFS(data!$C:$C,B$279,data!$AI:$AI,$A284)</f>
        <v>1</v>
      </c>
      <c r="C284" s="34">
        <f>COUNTIFS(data!$C:$C,C$279,data!$AI:$AI,$A284)</f>
        <v>7</v>
      </c>
      <c r="D284" s="34">
        <f>COUNTIFS(data!$C:$C,D$279,data!$AI:$AI,$A284)</f>
        <v>3</v>
      </c>
      <c r="E284" s="34">
        <f>COUNTIFS(data!$C:$C,E$279,data!$AI:$AI,$A284)</f>
        <v>2</v>
      </c>
      <c r="F284" s="34">
        <f>COUNTIFS(data!$C:$C,F$279,data!$AI:$AI,$A284)</f>
        <v>7</v>
      </c>
      <c r="G284" s="34">
        <f>COUNTIFS(data!$C:$C,G$279,data!$AI:$AI,$A284)</f>
        <v>2</v>
      </c>
      <c r="H284" s="41">
        <f t="shared" si="14"/>
        <v>22</v>
      </c>
    </row>
    <row r="285" spans="1:8" ht="18" x14ac:dyDescent="0.3">
      <c r="A285" s="50" t="s">
        <v>3084</v>
      </c>
      <c r="B285" s="34">
        <f>COUNTIFS(data!$C:$C,B$279,data!$AI:$AI,$A285)</f>
        <v>12</v>
      </c>
      <c r="C285" s="34">
        <f>COUNTIFS(data!$C:$C,C$279,data!$AI:$AI,$A285)</f>
        <v>12</v>
      </c>
      <c r="D285" s="34">
        <f>COUNTIFS(data!$C:$C,D$279,data!$AI:$AI,$A285)</f>
        <v>6</v>
      </c>
      <c r="E285" s="34">
        <f>COUNTIFS(data!$C:$C,E$279,data!$AI:$AI,$A285)</f>
        <v>15</v>
      </c>
      <c r="F285" s="34">
        <f>COUNTIFS(data!$C:$C,F$279,data!$AI:$AI,$A285)</f>
        <v>6</v>
      </c>
      <c r="G285" s="34">
        <f>COUNTIFS(data!$C:$C,G$279,data!$AI:$AI,$A285)</f>
        <v>8</v>
      </c>
      <c r="H285" s="41">
        <f t="shared" si="14"/>
        <v>59</v>
      </c>
    </row>
    <row r="286" spans="1:8" ht="18" x14ac:dyDescent="0.3">
      <c r="A286" s="50" t="s">
        <v>3218</v>
      </c>
      <c r="B286" s="34">
        <f>COUNTIFS(data!$C:$C,B$279,data!$AI:$AI,$A286)</f>
        <v>34</v>
      </c>
      <c r="C286" s="34">
        <f>COUNTIFS(data!$C:$C,C$279,data!$AI:$AI,$A286)</f>
        <v>24</v>
      </c>
      <c r="D286" s="34">
        <f>COUNTIFS(data!$C:$C,D$279,data!$AI:$AI,$A286)</f>
        <v>6</v>
      </c>
      <c r="E286" s="34">
        <f>COUNTIFS(data!$C:$C,E$279,data!$AI:$AI,$A286)</f>
        <v>15</v>
      </c>
      <c r="F286" s="34">
        <f>COUNTIFS(data!$C:$C,F$279,data!$AI:$AI,$A286)</f>
        <v>13</v>
      </c>
      <c r="G286" s="34">
        <f>COUNTIFS(data!$C:$C,G$279,data!$AI:$AI,$A286)</f>
        <v>22</v>
      </c>
      <c r="H286" s="41">
        <f t="shared" si="14"/>
        <v>114</v>
      </c>
    </row>
    <row r="287" spans="1:8" ht="18.600000000000001" thickBot="1" x14ac:dyDescent="0.35">
      <c r="A287" s="51" t="s">
        <v>284</v>
      </c>
      <c r="B287" s="34">
        <f>COUNTIFS(data!$C:$C,B$279,data!$AI:$AI,$A287)</f>
        <v>19</v>
      </c>
      <c r="C287" s="34">
        <f>COUNTIFS(data!$C:$C,C$279,data!$AI:$AI,$A287)</f>
        <v>20</v>
      </c>
      <c r="D287" s="34">
        <f>COUNTIFS(data!$C:$C,D$279,data!$AI:$AI,$A287)</f>
        <v>24</v>
      </c>
      <c r="E287" s="34">
        <f>COUNTIFS(data!$C:$C,E$279,data!$AI:$AI,$A287)</f>
        <v>28</v>
      </c>
      <c r="F287" s="34">
        <f>COUNTIFS(data!$C:$C,F$279,data!$AI:$AI,$A287)</f>
        <v>36</v>
      </c>
      <c r="G287" s="34">
        <f>COUNTIFS(data!$C:$C,G$279,data!$AI:$AI,$A287)</f>
        <v>65</v>
      </c>
      <c r="H287" s="41">
        <f t="shared" si="14"/>
        <v>192</v>
      </c>
    </row>
    <row r="288" spans="1:8" ht="18.600000000000001" thickBot="1" x14ac:dyDescent="0.35">
      <c r="A288" s="40" t="s">
        <v>3243</v>
      </c>
      <c r="B288" s="43">
        <f>SUM(B280:B287)</f>
        <v>70</v>
      </c>
      <c r="C288" s="43">
        <f t="shared" ref="C288:H288" si="15">SUM(C280:C287)</f>
        <v>67</v>
      </c>
      <c r="D288" s="43">
        <f t="shared" si="15"/>
        <v>41</v>
      </c>
      <c r="E288" s="43">
        <f t="shared" si="15"/>
        <v>64</v>
      </c>
      <c r="F288" s="43">
        <f t="shared" si="15"/>
        <v>66</v>
      </c>
      <c r="G288" s="43">
        <f t="shared" si="15"/>
        <v>102</v>
      </c>
      <c r="H288" s="43">
        <f t="shared" si="15"/>
        <v>410</v>
      </c>
    </row>
    <row r="292" spans="1:6" ht="15" thickBot="1" x14ac:dyDescent="0.35"/>
    <row r="293" spans="1:6" ht="21.6" thickBot="1" x14ac:dyDescent="0.45">
      <c r="A293" s="173" t="s">
        <v>3267</v>
      </c>
      <c r="B293" s="174"/>
      <c r="C293" s="174"/>
      <c r="D293" s="174"/>
      <c r="E293" s="174"/>
      <c r="F293" s="175"/>
    </row>
    <row r="294" spans="1:6" ht="21.6" thickBot="1" x14ac:dyDescent="0.35">
      <c r="A294" s="162" t="s">
        <v>3279</v>
      </c>
      <c r="B294" s="163"/>
      <c r="C294" s="163"/>
      <c r="D294" s="163"/>
      <c r="E294" s="163"/>
      <c r="F294" s="164"/>
    </row>
    <row r="295" spans="1:6" ht="18.600000000000001" thickBot="1" x14ac:dyDescent="0.35">
      <c r="A295" s="96" t="s">
        <v>13</v>
      </c>
      <c r="B295" s="97" t="s">
        <v>3197</v>
      </c>
      <c r="C295" s="97" t="s">
        <v>3145</v>
      </c>
      <c r="D295" s="97" t="s">
        <v>3254</v>
      </c>
      <c r="E295" s="85" t="s">
        <v>284</v>
      </c>
      <c r="F295" s="98" t="s">
        <v>3243</v>
      </c>
    </row>
    <row r="296" spans="1:6" ht="18" x14ac:dyDescent="0.3">
      <c r="A296" s="126" t="s">
        <v>3233</v>
      </c>
      <c r="B296" s="67">
        <f>COUNTIFS(data!$AK:$AK,B$295,data!$C:$C,$A296)</f>
        <v>5</v>
      </c>
      <c r="C296" s="67">
        <f>COUNTIFS(data!$AK:$AK,C$295,data!$C:$C,$A296)</f>
        <v>27</v>
      </c>
      <c r="D296" s="67">
        <f>COUNTIFS(data!$AK:$AK,D$295,data!$C:$C,$A296)</f>
        <v>2</v>
      </c>
      <c r="E296" s="67">
        <f>COUNTIFS(data!$AK:$AK,E$295,data!$C:$C,$A296)</f>
        <v>7</v>
      </c>
      <c r="F296" s="72">
        <f t="shared" ref="F296:F301" si="16">SUM(B296:E296)</f>
        <v>41</v>
      </c>
    </row>
    <row r="297" spans="1:6" ht="18" x14ac:dyDescent="0.3">
      <c r="A297" s="127" t="s">
        <v>3231</v>
      </c>
      <c r="B297" s="67">
        <f>COUNTIFS(data!$AK:$AK,B$295,data!$C:$C,$A297)</f>
        <v>8</v>
      </c>
      <c r="C297" s="67">
        <f>COUNTIFS(data!$AK:$AK,C$295,data!$C:$C,$A297)</f>
        <v>40</v>
      </c>
      <c r="D297" s="67">
        <f>COUNTIFS(data!$AK:$AK,D$295,data!$C:$C,$A297)</f>
        <v>8</v>
      </c>
      <c r="E297" s="67">
        <f>COUNTIFS(data!$AK:$AK,E$295,data!$C:$C,$A297)</f>
        <v>8</v>
      </c>
      <c r="F297" s="72">
        <f t="shared" si="16"/>
        <v>64</v>
      </c>
    </row>
    <row r="298" spans="1:6" ht="18" x14ac:dyDescent="0.3">
      <c r="A298" s="127" t="s">
        <v>3235</v>
      </c>
      <c r="B298" s="67">
        <f>COUNTIFS(data!$AK:$AK,B$295,data!$C:$C,$A298)</f>
        <v>12</v>
      </c>
      <c r="C298" s="67">
        <f>COUNTIFS(data!$AK:$AK,C$295,data!$C:$C,$A298)</f>
        <v>27</v>
      </c>
      <c r="D298" s="67">
        <f>COUNTIFS(data!$AK:$AK,D$295,data!$C:$C,$A298)</f>
        <v>2</v>
      </c>
      <c r="E298" s="67">
        <f>COUNTIFS(data!$AK:$AK,E$295,data!$C:$C,$A298)</f>
        <v>25</v>
      </c>
      <c r="F298" s="72">
        <f t="shared" si="16"/>
        <v>66</v>
      </c>
    </row>
    <row r="299" spans="1:6" ht="18" x14ac:dyDescent="0.3">
      <c r="A299" s="127" t="s">
        <v>3232</v>
      </c>
      <c r="B299" s="67">
        <f>COUNTIFS(data!$AK:$AK,B$295,data!$C:$C,$A299)</f>
        <v>13</v>
      </c>
      <c r="C299" s="67">
        <f>COUNTIFS(data!$AK:$AK,C$295,data!$C:$C,$A299)</f>
        <v>38</v>
      </c>
      <c r="D299" s="67">
        <f>COUNTIFS(data!$AK:$AK,D$295,data!$C:$C,$A299)</f>
        <v>3</v>
      </c>
      <c r="E299" s="67">
        <f>COUNTIFS(data!$AK:$AK,E$295,data!$C:$C,$A299)</f>
        <v>13</v>
      </c>
      <c r="F299" s="72">
        <f t="shared" si="16"/>
        <v>67</v>
      </c>
    </row>
    <row r="300" spans="1:6" ht="18" x14ac:dyDescent="0.3">
      <c r="A300" s="127" t="s">
        <v>3230</v>
      </c>
      <c r="B300" s="67">
        <f>COUNTIFS(data!$AK:$AK,B$295,data!$C:$C,$A300)</f>
        <v>5</v>
      </c>
      <c r="C300" s="67">
        <f>COUNTIFS(data!$AK:$AK,C$295,data!$C:$C,$A300)</f>
        <v>45</v>
      </c>
      <c r="D300" s="67">
        <f>COUNTIFS(data!$AK:$AK,D$295,data!$C:$C,$A300)</f>
        <v>4</v>
      </c>
      <c r="E300" s="67">
        <f>COUNTIFS(data!$AK:$AK,E$295,data!$C:$C,$A300)</f>
        <v>16</v>
      </c>
      <c r="F300" s="72">
        <f t="shared" si="16"/>
        <v>70</v>
      </c>
    </row>
    <row r="301" spans="1:6" ht="18.600000000000001" thickBot="1" x14ac:dyDescent="0.35">
      <c r="A301" s="128" t="s">
        <v>3234</v>
      </c>
      <c r="B301" s="129">
        <f>COUNTIFS(data!$AK:$AK,B$295,data!$C:$C,$A301)</f>
        <v>13</v>
      </c>
      <c r="C301" s="129">
        <f>COUNTIFS(data!$AK:$AK,C$295,data!$C:$C,$A301)</f>
        <v>40</v>
      </c>
      <c r="D301" s="129">
        <f>COUNTIFS(data!$AK:$AK,D$295,data!$C:$C,$A301)</f>
        <v>2</v>
      </c>
      <c r="E301" s="129">
        <f>COUNTIFS(data!$AK:$AK,E$295,data!$C:$C,$A301)</f>
        <v>47</v>
      </c>
      <c r="F301" s="75">
        <f t="shared" si="16"/>
        <v>102</v>
      </c>
    </row>
    <row r="302" spans="1:6" ht="18.600000000000001" thickBot="1" x14ac:dyDescent="0.35">
      <c r="A302" s="45" t="s">
        <v>3243</v>
      </c>
      <c r="B302" s="52">
        <f>SUM(B296:B301)</f>
        <v>56</v>
      </c>
      <c r="C302" s="52">
        <f t="shared" ref="C302:D302" si="17">SUM(C296:C301)</f>
        <v>217</v>
      </c>
      <c r="D302" s="52">
        <f t="shared" si="17"/>
        <v>21</v>
      </c>
      <c r="E302" s="52">
        <f>SUM(E296:E301)</f>
        <v>116</v>
      </c>
      <c r="F302" s="46">
        <f t="shared" ref="F302" si="18">SUM(B302:E302)</f>
        <v>410</v>
      </c>
    </row>
    <row r="307" spans="1:7" ht="15" thickBot="1" x14ac:dyDescent="0.35"/>
    <row r="308" spans="1:7" ht="21.6" thickBot="1" x14ac:dyDescent="0.35">
      <c r="A308" s="191" t="s">
        <v>3267</v>
      </c>
      <c r="B308" s="192"/>
      <c r="C308" s="192"/>
      <c r="D308" s="192"/>
      <c r="E308" s="192"/>
      <c r="F308" s="192"/>
      <c r="G308" s="193"/>
    </row>
    <row r="309" spans="1:7" ht="21.6" thickBot="1" x14ac:dyDescent="0.35">
      <c r="A309" s="191" t="s">
        <v>3280</v>
      </c>
      <c r="B309" s="192"/>
      <c r="C309" s="192"/>
      <c r="D309" s="192"/>
      <c r="E309" s="192"/>
      <c r="F309" s="192"/>
      <c r="G309" s="193"/>
    </row>
    <row r="310" spans="1:7" ht="36.6" thickBot="1" x14ac:dyDescent="0.35">
      <c r="A310" s="40" t="s">
        <v>13</v>
      </c>
      <c r="B310" s="38" t="s">
        <v>3209</v>
      </c>
      <c r="C310" s="37" t="s">
        <v>3228</v>
      </c>
      <c r="D310" s="37" t="s">
        <v>3117</v>
      </c>
      <c r="E310" s="37" t="s">
        <v>3055</v>
      </c>
      <c r="F310" s="39" t="s">
        <v>284</v>
      </c>
      <c r="G310" s="40" t="s">
        <v>3243</v>
      </c>
    </row>
    <row r="311" spans="1:7" ht="18" x14ac:dyDescent="0.3">
      <c r="A311" s="49" t="s">
        <v>3200</v>
      </c>
      <c r="B311" s="34">
        <f>COUNTIFS(data!$L:$L,B$310,data!$J:$J,$A311)</f>
        <v>249</v>
      </c>
      <c r="C311" s="34">
        <f>COUNTIFS(data!$L:$L,C$310,data!$J:$J,$A311)</f>
        <v>83</v>
      </c>
      <c r="D311" s="34">
        <f>COUNTIFS(data!$L:$L,D$310,data!$J:$J,$A311)</f>
        <v>0</v>
      </c>
      <c r="E311" s="34">
        <f>COUNTIFS(data!$L:$L,E$310,data!$J:$J,$A311)</f>
        <v>0</v>
      </c>
      <c r="F311" s="34">
        <f>COUNTIFS(data!$L:$L,F$310,data!$J:$J,$A311)</f>
        <v>3</v>
      </c>
      <c r="G311" s="41">
        <f>SUM(B311:F311)</f>
        <v>335</v>
      </c>
    </row>
    <row r="312" spans="1:7" ht="18" x14ac:dyDescent="0.3">
      <c r="A312" s="50" t="s">
        <v>3126</v>
      </c>
      <c r="B312" s="34">
        <f>COUNTIFS(data!$L:$L,B$310,data!$J:$J,$A312)</f>
        <v>2</v>
      </c>
      <c r="C312" s="34">
        <f>COUNTIFS(data!$L:$L,C$310,data!$J:$J,$A312)</f>
        <v>0</v>
      </c>
      <c r="D312" s="34">
        <f>COUNTIFS(data!$L:$L,D$310,data!$J:$J,$A312)</f>
        <v>19</v>
      </c>
      <c r="E312" s="34">
        <f>COUNTIFS(data!$L:$L,E$310,data!$J:$J,$A312)</f>
        <v>4</v>
      </c>
      <c r="F312" s="34">
        <f>COUNTIFS(data!$L:$L,F$310,data!$J:$J,$A312)</f>
        <v>0</v>
      </c>
      <c r="G312" s="41">
        <f t="shared" ref="G312:G318" si="19">SUM(B312:F312)</f>
        <v>25</v>
      </c>
    </row>
    <row r="313" spans="1:7" ht="18" x14ac:dyDescent="0.3">
      <c r="A313" s="50" t="s">
        <v>3202</v>
      </c>
      <c r="B313" s="34">
        <f>COUNTIFS(data!$L:$L,B$310,data!$J:$J,$A313)</f>
        <v>9</v>
      </c>
      <c r="C313" s="34">
        <f>COUNTIFS(data!$L:$L,C$310,data!$J:$J,$A313)</f>
        <v>9</v>
      </c>
      <c r="D313" s="34">
        <f>COUNTIFS(data!$L:$L,D$310,data!$J:$J,$A313)</f>
        <v>0</v>
      </c>
      <c r="E313" s="34">
        <f>COUNTIFS(data!$L:$L,E$310,data!$J:$J,$A313)</f>
        <v>0</v>
      </c>
      <c r="F313" s="34">
        <f>COUNTIFS(data!$L:$L,F$310,data!$J:$J,$A313)</f>
        <v>0</v>
      </c>
      <c r="G313" s="41">
        <f t="shared" si="19"/>
        <v>18</v>
      </c>
    </row>
    <row r="314" spans="1:7" ht="18" x14ac:dyDescent="0.3">
      <c r="A314" s="50" t="s">
        <v>3207</v>
      </c>
      <c r="B314" s="34">
        <f>COUNTIFS(data!$L:$L,B$310,data!$J:$J,$A314)</f>
        <v>9</v>
      </c>
      <c r="C314" s="34">
        <f>COUNTIFS(data!$L:$L,C$310,data!$J:$J,$A314)</f>
        <v>4</v>
      </c>
      <c r="D314" s="34">
        <f>COUNTIFS(data!$L:$L,D$310,data!$J:$J,$A314)</f>
        <v>0</v>
      </c>
      <c r="E314" s="34">
        <f>COUNTIFS(data!$L:$L,E$310,data!$J:$J,$A314)</f>
        <v>0</v>
      </c>
      <c r="F314" s="34">
        <f>COUNTIFS(data!$L:$L,F$310,data!$J:$J,$A314)</f>
        <v>0</v>
      </c>
      <c r="G314" s="41">
        <f t="shared" si="19"/>
        <v>13</v>
      </c>
    </row>
    <row r="315" spans="1:7" ht="18" x14ac:dyDescent="0.3">
      <c r="A315" s="50" t="s">
        <v>3201</v>
      </c>
      <c r="B315" s="34">
        <f>COUNTIFS(data!$L:$L,B$310,data!$J:$J,$A315)</f>
        <v>1</v>
      </c>
      <c r="C315" s="34">
        <f>COUNTIFS(data!$L:$L,C$310,data!$J:$J,$A315)</f>
        <v>1</v>
      </c>
      <c r="D315" s="34">
        <f>COUNTIFS(data!$L:$L,D$310,data!$J:$J,$A315)</f>
        <v>8</v>
      </c>
      <c r="E315" s="34">
        <f>COUNTIFS(data!$L:$L,E$310,data!$J:$J,$A315)</f>
        <v>0</v>
      </c>
      <c r="F315" s="34">
        <f>COUNTIFS(data!$L:$L,F$310,data!$J:$J,$A315)</f>
        <v>0</v>
      </c>
      <c r="G315" s="41">
        <f t="shared" si="19"/>
        <v>10</v>
      </c>
    </row>
    <row r="316" spans="1:7" ht="18.600000000000001" thickBot="1" x14ac:dyDescent="0.35">
      <c r="A316" s="53" t="s">
        <v>284</v>
      </c>
      <c r="B316" s="34">
        <f>COUNTIFS(data!$L:$L,B$310,data!$J:$J,$A316)</f>
        <v>0</v>
      </c>
      <c r="C316" s="34">
        <f>COUNTIFS(data!$L:$L,C$310,data!$J:$J,$A316)</f>
        <v>0</v>
      </c>
      <c r="D316" s="34">
        <f>COUNTIFS(data!$L:$L,D$310,data!$J:$J,$A316)</f>
        <v>0</v>
      </c>
      <c r="E316" s="34">
        <f>COUNTIFS(data!$L:$L,E$310,data!$J:$J,$A316)</f>
        <v>0</v>
      </c>
      <c r="F316" s="34">
        <f>COUNTIFS(data!$L:$L,F$310,data!$J:$J,$A316)</f>
        <v>7</v>
      </c>
      <c r="G316" s="41">
        <f t="shared" si="19"/>
        <v>7</v>
      </c>
    </row>
    <row r="317" spans="1:7" ht="18.600000000000001" thickBot="1" x14ac:dyDescent="0.35">
      <c r="A317" s="54" t="s">
        <v>3144</v>
      </c>
      <c r="B317" s="44">
        <f>COUNTIFS(data!$L:$L,B$310,data!$J:$J,$A317)</f>
        <v>0</v>
      </c>
      <c r="C317" s="44">
        <f>COUNTIFS(data!$L:$L,C$310,data!$J:$J,$A317)</f>
        <v>0</v>
      </c>
      <c r="D317" s="44">
        <f>COUNTIFS(data!$L:$L,D$310,data!$J:$J,$A317)</f>
        <v>2</v>
      </c>
      <c r="E317" s="44">
        <f>COUNTIFS(data!$L:$L,E$310,data!$J:$J,$A317)</f>
        <v>0</v>
      </c>
      <c r="F317" s="44">
        <f>COUNTIFS(data!$L:$L,F$310,data!$J:$J,$A317)</f>
        <v>0</v>
      </c>
      <c r="G317" s="55">
        <f t="shared" si="19"/>
        <v>2</v>
      </c>
    </row>
    <row r="318" spans="1:7" ht="18.600000000000001" thickBot="1" x14ac:dyDescent="0.35">
      <c r="A318" s="40" t="s">
        <v>3243</v>
      </c>
      <c r="B318" s="43">
        <f>SUM(B311:B317)</f>
        <v>270</v>
      </c>
      <c r="C318" s="43">
        <f t="shared" ref="C318:F318" si="20">SUM(C311:C317)</f>
        <v>97</v>
      </c>
      <c r="D318" s="43">
        <f t="shared" si="20"/>
        <v>29</v>
      </c>
      <c r="E318" s="43">
        <f t="shared" si="20"/>
        <v>4</v>
      </c>
      <c r="F318" s="43">
        <f t="shared" si="20"/>
        <v>10</v>
      </c>
      <c r="G318" s="42">
        <f t="shared" si="19"/>
        <v>410</v>
      </c>
    </row>
    <row r="323" spans="1:5" ht="62.4" customHeight="1" x14ac:dyDescent="0.3">
      <c r="A323" s="197" t="s">
        <v>3267</v>
      </c>
      <c r="B323" s="197"/>
    </row>
    <row r="324" spans="1:5" ht="66" customHeight="1" x14ac:dyDescent="0.3">
      <c r="A324" s="197" t="s">
        <v>3281</v>
      </c>
      <c r="B324" s="197"/>
    </row>
    <row r="325" spans="1:5" ht="15.6" x14ac:dyDescent="0.3">
      <c r="A325" s="130" t="s">
        <v>3125</v>
      </c>
      <c r="B325" s="130" t="s">
        <v>3244</v>
      </c>
    </row>
    <row r="326" spans="1:5" ht="18" x14ac:dyDescent="0.3">
      <c r="A326" s="87" t="s">
        <v>3200</v>
      </c>
      <c r="B326" s="87">
        <v>1246</v>
      </c>
      <c r="E326" s="23"/>
    </row>
    <row r="327" spans="1:5" ht="18" x14ac:dyDescent="0.3">
      <c r="A327" s="87" t="s">
        <v>3126</v>
      </c>
      <c r="B327" s="87">
        <v>176</v>
      </c>
      <c r="E327" s="23"/>
    </row>
    <row r="328" spans="1:5" ht="18" x14ac:dyDescent="0.3">
      <c r="A328" s="87" t="s">
        <v>3202</v>
      </c>
      <c r="B328" s="87">
        <v>70</v>
      </c>
      <c r="E328" s="23"/>
    </row>
    <row r="329" spans="1:5" ht="18" x14ac:dyDescent="0.3">
      <c r="A329" s="87" t="s">
        <v>3207</v>
      </c>
      <c r="B329" s="87">
        <v>59</v>
      </c>
      <c r="E329" s="23"/>
    </row>
    <row r="330" spans="1:5" ht="18" x14ac:dyDescent="0.3">
      <c r="A330" s="87" t="s">
        <v>3201</v>
      </c>
      <c r="B330" s="87">
        <v>38</v>
      </c>
      <c r="E330" s="23"/>
    </row>
    <row r="331" spans="1:5" ht="18" x14ac:dyDescent="0.3">
      <c r="A331" s="87" t="s">
        <v>284</v>
      </c>
      <c r="B331" s="87">
        <v>28</v>
      </c>
      <c r="E331" s="23"/>
    </row>
    <row r="332" spans="1:5" ht="18" x14ac:dyDescent="0.3">
      <c r="A332" s="87" t="s">
        <v>3144</v>
      </c>
      <c r="B332" s="87">
        <v>8</v>
      </c>
      <c r="E332" s="23"/>
    </row>
    <row r="333" spans="1:5" ht="18" x14ac:dyDescent="0.3">
      <c r="A333" s="131" t="s">
        <v>3243</v>
      </c>
      <c r="B333" s="87">
        <f>SUBTOTAL(109,Table20[[ إجمالي مرتكبي الواقعة ]])</f>
        <v>1625</v>
      </c>
    </row>
    <row r="336" spans="1:5" ht="15" thickBot="1" x14ac:dyDescent="0.35"/>
    <row r="337" spans="1:2" ht="50.4" customHeight="1" thickBot="1" x14ac:dyDescent="0.35">
      <c r="A337" s="194" t="s">
        <v>3267</v>
      </c>
      <c r="B337" s="196"/>
    </row>
    <row r="338" spans="1:2" ht="49.8" customHeight="1" thickBot="1" x14ac:dyDescent="0.35">
      <c r="A338" s="194" t="s">
        <v>3282</v>
      </c>
      <c r="B338" s="196"/>
    </row>
    <row r="339" spans="1:2" ht="16.2" thickBot="1" x14ac:dyDescent="0.35">
      <c r="A339" s="26" t="s">
        <v>3265</v>
      </c>
      <c r="B339" s="27" t="s">
        <v>3244</v>
      </c>
    </row>
    <row r="340" spans="1:2" ht="31.2" x14ac:dyDescent="0.3">
      <c r="A340" s="1" t="s">
        <v>3209</v>
      </c>
      <c r="B340" s="2">
        <v>1009</v>
      </c>
    </row>
    <row r="341" spans="1:2" ht="15.6" x14ac:dyDescent="0.3">
      <c r="A341" s="3" t="s">
        <v>3228</v>
      </c>
      <c r="B341" s="4">
        <v>380</v>
      </c>
    </row>
    <row r="342" spans="1:2" ht="15.6" x14ac:dyDescent="0.3">
      <c r="A342" s="3" t="s">
        <v>3117</v>
      </c>
      <c r="B342" s="4">
        <v>187</v>
      </c>
    </row>
    <row r="343" spans="1:2" ht="15.6" x14ac:dyDescent="0.3">
      <c r="A343" s="3" t="s">
        <v>284</v>
      </c>
      <c r="B343" s="4">
        <v>37</v>
      </c>
    </row>
    <row r="344" spans="1:2" ht="15.6" x14ac:dyDescent="0.3">
      <c r="A344" s="3" t="s">
        <v>3055</v>
      </c>
      <c r="B344" s="4">
        <v>12</v>
      </c>
    </row>
    <row r="345" spans="1:2" ht="16.2" thickBot="1" x14ac:dyDescent="0.35">
      <c r="A345" s="5" t="s">
        <v>3243</v>
      </c>
      <c r="B345" s="6">
        <v>1625</v>
      </c>
    </row>
    <row r="348" spans="1:2" ht="15" thickBot="1" x14ac:dyDescent="0.35"/>
    <row r="349" spans="1:2" ht="70.2" customHeight="1" x14ac:dyDescent="0.3">
      <c r="A349" s="198" t="s">
        <v>3267</v>
      </c>
      <c r="B349" s="199"/>
    </row>
    <row r="350" spans="1:2" ht="69" customHeight="1" x14ac:dyDescent="0.3">
      <c r="A350" s="200" t="s">
        <v>3283</v>
      </c>
      <c r="B350" s="201"/>
    </row>
    <row r="351" spans="1:2" ht="15.6" x14ac:dyDescent="0.3">
      <c r="A351" s="132" t="s">
        <v>13</v>
      </c>
      <c r="B351" s="133" t="s">
        <v>3244</v>
      </c>
    </row>
    <row r="352" spans="1:2" ht="15.6" x14ac:dyDescent="0.3">
      <c r="A352" s="132" t="s">
        <v>3240</v>
      </c>
      <c r="B352" s="133">
        <v>4</v>
      </c>
    </row>
    <row r="353" spans="1:4" ht="15.6" x14ac:dyDescent="0.3">
      <c r="A353" s="132" t="s">
        <v>3238</v>
      </c>
      <c r="B353" s="133">
        <v>13</v>
      </c>
    </row>
    <row r="354" spans="1:4" ht="15.6" x14ac:dyDescent="0.3">
      <c r="A354" s="132" t="s">
        <v>3242</v>
      </c>
      <c r="B354" s="133">
        <v>25</v>
      </c>
    </row>
    <row r="355" spans="1:4" ht="15.6" x14ac:dyDescent="0.3">
      <c r="A355" s="132" t="s">
        <v>3176</v>
      </c>
      <c r="B355" s="133">
        <v>43</v>
      </c>
    </row>
    <row r="356" spans="1:4" ht="15.6" x14ac:dyDescent="0.3">
      <c r="A356" s="132" t="s">
        <v>3241</v>
      </c>
      <c r="B356" s="133">
        <v>170</v>
      </c>
    </row>
    <row r="357" spans="1:4" ht="15.6" x14ac:dyDescent="0.3">
      <c r="A357" s="132" t="s">
        <v>3084</v>
      </c>
      <c r="B357" s="133">
        <v>240</v>
      </c>
    </row>
    <row r="358" spans="1:4" ht="15.6" x14ac:dyDescent="0.3">
      <c r="A358" s="132" t="s">
        <v>3218</v>
      </c>
      <c r="B358" s="133">
        <v>404</v>
      </c>
    </row>
    <row r="359" spans="1:4" ht="15.6" x14ac:dyDescent="0.3">
      <c r="A359" s="132" t="s">
        <v>284</v>
      </c>
      <c r="B359" s="133">
        <v>726</v>
      </c>
    </row>
    <row r="360" spans="1:4" ht="16.2" thickBot="1" x14ac:dyDescent="0.35">
      <c r="A360" s="134" t="s">
        <v>3243</v>
      </c>
      <c r="B360" s="135">
        <v>1625</v>
      </c>
    </row>
    <row r="363" spans="1:4" ht="15" thickBot="1" x14ac:dyDescent="0.35"/>
    <row r="364" spans="1:4" ht="39" customHeight="1" thickBot="1" x14ac:dyDescent="0.35">
      <c r="A364" s="191" t="s">
        <v>3267</v>
      </c>
      <c r="B364" s="192"/>
      <c r="C364" s="192"/>
      <c r="D364" s="193"/>
    </row>
    <row r="365" spans="1:4" ht="54" customHeight="1" thickBot="1" x14ac:dyDescent="0.35">
      <c r="A365" s="194" t="s">
        <v>3284</v>
      </c>
      <c r="B365" s="195"/>
      <c r="C365" s="195"/>
      <c r="D365" s="196"/>
    </row>
    <row r="366" spans="1:4" ht="16.2" thickBot="1" x14ac:dyDescent="0.35">
      <c r="A366" s="8" t="s">
        <v>13</v>
      </c>
      <c r="B366" s="9" t="s">
        <v>3249</v>
      </c>
      <c r="C366" s="21" t="s">
        <v>3252</v>
      </c>
      <c r="D366" s="10" t="s">
        <v>3243</v>
      </c>
    </row>
    <row r="367" spans="1:4" ht="15.6" x14ac:dyDescent="0.3">
      <c r="A367" s="11" t="s">
        <v>3240</v>
      </c>
      <c r="B367" s="17">
        <f>SUMIFS(data!$S:$S,data!$AI:$AI,Stats!$A367)</f>
        <v>3</v>
      </c>
      <c r="C367" s="25">
        <f>SUMIFS(data!$U:$U,data!$AI:$AI,$A367)</f>
        <v>1</v>
      </c>
      <c r="D367" s="13">
        <f>SUM(B367:C367)</f>
        <v>4</v>
      </c>
    </row>
    <row r="368" spans="1:4" ht="15.6" x14ac:dyDescent="0.3">
      <c r="A368" s="3" t="s">
        <v>3238</v>
      </c>
      <c r="B368" s="17">
        <f>SUMIFS(data!$S:$S,data!$AI:$AI,Stats!$A368)</f>
        <v>13</v>
      </c>
      <c r="C368" s="25">
        <f>SUMIFS(data!$U:$U,data!$AI:$AI,$A368)</f>
        <v>0</v>
      </c>
      <c r="D368" s="13">
        <f t="shared" ref="D368:D375" si="21">SUM(B368:C368)</f>
        <v>13</v>
      </c>
    </row>
    <row r="369" spans="1:4" ht="15.6" x14ac:dyDescent="0.3">
      <c r="A369" s="3" t="s">
        <v>3242</v>
      </c>
      <c r="B369" s="17">
        <f>SUMIFS(data!$S:$S,data!$AI:$AI,Stats!$A369)</f>
        <v>22</v>
      </c>
      <c r="C369" s="25">
        <f>SUMIFS(data!$U:$U,data!$AI:$AI,$A369)</f>
        <v>0</v>
      </c>
      <c r="D369" s="13">
        <f t="shared" si="21"/>
        <v>22</v>
      </c>
    </row>
    <row r="370" spans="1:4" ht="15.6" x14ac:dyDescent="0.3">
      <c r="A370" s="3" t="s">
        <v>3176</v>
      </c>
      <c r="B370" s="17">
        <f>SUMIFS(data!$S:$S,data!$AI:$AI,Stats!$A370)</f>
        <v>41</v>
      </c>
      <c r="C370" s="25">
        <f>SUMIFS(data!$U:$U,data!$AI:$AI,$A370)</f>
        <v>1</v>
      </c>
      <c r="D370" s="13">
        <f t="shared" si="21"/>
        <v>42</v>
      </c>
    </row>
    <row r="371" spans="1:4" ht="15.6" x14ac:dyDescent="0.3">
      <c r="A371" s="3" t="s">
        <v>3241</v>
      </c>
      <c r="B371" s="17">
        <f>SUMIFS(data!$S:$S,data!$AI:$AI,Stats!$A371)</f>
        <v>167</v>
      </c>
      <c r="C371" s="25">
        <f>SUMIFS(data!$U:$U,data!$AI:$AI,$A371)</f>
        <v>0</v>
      </c>
      <c r="D371" s="13">
        <f t="shared" si="21"/>
        <v>167</v>
      </c>
    </row>
    <row r="372" spans="1:4" ht="15.6" x14ac:dyDescent="0.3">
      <c r="A372" s="3" t="s">
        <v>3084</v>
      </c>
      <c r="B372" s="17">
        <f>SUMIFS(data!$S:$S,data!$AI:$AI,Stats!$A372)</f>
        <v>221</v>
      </c>
      <c r="C372" s="25">
        <f>SUMIFS(data!$U:$U,data!$AI:$AI,$A372)</f>
        <v>5</v>
      </c>
      <c r="D372" s="13">
        <f t="shared" si="21"/>
        <v>226</v>
      </c>
    </row>
    <row r="373" spans="1:4" ht="15.6" x14ac:dyDescent="0.3">
      <c r="A373" s="3" t="s">
        <v>3218</v>
      </c>
      <c r="B373" s="17">
        <f>SUMIFS(data!$S:$S,data!$AI:$AI,Stats!$A373)</f>
        <v>320</v>
      </c>
      <c r="C373" s="25">
        <f>SUMIFS(data!$U:$U,data!$AI:$AI,$A373)</f>
        <v>14</v>
      </c>
      <c r="D373" s="13">
        <f t="shared" si="21"/>
        <v>334</v>
      </c>
    </row>
    <row r="374" spans="1:4" ht="16.2" thickBot="1" x14ac:dyDescent="0.35">
      <c r="A374" s="7" t="s">
        <v>284</v>
      </c>
      <c r="B374" s="28">
        <f>SUMIFS(data!$S:$S,data!$AI:$AI,Stats!$A374)</f>
        <v>658</v>
      </c>
      <c r="C374" s="29">
        <f>SUMIFS(data!$U:$U,data!$AI:$AI,$A374)</f>
        <v>16</v>
      </c>
      <c r="D374" s="22">
        <f t="shared" si="21"/>
        <v>674</v>
      </c>
    </row>
    <row r="375" spans="1:4" ht="16.2" thickBot="1" x14ac:dyDescent="0.35">
      <c r="A375" s="8" t="s">
        <v>3243</v>
      </c>
      <c r="B375" s="9">
        <f>SUM(B367:B374)</f>
        <v>1445</v>
      </c>
      <c r="C375" s="9">
        <f>SUM(C367:C374)</f>
        <v>37</v>
      </c>
      <c r="D375" s="10">
        <f t="shared" si="21"/>
        <v>1482</v>
      </c>
    </row>
    <row r="379" spans="1:4" ht="15" thickBot="1" x14ac:dyDescent="0.35"/>
    <row r="380" spans="1:4" ht="42" customHeight="1" thickBot="1" x14ac:dyDescent="0.35">
      <c r="A380" s="191" t="s">
        <v>3267</v>
      </c>
      <c r="B380" s="192"/>
      <c r="C380" s="192"/>
      <c r="D380" s="193"/>
    </row>
    <row r="381" spans="1:4" ht="46.2" customHeight="1" thickBot="1" x14ac:dyDescent="0.35">
      <c r="A381" s="194" t="s">
        <v>3285</v>
      </c>
      <c r="B381" s="195"/>
      <c r="C381" s="195"/>
      <c r="D381" s="196"/>
    </row>
    <row r="382" spans="1:4" ht="16.2" thickBot="1" x14ac:dyDescent="0.35">
      <c r="A382" s="10" t="s">
        <v>13</v>
      </c>
      <c r="B382" s="18" t="s">
        <v>3245</v>
      </c>
      <c r="C382" s="9" t="s">
        <v>3252</v>
      </c>
      <c r="D382" s="16" t="s">
        <v>3243</v>
      </c>
    </row>
    <row r="383" spans="1:4" ht="15.6" x14ac:dyDescent="0.3">
      <c r="A383" s="13" t="s">
        <v>3254</v>
      </c>
      <c r="B383" s="19">
        <f>SUMIFS(data!$S:$S,data!$AK:$AK,$A383)</f>
        <v>47</v>
      </c>
      <c r="C383" s="12">
        <f>SUMIFS(data!$U:$U,data!$AK:$AK,$A383)</f>
        <v>5</v>
      </c>
      <c r="D383" s="17">
        <f>SUM(B383:C383)</f>
        <v>52</v>
      </c>
    </row>
    <row r="384" spans="1:4" ht="15.6" x14ac:dyDescent="0.3">
      <c r="A384" s="14" t="s">
        <v>3197</v>
      </c>
      <c r="B384" s="19">
        <f>SUMIFS(data!$S:$S,data!$AK:$AK,$A384)</f>
        <v>278</v>
      </c>
      <c r="C384" s="12">
        <f>SUMIFS(data!$U:$U,data!$AK:$AK,$A384)</f>
        <v>2</v>
      </c>
      <c r="D384" s="17">
        <f t="shared" ref="D384:D387" si="22">SUM(B384:C384)</f>
        <v>280</v>
      </c>
    </row>
    <row r="385" spans="1:4" ht="15.6" x14ac:dyDescent="0.3">
      <c r="A385" s="15" t="s">
        <v>284</v>
      </c>
      <c r="B385" s="19">
        <f>SUMIFS(data!$S:$S,data!$AK:$AK,$A385)</f>
        <v>388</v>
      </c>
      <c r="C385" s="12">
        <f>SUMIFS(data!$U:$U,data!$AK:$AK,$A385)</f>
        <v>13</v>
      </c>
      <c r="D385" s="17">
        <f t="shared" si="22"/>
        <v>401</v>
      </c>
    </row>
    <row r="386" spans="1:4" ht="16.2" thickBot="1" x14ac:dyDescent="0.35">
      <c r="A386" s="22" t="s">
        <v>3145</v>
      </c>
      <c r="B386" s="56">
        <f>SUMIFS(data!$S:$S,data!$AK:$AK,$A386)</f>
        <v>732</v>
      </c>
      <c r="C386" s="24">
        <f>SUMIFS(data!$U:$U,data!$AK:$AK,$A386)</f>
        <v>17</v>
      </c>
      <c r="D386" s="28">
        <f t="shared" si="22"/>
        <v>749</v>
      </c>
    </row>
    <row r="387" spans="1:4" ht="16.2" thickBot="1" x14ac:dyDescent="0.35">
      <c r="A387" s="10" t="s">
        <v>3243</v>
      </c>
      <c r="B387" s="18">
        <f>SUM(B383:B386)</f>
        <v>1445</v>
      </c>
      <c r="C387" s="9">
        <f>SUM(C383:C386)</f>
        <v>37</v>
      </c>
      <c r="D387" s="16">
        <f t="shared" si="22"/>
        <v>1482</v>
      </c>
    </row>
    <row r="390" spans="1:4" ht="15" thickBot="1" x14ac:dyDescent="0.35"/>
    <row r="391" spans="1:4" ht="54.6" customHeight="1" thickBot="1" x14ac:dyDescent="0.35">
      <c r="A391" s="194" t="s">
        <v>3267</v>
      </c>
      <c r="B391" s="196"/>
    </row>
    <row r="392" spans="1:4" ht="49.2" customHeight="1" thickBot="1" x14ac:dyDescent="0.35">
      <c r="A392" s="194" t="s">
        <v>3286</v>
      </c>
      <c r="B392" s="196"/>
    </row>
    <row r="393" spans="1:4" ht="16.2" thickBot="1" x14ac:dyDescent="0.35">
      <c r="A393" s="30" t="s">
        <v>13</v>
      </c>
      <c r="B393" s="16" t="s">
        <v>3213</v>
      </c>
    </row>
    <row r="394" spans="1:4" ht="15.6" x14ac:dyDescent="0.3">
      <c r="A394" s="11" t="s">
        <v>3254</v>
      </c>
      <c r="B394" s="17">
        <v>59</v>
      </c>
    </row>
    <row r="395" spans="1:4" ht="15.6" x14ac:dyDescent="0.3">
      <c r="A395" s="3" t="s">
        <v>3197</v>
      </c>
      <c r="B395" s="4">
        <v>292</v>
      </c>
    </row>
    <row r="396" spans="1:4" ht="15.6" x14ac:dyDescent="0.3">
      <c r="A396" s="3" t="s">
        <v>284</v>
      </c>
      <c r="B396" s="4">
        <v>415</v>
      </c>
    </row>
    <row r="397" spans="1:4" ht="16.2" thickBot="1" x14ac:dyDescent="0.35">
      <c r="A397" s="7" t="s">
        <v>3145</v>
      </c>
      <c r="B397" s="31">
        <v>859</v>
      </c>
    </row>
    <row r="398" spans="1:4" ht="16.2" thickBot="1" x14ac:dyDescent="0.35">
      <c r="A398" s="8" t="s">
        <v>3243</v>
      </c>
      <c r="B398" s="16">
        <v>1625</v>
      </c>
    </row>
  </sheetData>
  <mergeCells count="40">
    <mergeCell ref="A365:D365"/>
    <mergeCell ref="A380:D380"/>
    <mergeCell ref="A381:D381"/>
    <mergeCell ref="A391:B391"/>
    <mergeCell ref="A392:B392"/>
    <mergeCell ref="A337:B337"/>
    <mergeCell ref="A338:B338"/>
    <mergeCell ref="A349:B349"/>
    <mergeCell ref="A350:B350"/>
    <mergeCell ref="A364:D364"/>
    <mergeCell ref="A294:F294"/>
    <mergeCell ref="A308:G308"/>
    <mergeCell ref="A309:G309"/>
    <mergeCell ref="A323:B323"/>
    <mergeCell ref="A324:B324"/>
    <mergeCell ref="A264:B264"/>
    <mergeCell ref="A265:B265"/>
    <mergeCell ref="A277:H277"/>
    <mergeCell ref="A278:H278"/>
    <mergeCell ref="A293:F293"/>
    <mergeCell ref="A223:G223"/>
    <mergeCell ref="A236:G236"/>
    <mergeCell ref="A237:G237"/>
    <mergeCell ref="A250:H250"/>
    <mergeCell ref="A251:H251"/>
    <mergeCell ref="A159:J159"/>
    <mergeCell ref="A160:J160"/>
    <mergeCell ref="A190:F190"/>
    <mergeCell ref="A191:F191"/>
    <mergeCell ref="A222:G222"/>
    <mergeCell ref="A67:B67"/>
    <mergeCell ref="A96:D96"/>
    <mergeCell ref="A97:D97"/>
    <mergeCell ref="A127:D127"/>
    <mergeCell ref="A128:D128"/>
    <mergeCell ref="A3:H3"/>
    <mergeCell ref="A4:H4"/>
    <mergeCell ref="A35:I35"/>
    <mergeCell ref="A36:I36"/>
    <mergeCell ref="A66:B66"/>
  </mergeCells>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GRAPHICS</dc:creator>
  <cp:lastModifiedBy>Ahmed Atif</cp:lastModifiedBy>
  <dcterms:created xsi:type="dcterms:W3CDTF">2023-09-12T00:43:57Z</dcterms:created>
  <dcterms:modified xsi:type="dcterms:W3CDTF">2024-05-31T11:13:47Z</dcterms:modified>
</cp:coreProperties>
</file>