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وحدة أبحاث البيانات\تدريب وتشبيك خارجي\مدرسة صناعة الارقام 2025\مشاريع التخرج\العنف الالكتروني في مصر - عام 2019\"/>
    </mc:Choice>
  </mc:AlternateContent>
  <xr:revisionPtr revIDLastSave="0" documentId="13_ncr:1_{7B3EEC1C-5F6C-4B79-BA35-07A1D992AC91}" xr6:coauthVersionLast="47" xr6:coauthVersionMax="47" xr10:uidLastSave="{00000000-0000-0000-0000-000000000000}"/>
  <bookViews>
    <workbookView xWindow="-108" yWindow="-108" windowWidth="23256" windowHeight="12456" xr2:uid="{00000000-000D-0000-FFFF-FFFF00000000}"/>
  </bookViews>
  <sheets>
    <sheet name="stat" sheetId="1" r:id="rId1"/>
    <sheet name="data" sheetId="3" r:id="rId2"/>
    <sheet name="توضيح لمنهجية البحث والتصنيفات "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0+E/b1xGaGMx7B3R0o7L+q2n329or69l1k1nrhYcZcw="/>
    </ext>
  </extLst>
</workbook>
</file>

<file path=xl/calcChain.xml><?xml version="1.0" encoding="utf-8"?>
<calcChain xmlns="http://schemas.openxmlformats.org/spreadsheetml/2006/main">
  <c r="G23" i="1" l="1"/>
  <c r="F23" i="1"/>
  <c r="F6" i="1"/>
  <c r="F7" i="1"/>
  <c r="F8" i="1"/>
  <c r="G8" i="1" s="1"/>
  <c r="F9" i="1"/>
  <c r="F10" i="1"/>
  <c r="F11" i="1"/>
  <c r="F12" i="1"/>
  <c r="F13" i="1"/>
  <c r="F14" i="1"/>
  <c r="F15" i="1"/>
  <c r="F16" i="1"/>
  <c r="F17" i="1"/>
  <c r="F18" i="1"/>
  <c r="F19" i="1"/>
  <c r="F20" i="1"/>
  <c r="G20" i="1" s="1"/>
  <c r="F21" i="1"/>
  <c r="F22" i="1"/>
  <c r="E47" i="1"/>
  <c r="D47" i="1"/>
  <c r="C47" i="1"/>
  <c r="F47" i="1" s="1"/>
  <c r="B6" i="1"/>
  <c r="C6" i="1"/>
  <c r="D6" i="1"/>
  <c r="E6" i="1"/>
  <c r="B7" i="1"/>
  <c r="C7" i="1"/>
  <c r="D7" i="1"/>
  <c r="E7" i="1"/>
  <c r="B8" i="1"/>
  <c r="C8" i="1"/>
  <c r="D8" i="1"/>
  <c r="E8" i="1"/>
  <c r="B9" i="1"/>
  <c r="C9" i="1"/>
  <c r="D9" i="1"/>
  <c r="E9" i="1"/>
  <c r="B10" i="1"/>
  <c r="C10" i="1"/>
  <c r="D10" i="1"/>
  <c r="E10" i="1"/>
  <c r="B11" i="1"/>
  <c r="C11" i="1"/>
  <c r="D11" i="1"/>
  <c r="E11" i="1"/>
  <c r="B12" i="1"/>
  <c r="C12" i="1"/>
  <c r="D12" i="1"/>
  <c r="G12" i="1" s="1"/>
  <c r="E12" i="1"/>
  <c r="B13" i="1"/>
  <c r="C13" i="1"/>
  <c r="D13" i="1"/>
  <c r="E13" i="1"/>
  <c r="B14" i="1"/>
  <c r="C14" i="1"/>
  <c r="D14" i="1"/>
  <c r="E14" i="1"/>
  <c r="B15" i="1"/>
  <c r="G15" i="1" s="1"/>
  <c r="C15" i="1"/>
  <c r="D15" i="1"/>
  <c r="E15" i="1"/>
  <c r="B16" i="1"/>
  <c r="G16" i="1" s="1"/>
  <c r="C16" i="1"/>
  <c r="D16" i="1"/>
  <c r="E16" i="1"/>
  <c r="B17" i="1"/>
  <c r="C17" i="1"/>
  <c r="D17" i="1"/>
  <c r="E17" i="1"/>
  <c r="B18" i="1"/>
  <c r="C18" i="1"/>
  <c r="D18" i="1"/>
  <c r="E18" i="1"/>
  <c r="B19" i="1"/>
  <c r="C19" i="1"/>
  <c r="D19" i="1"/>
  <c r="E19" i="1"/>
  <c r="B20" i="1"/>
  <c r="C20" i="1"/>
  <c r="D20" i="1"/>
  <c r="E20" i="1"/>
  <c r="B21" i="1"/>
  <c r="C21" i="1"/>
  <c r="D21" i="1"/>
  <c r="E21" i="1"/>
  <c r="B22" i="1"/>
  <c r="C22" i="1"/>
  <c r="D22" i="1"/>
  <c r="E22" i="1"/>
  <c r="C5" i="1"/>
  <c r="D5" i="1"/>
  <c r="E5" i="1"/>
  <c r="F5" i="1"/>
  <c r="V100" i="3"/>
  <c r="U100" i="3"/>
  <c r="S100" i="3"/>
  <c r="P100" i="3"/>
  <c r="O100" i="3"/>
  <c r="M100" i="3"/>
  <c r="G91" i="1"/>
  <c r="F91" i="1"/>
  <c r="E91" i="1"/>
  <c r="D91" i="1"/>
  <c r="C91" i="1"/>
  <c r="G90" i="1"/>
  <c r="F90" i="1"/>
  <c r="E90" i="1"/>
  <c r="D90" i="1"/>
  <c r="C90" i="1"/>
  <c r="H90" i="1" s="1"/>
  <c r="G89" i="1"/>
  <c r="F89" i="1"/>
  <c r="E89" i="1"/>
  <c r="D89" i="1"/>
  <c r="C89" i="1"/>
  <c r="G88" i="1"/>
  <c r="F88" i="1"/>
  <c r="E88" i="1"/>
  <c r="D88" i="1"/>
  <c r="C88" i="1"/>
  <c r="G87" i="1"/>
  <c r="F87" i="1"/>
  <c r="E87" i="1"/>
  <c r="D87" i="1"/>
  <c r="C87" i="1"/>
  <c r="C71" i="1"/>
  <c r="C70" i="1"/>
  <c r="C69" i="1"/>
  <c r="C68" i="1"/>
  <c r="C72" i="1" s="1"/>
  <c r="G57" i="1"/>
  <c r="F57" i="1"/>
  <c r="E57" i="1"/>
  <c r="D57" i="1"/>
  <c r="C57" i="1"/>
  <c r="G56" i="1"/>
  <c r="F56" i="1"/>
  <c r="E56" i="1"/>
  <c r="D56" i="1"/>
  <c r="C56" i="1"/>
  <c r="G55" i="1"/>
  <c r="F55" i="1"/>
  <c r="E55" i="1"/>
  <c r="D55" i="1"/>
  <c r="C55" i="1"/>
  <c r="G54" i="1"/>
  <c r="F54" i="1"/>
  <c r="E54" i="1"/>
  <c r="D54" i="1"/>
  <c r="C54" i="1"/>
  <c r="H54" i="1" s="1"/>
  <c r="G53" i="1"/>
  <c r="F53" i="1"/>
  <c r="E53" i="1"/>
  <c r="D53" i="1"/>
  <c r="C53" i="1"/>
  <c r="E46" i="1"/>
  <c r="E45" i="1"/>
  <c r="E44" i="1"/>
  <c r="E43" i="1"/>
  <c r="E42" i="1"/>
  <c r="E41" i="1"/>
  <c r="E40" i="1"/>
  <c r="E39" i="1"/>
  <c r="E38" i="1"/>
  <c r="E37" i="1"/>
  <c r="E36" i="1"/>
  <c r="E35" i="1"/>
  <c r="E34" i="1"/>
  <c r="E33" i="1"/>
  <c r="E32" i="1"/>
  <c r="E31" i="1"/>
  <c r="E30" i="1"/>
  <c r="E29" i="1"/>
  <c r="B5" i="1"/>
  <c r="G11" i="1" l="1"/>
  <c r="H55" i="1"/>
  <c r="F58" i="1"/>
  <c r="E58" i="1"/>
  <c r="G21" i="1"/>
  <c r="H88" i="1"/>
  <c r="H57" i="1"/>
  <c r="G6" i="1"/>
  <c r="G18" i="1"/>
  <c r="G58" i="1"/>
  <c r="G9" i="1"/>
  <c r="G10" i="1"/>
  <c r="G19" i="1"/>
  <c r="B23" i="1"/>
  <c r="H91" i="1"/>
  <c r="C23" i="1"/>
  <c r="G13" i="1"/>
  <c r="D92" i="1"/>
  <c r="D58" i="1"/>
  <c r="F92" i="1"/>
  <c r="G92" i="1"/>
  <c r="G7" i="1"/>
  <c r="D23" i="1"/>
  <c r="E92" i="1"/>
  <c r="G17" i="1"/>
  <c r="G14" i="1"/>
  <c r="G22" i="1"/>
  <c r="H56" i="1"/>
  <c r="H53" i="1"/>
  <c r="H87" i="1"/>
  <c r="C58" i="1"/>
  <c r="C92" i="1"/>
  <c r="G5" i="1"/>
  <c r="E23" i="1"/>
  <c r="H58" i="1" l="1"/>
  <c r="H92" i="1"/>
</calcChain>
</file>

<file path=xl/sharedStrings.xml><?xml version="1.0" encoding="utf-8"?>
<sst xmlns="http://schemas.openxmlformats.org/spreadsheetml/2006/main" count="2650" uniqueCount="749">
  <si>
    <t>الإنتهاكات الرقمية لكل الفئات  بمصر (2019)</t>
  </si>
  <si>
    <t xml:space="preserve">المسار الجغرافي ( محافظات) بالنسبة لنوع الواقعة </t>
  </si>
  <si>
    <t>احتيال</t>
  </si>
  <si>
    <t>اختراق</t>
  </si>
  <si>
    <t>إكراه</t>
  </si>
  <si>
    <t xml:space="preserve">تشهير </t>
  </si>
  <si>
    <t>تهديد</t>
  </si>
  <si>
    <t xml:space="preserve">الإجمالى </t>
  </si>
  <si>
    <t>أسيوط</t>
  </si>
  <si>
    <t>الإسكندرية</t>
  </si>
  <si>
    <t>الإسماعيلية</t>
  </si>
  <si>
    <t xml:space="preserve">الأقصر  </t>
  </si>
  <si>
    <t>البحيرة</t>
  </si>
  <si>
    <t>الجيزة</t>
  </si>
  <si>
    <t>الدقهلية</t>
  </si>
  <si>
    <t>السويس</t>
  </si>
  <si>
    <t>الشرقيه</t>
  </si>
  <si>
    <t>الغربية</t>
  </si>
  <si>
    <t xml:space="preserve">القاهرة </t>
  </si>
  <si>
    <t>القليوبية</t>
  </si>
  <si>
    <t xml:space="preserve">المنيا </t>
  </si>
  <si>
    <t xml:space="preserve">بني سويف </t>
  </si>
  <si>
    <t>بورسعيد</t>
  </si>
  <si>
    <t xml:space="preserve">دمياط </t>
  </si>
  <si>
    <t>سوهاج</t>
  </si>
  <si>
    <t xml:space="preserve">كفر الشيخ </t>
  </si>
  <si>
    <t>الإجمالى</t>
  </si>
  <si>
    <t xml:space="preserve"> عدد مرتكبي الوقائع من الذكور والإناث حسب المحافظات</t>
  </si>
  <si>
    <t xml:space="preserve">المحافظة </t>
  </si>
  <si>
    <t xml:space="preserve">عدد الذكور </t>
  </si>
  <si>
    <t xml:space="preserve">عدد الإناث </t>
  </si>
  <si>
    <t xml:space="preserve">الإجمالي </t>
  </si>
  <si>
    <t>نسبة الذكور %</t>
  </si>
  <si>
    <t>نسبة الإناث %</t>
  </si>
  <si>
    <t xml:space="preserve">أسباب الانتهاكات الرقمية بحسب نوع الواقعة  </t>
  </si>
  <si>
    <t>ثأرية</t>
  </si>
  <si>
    <t xml:space="preserve">جنسية </t>
  </si>
  <si>
    <t>خلافات أسرية</t>
  </si>
  <si>
    <t>سخرية</t>
  </si>
  <si>
    <t>مالية</t>
  </si>
  <si>
    <t xml:space="preserve">عدد الذكور مرتكبي الواقعة وفقا للتقسيم الإقليمى </t>
  </si>
  <si>
    <t xml:space="preserve"> عدد الذكور  مرتكبي الواقعة </t>
  </si>
  <si>
    <t>الدلتا</t>
  </si>
  <si>
    <t xml:space="preserve">الصعيد </t>
  </si>
  <si>
    <t xml:space="preserve">القاهرة الكبرى </t>
  </si>
  <si>
    <t xml:space="preserve">القناة </t>
  </si>
  <si>
    <t>قرارات النيابة حسب نوع الواقعة</t>
  </si>
  <si>
    <t>إحالة للمحاكمة</t>
  </si>
  <si>
    <t xml:space="preserve">إحالة للنيابة </t>
  </si>
  <si>
    <t xml:space="preserve">تم  قتل الجانى </t>
  </si>
  <si>
    <t>حبس إحتياطى</t>
  </si>
  <si>
    <t>غير محدد</t>
  </si>
  <si>
    <t>عدد الإناث المصابات وفقًا للتقسيم الإقليمي</t>
  </si>
  <si>
    <t>نوع الواقعة</t>
  </si>
  <si>
    <t>المحافظة</t>
  </si>
  <si>
    <t>بيانات الواقعة</t>
  </si>
  <si>
    <t>بيانات مرتكب الواقعة</t>
  </si>
  <si>
    <t xml:space="preserve">بيانات الخسائر البشرية </t>
  </si>
  <si>
    <t>بيانات الاجراءات الرسمية</t>
  </si>
  <si>
    <t>بيانات المصادر</t>
  </si>
  <si>
    <t xml:space="preserve">بيانات المصابين </t>
  </si>
  <si>
    <t xml:space="preserve">بيانات القتلى </t>
  </si>
  <si>
    <t>رقم مسلسل</t>
  </si>
  <si>
    <t>التاريخ</t>
  </si>
  <si>
    <t xml:space="preserve">تقسيم ربع سنوي </t>
  </si>
  <si>
    <t xml:space="preserve">تقسيم إقليمي </t>
  </si>
  <si>
    <t>دائرة /مركز شرطة الواقعة</t>
  </si>
  <si>
    <t>المدي الجغرافي</t>
  </si>
  <si>
    <t>سبب ارتكاب الواقعة</t>
  </si>
  <si>
    <t>وسيلة ارتكاب الواقعة</t>
  </si>
  <si>
    <t>تصنيف وسيلة ارتكاب الواقعة</t>
  </si>
  <si>
    <t>مدي ارتكاب الواقعة</t>
  </si>
  <si>
    <t>العدد</t>
  </si>
  <si>
    <t>بيانات المتهمين</t>
  </si>
  <si>
    <t>عدد الاناث</t>
  </si>
  <si>
    <t xml:space="preserve">مكان ارتكاب الواقعة </t>
  </si>
  <si>
    <t>علاقة مرتكب الواقعة بالناجي/ ة</t>
  </si>
  <si>
    <t>بيانات المصابين</t>
  </si>
  <si>
    <t xml:space="preserve">الذكور </t>
  </si>
  <si>
    <t xml:space="preserve">الإناث </t>
  </si>
  <si>
    <t xml:space="preserve">العدد </t>
  </si>
  <si>
    <t>الإناث</t>
  </si>
  <si>
    <t>بيانات مقدم البلاغ</t>
  </si>
  <si>
    <t>تصنيف مقدم البلاغ</t>
  </si>
  <si>
    <t>اخر قرار/ اجراء امام النيابة</t>
  </si>
  <si>
    <t xml:space="preserve">قرار النيابة </t>
  </si>
  <si>
    <t>اخر قرار/ حكم  امام المحكمة</t>
  </si>
  <si>
    <t>رقم المحضر/القضية</t>
  </si>
  <si>
    <t>ملاحظات الباحثة</t>
  </si>
  <si>
    <t>نوع المصدر</t>
  </si>
  <si>
    <t>نص الخبر كما ورد بالمصدر</t>
  </si>
  <si>
    <t>مصدر 1</t>
  </si>
  <si>
    <t>مصدر 2</t>
  </si>
  <si>
    <t>مصدر 3</t>
  </si>
  <si>
    <t>مصدر 4</t>
  </si>
  <si>
    <t>مصدر 5</t>
  </si>
  <si>
    <t>مصدر 6</t>
  </si>
  <si>
    <t>مصدر 7</t>
  </si>
  <si>
    <t>مصدر 8</t>
  </si>
  <si>
    <t>مصدر 9</t>
  </si>
  <si>
    <t>مصدر 10</t>
  </si>
  <si>
    <t>مصدر 11</t>
  </si>
  <si>
    <t>مصدر 12</t>
  </si>
  <si>
    <t>مصدر 13</t>
  </si>
  <si>
    <t>مصدر 14</t>
  </si>
  <si>
    <t>مصدر 15</t>
  </si>
  <si>
    <t>مصدر 16</t>
  </si>
  <si>
    <t>مصدر 17</t>
  </si>
  <si>
    <t>مصدر 18</t>
  </si>
  <si>
    <t>مصدر 19</t>
  </si>
  <si>
    <t>مصدر 20</t>
  </si>
  <si>
    <t>مصدر 21</t>
  </si>
  <si>
    <t>مصدر 22</t>
  </si>
  <si>
    <t>مصدر 23</t>
  </si>
  <si>
    <t>مصدر 24</t>
  </si>
  <si>
    <t xml:space="preserve">الربع الأول </t>
  </si>
  <si>
    <t>محطة الرمل</t>
  </si>
  <si>
    <t xml:space="preserve">داخل مصر </t>
  </si>
  <si>
    <t>فيسبوك</t>
  </si>
  <si>
    <t>خاص</t>
  </si>
  <si>
    <t xml:space="preserve">م س ي ،مصري ، بالغ ،عاطل </t>
  </si>
  <si>
    <t xml:space="preserve">س م أ، مصرية ، بالغة/إ ع أ، مصري ، بالغ </t>
  </si>
  <si>
    <t>غيرمحدد</t>
  </si>
  <si>
    <t xml:space="preserve">الضحية / الضحايا </t>
  </si>
  <si>
    <t xml:space="preserve">جهة أهلية </t>
  </si>
  <si>
    <t xml:space="preserve"> إحالة لمحكمة الجنايات </t>
  </si>
  <si>
    <t>سجن 10 سنوات</t>
  </si>
  <si>
    <t xml:space="preserve"> القضية رقم 110لسنه 2019</t>
  </si>
  <si>
    <t>صحفي</t>
  </si>
  <si>
    <t>السجن 10 أعوام لعاطل هدد ربة منزل بنشر صورها على «فيسبوك»
عصام عامرنشر في الشروق الجديد يوم 02 - 03 - 2019
عاقبت محكمة جنايات الإسكندرية، برئاسة المستشار محمود عبد العاطي مبارك، عاطلًا يدعى «م.س.ي»، بالسجن 10 أعوام؛ لإدانته بتهديد ربة منزل، بنشر صورها الخاصة علي مواقع التواصل الاجتماعي «فيسبوك»، وذلك في القضية رقم 110 لسنة 2019 جنايات قسم شرطة أول الرمل.
تعود وقائع القضية إلى تلقي مدير أمن الإسكندرية، اللواء محمد الشريف، إخطارًا من مباحث الإنترنت، حول بلاغ المجني عليها «س.م.أ»، يفيد بتهديدها من جانب المتهم الذي اتصل بزوجها «إ.ع.أ»، وقام بإبلاغه بأنه سيقوم بنشر صور زوجته ما لم يدفع له 15 ألف جنيه.
وبإلقاء القبض عليه وعرضه على النيابة العامة، قررت حبسه على ذمة التحقيقات، وإحالته إلى محكمة جنايات الإسكندرية، التي أصدرت حكمها المقدم بعضوية المستشارين: أيمن إبراهيم حنفي، وعبد العاطي مسعود شعلة، وأمانة سر محمد عثمان.</t>
  </si>
  <si>
    <t>https://www.shorouknews.com/news/view.aspx?cdate=02032019&amp;id=172f79fd-ad7e-49cf-b728-4b8c702b070e</t>
  </si>
  <si>
    <t xml:space="preserve">المرج </t>
  </si>
  <si>
    <t>موبايل</t>
  </si>
  <si>
    <t xml:space="preserve">مصري ،بالغ </t>
  </si>
  <si>
    <t>عاطفية</t>
  </si>
  <si>
    <t>مصرية ،بالغة</t>
  </si>
  <si>
    <t xml:space="preserve"> المستشفى </t>
  </si>
  <si>
    <t xml:space="preserve">جهة رسمية </t>
  </si>
  <si>
    <t xml:space="preserve">قضية تهديد أدت لجريمة قتل </t>
  </si>
  <si>
    <t xml:space="preserve"> صحفي</t>
  </si>
  <si>
    <t xml:space="preserve">
قررت نيابة شرق القاهرة، حبس فتاة 4 أيام، لاتهامها بقتل عشيقها طعنًا بالسكين بمنطقة المرج، بسبب ابتزازها بصور إباحية.
تفاصيل الواقعة تعود إلى تلقي قسم شرطة المرج، إخطارًا من المستشفى بوصول جثة شاب في العقد الثالث من عمره، مصابًا بجرح نافذ أودى بحياته، انتقل رجال المباحث لمكان الواقعة، وتبين من التحريات الأولية، أن وراء الواقعة فتاة كانت ترتبط بعلاقة عاطفية مع المجنى عليه.
وعندما طلبت الفتاة من الشاب إنهاء العلاقة بينهما هددها بإرسال صور إباحية لها لأسرتها، فتوجهت المتهمة بصحبة اثنين من أقاربها إلى منزل المتهم لمعاتبته، ونشبت بينهم مشاجرة، فطعنته الفتاة بسكين فى بطنه، ولفظ على أثرها أنفاسه الأخيرة.
تم القبض على المتهمة، وإحالتها للنيابة التي باشرت التحقيق.</t>
  </si>
  <si>
    <t>https://www.youm7.com/story/2019/1/26/%D8%AA%D8%AC%D8%AF%D9%8A%D8%AF-%D8%AD%D8%A8%D8%B3-%D9%81%D8%AA%D8%A7%D8%A9-%D9%883-%D8%A2%D8%AE%D8%B1%D9%8A%D9%86-15-%D9%8A%D9%88%D9%85%D8%A7-%D8%A8%D8%AA%D9%87%D9%85%D8%A9-%D9%82%D8%AA%D9%84-%D8%B4%D8%A7%D8%A8/4118363</t>
  </si>
  <si>
    <t>https://www.masress.com/ahlmasr/770463</t>
  </si>
  <si>
    <t>https://gate.ahram.org.eg/News/2083149.aspx</t>
  </si>
  <si>
    <t>https://www.alnaharegypt.com/624384</t>
  </si>
  <si>
    <t>https://www.masress.com/shorouk/1331838</t>
  </si>
  <si>
    <t>حدائق القبة</t>
  </si>
  <si>
    <t xml:space="preserve">أ ر ع ،مصري،بالغ ،سائق </t>
  </si>
  <si>
    <t xml:space="preserve">أسرية </t>
  </si>
  <si>
    <t xml:space="preserve">ش خ ،مصرية ،بالغة </t>
  </si>
  <si>
    <t>أطراف مجتمعية</t>
  </si>
  <si>
    <t>جهة أهلية</t>
  </si>
  <si>
    <t>حبس 4 أيام علي ذمة التحقيقات</t>
  </si>
  <si>
    <t>زوج ارتكب جريمة مركبة سجل اعتراف لزوجته بالإكراه وألقي بها من الشرفة ، عملت تتبع للقضية لأصل لحكم المحكم ولكن غير متوفر</t>
  </si>
  <si>
    <t>حين يدخل الشك قلوب الضعفاء، لا يتركهم إلا وأيديهم مكبلة بالقيود، وعلى قدر ومقدار الشك يرتكب الفعل الأجرامى بنسق ثابت ودافع متكرر، ألا وهو الثأر للشرف، ولكن هل يسأل الشاك نفسه بحق، هل تأكد من هواجسه، الإجابة بالطبع لا، يكفى انه شك، ويكفى له ذلك أن يرتكب جريمته
هذا ما حدث مع الزوج المتهور، الذى ارغم زوجته على الإعتراف بعلاقاتها الجنسية المزعومة وتسجيلها عبر مقطع فيديو على هاتفه المحمول، قبل ان يلقى بها من الدور الرابع بمنطقة حداث القبة.
التفاصيل مثيرة، نكشفها من خلال السطور القادمة.
منذ عام ونصف تقريبا جاء "احمد رمضان ع" البالغ من العمر 32 عاماً، والذى يعمل سائق ميكروباص، إلى حارة على عمر المتفرعة من شارع عزام فى منطقة الوايلى التابعة لدائرة قسم شرطة حدائق القبة، ومعه زوجته "شيماء خيرى" البالغة من العمر 28 عام، وله منها "ملك" فى الرابعة من عمرها و"ياسين" يبلغ من العمر عامان. طوال تلك الفترة لم يكن بينهما _ على حد وصف الجيران_ أى خلافات تذكر، اللهم إلا بعض المشاكل الصغيرة التى تكون بين الزوج وزوجته.
كان مصابا فى قدمه إصابة جعلته يمشى بعرجة خفيفة، وكانت بسبب أن ألقى بنفسه من الدور الخامس قبل 5 سنوات، فيما يبدو أن تلك الحادثة كانت البداية، ولذلك كررها فيما بعد، وهو ما حدث بالفعل فى تلك الواقعة عندما أقدم على إلقاء زوجته وأم أولاده من الدور الرابع بمسكنهم، بعد أن سجل لها مقطع فيديو تعترف فيه أنها خانته من قبل، ليست مرة واحدة وإنما مرات، ووقف فى شرفة شقته ينتظر الشرطة دون أن يرمش له جفن.
على الفور أنتقلت "أخبار الحوادث" إلى محل الواقعة، وبسؤال الجيران أفادت السيدة "نادية مراد" "إحدى شهود العيان والتى تسكن فى البناية المقابلة لمسكنهم قائلة: "إحنا كنا قاعدين فى أمان الله جوة شقتنا، فجأة سمعت صوت سيدة تصرخ، على الفور خرجت حتى أتبين ما حدث، فوجدت سيدة ملقاء على وجها، بعدما تفحصتها أكتشفت أنها "شيماء" التى تسكن بجوارنا، فنظرت إلى أعلى وجدت زوجها يقف فى البلكونة ويقول بصوت عالى أنا الى رمتها ومحدش يغطيها ولا يحركها، لم يكتفى بذلك بل أنه أشعل سيجارته بعدما أغلق باب شقته بإحكام ويشتم الرجال الواقفين فى الشارع بإبشع الألفاظ، بل يهددهم أن أغاثوها سيقتلهم، وتمادا فى جبروته إلى أنه قال بصوت عالى إنها بتخونه وأنه ثأر لشرفه وعرضه، وليس لإحد علاقة، فى الحقيقة الصدمة أربكتنى كثيرا، فتلك السيدة من يوم أن سكنت بجوارنا لا نسمع عنها إلا كل خير، ولم نرى حتى حد طالع ولا نازل غريب، حتى أنه بنفسه عندما جاء ليسكن بجوارنا كان يتحدث عنها على إنها مثال للشرف والأخلاق، حتى أيديها لم تكن تظهر أكمام عبايتها، تخرج معه صباحا إلى عمله كى يوصلها عند والدته، وفى المساء ترجع معه، هكذا اعتدناهم، ويوم الجمعة يظلوا داخل شقتهم ولا يخرجون منه إلا لقضاء الحاجة.
اكتشاف المزيد
الصحف
صحيفة
ثم أنها من الأساس مصابة بمرض السكر، وكل فترة تدخل فى غيبوبة لا تفق منها إلا بعد أيام، حتى أن أخر مرة كان قادماً بها من المستشفى قبل ثلاث أيام من تلك الواقعة، وكان يتحدث معنا على أن المرض أصابها ولم تستطيع على أن تلبى رغبات منزلها، حتى أننا كدنا نفهم أنه يمهد لكى يتزوج مرة أخرى.
وأضافت:"ليس لإعترافها فى مقطع فيديو أى قيمة، خصوصا وأننا وجدناها على الأرض معرضة لضرب مبرح فى أنحاء متفرقه من جسدها ودم فى منطقة البطن، وتحت التهديد قد تقول سيدة لا حول لها ولا قوة أى كلام حتى تستغيث من بطش زوجها، وأنه ما صورها إلا لأنه كان ينوى بقتلها حتى يكون هذا الفيديو دليل برائتهه".
هذا وقد أمرت نيابة حدائق القبة، بحبسه 4 أيام على ذمة التحقيقات بتهامه بالشروع في قتل زوجته، وقال في التحقيقات إنه ألقى زوجته من الطابق الرابع قاصدًا قتلها بعدما أقرت أمامه بممارستها الرذيلة مع آخرين.
اكتشاف المزيد
صحيفة
الصحف
وكانت شرطة النجدة تلقت بلاغًا من الأهالي بشارع الوايلي الكبير، يفيد بسقوط سيدة، من الطابق الرابع، وعلى الفور انتقل رجال المباحث إلى موقع البلاغ، وتم القبض على المتهم، ونقل الزوجة إلى مستشفى الزيتون التخصصى لتلقي العلاج، وهى في حالة خطرة، لوجود كسور بالجمجمة والحوض واليد اليسرى وجروح متفرقة بالجسد، وهى فى حالة غيبوبة حتى الأن
وأضاف المتهم أن زوجته اعترفت له بخطيئتها، وارتكابها الرذيلة مع شخص ابتزها بمقطع فيديو، وأجبرها على الذهاب إلى شقته ثم ساومها على حذف المقطع مقابل الرضوخ ل3 من أصدقائه، لممارسة الرذيلة وهو ما نفذته.
واستعلمت النيابة عن الحالة الصحية للمجني عليها، تمهيدًا لسماع أقوالها حول الحادث.</t>
  </si>
  <si>
    <t>https://adab.akhbarelyom.com/newdetails.aspx?id=512075</t>
  </si>
  <si>
    <t>https://www.masress.com/adab/512075</t>
  </si>
  <si>
    <t>رشيد</t>
  </si>
  <si>
    <t xml:space="preserve">ع ا ،  مصرية، بالغة </t>
  </si>
  <si>
    <t xml:space="preserve">غير محددة </t>
  </si>
  <si>
    <t xml:space="preserve">رج،مصري،بالغ / م ف، مصري،بالغ / م أ،مصري،بالغ ,طبيب أسنان </t>
  </si>
  <si>
    <t xml:space="preserve">جريمة مركبة ابتزاز الضحايا وتوريط مطلقة شقيقها في الجريمة </t>
  </si>
  <si>
    <t>في سياق آخر، تمكنت مباحث البحيرة من ضبط فتاة بمركز رشيد بتهمة ابتزاز أشخاص وتهديدهم عن طريق الهاتف المحمول.
البداية بتلقى مركز شرطة رشيد بشأن بلاغ كل من: "ر.ج، 39 عامًا"، و"م. ف، 36 عامًا"، و"م. أ، 41 عامًا، طبيب أسنان"، بتلقيهم رسائل تهديد على هواتفهم المحمولة من هاتف واحد "محدد"، تضمنت تهديدهم وابتزازهم لدفع مبالغ مالية.
أسفرت جهود فريق البحث إلى التوصل إلى شخص مرتكب الواقعة، وتبين أنها "ع.ا، 31 عامًا، حاصلة على دبلوم، وبتقنين الإجراءات ضُبطت وبحوزتها الهاتف المحمول المستخدم، وبمواجهتها أوردت بمجمل اعترافها بارتكاب الواقعة لإلصاقها بمُطلقة شقيقها "س.ص"، 33 عامًا، ربة منزل"، والسابق اتهامها في القضية جنح مركز رشيد سرقة بالإكراه، إكراه على التوقيع نكاية بها لسابقة وجود خلافات أسرية بينهم، وأضافت بإخفائها الخط المستخدم لدى شقيقتها "س.ا"</t>
  </si>
  <si>
    <t>https://www.vetogate.com/3386617</t>
  </si>
  <si>
    <t>https://www.masress.com/veto/3386617</t>
  </si>
  <si>
    <t>المعادى</t>
  </si>
  <si>
    <t>واتساب</t>
  </si>
  <si>
    <t xml:space="preserve">ع ح ،مصرية ،بالغة </t>
  </si>
  <si>
    <t>الرحاب</t>
  </si>
  <si>
    <t xml:space="preserve">ح م ص،مصري ،بالغ </t>
  </si>
  <si>
    <t>لايوجد</t>
  </si>
  <si>
    <t>«عنتيلة الرحاب»
من أشهر الوقائع: تلقت مباحث تكنولوجيا المعلومات بلاغا من "حاتم. م. ص"، 46 سنة، عضو مجلس إدارة بشركة تأمين ومقيم بالمعادي؛ بتضرره من مستخدم رقم هاتف محمول لإرساله رسائل للهاتف المحمول الخاص به عبر تطبيق «واتس آب»، تتضمن محادثات بينه وبين إحدى السيدات وعبارات تهديد وإبتزاز بطلب مبلغ مالي، قدره 2000 دولار مقابل عدم نشر المقاطع.
وأسفرت جهود البحث من خلال الفحص الفني، وجمع المعلومات والتحريات السرية أن وراء إرتكاب الواقعة "عبير. ح. ع "، بدون عمل مقيمة بمدينة الرحاب.
اكتشاف المزيد
الصحف
صحيفة
عقب تقنين الإجراءات والتنسيق مع قطاع الأمن العام ومديرية أمن القاهرة ضُبطت بمحل إقامتها، بالفحص والتفتيش ضُبط (هاتفي محمول بداخلهما، 4 شرائح لأرقام مختلفة "المستخدمة في ارتكاب الواقعة"، بفحصهم تبين وجود الرسائل والمحادثات.
بمواجهة المتهمة اعترفت بارتكابها الواقعة، ووقائع أخرى مماثلة، وقررت استقطابها الرجال عقب التعرف عليهم بالأماكن العامة، وتجري محادثات معهم، ثم تهددهم وتبتزهم بطلب مبالغ مالية مقابل عدم نشر المحادثات، بغرض الاستفادة منهم ماديًا.</t>
  </si>
  <si>
    <t>باب الشعرية</t>
  </si>
  <si>
    <t>د ع ع، مصرية، بالغة /  الزوج ، مصري ، بالغ ، كهربائي / أحمد ع.ع ، مصري ، بالغ</t>
  </si>
  <si>
    <t>إ ز ج،مصري، بالغ،عامل بمقهى</t>
  </si>
  <si>
    <t>سيدة تستدرج الرجال
سيدة في العقد الثالث من عمرها، مارست نشاطا إجراميا بالاشتراك مع زوجها، باستدراج راغبي المتعة المحرمة عبر مواقع التواصل الاجتماعي وتصويرهم عاريًا، ثم ابتزازهم ماليا، وظلت تمارس نشاطها حتى أبلغ عامل بمقهى قسم شرطة باب الشعرية عن تعرضه للتعدي والابتزاز، وأمكن ضبطهم.
تعود تفاصيل الواقعة بتلقي قسم شرطة باب الشعرية بلاغا من "إسلام. ز.ج" 23 سنة، عامل بمقهى "مصاب"، بأنه تعرف على إحدى السيدات "أم جنى" على موقع التواصل الاجتماعي "فيس بوك"، وتواصل معها، والتي دعته لمقابلتها بدعوى إقامة علاقة غير مشروعة معها، واستدرجته لتصويره عاريا ثم ابتزازه، فاتفق معها على مقابلته.
اكتشاف المزيد
صحيفة
الصحف
وأوضح فور وصوله فوجئ بشخصين هدداه بسلاح أبيض "مطواه"، واصطحبوه لمحل سكنهم، وأعتدا عليه بسلاح أبيض "مطواة" محدثين إصابته، وأجبروه على التوقيع على 3 إيصالات أمانة، واستولا منه على هاتفه المحمول.
ومن خلال التحريات تبين صحة الواقعة، وأمكن التوصل إلى أن وراء ارتكابها كل من "دينا ع ع" 24 سنة، ربة منزل، وزوجها كهربائي، وشقيقها "أحمد ع ع" 29 سنة.</t>
  </si>
  <si>
    <t>الطالبية</t>
  </si>
  <si>
    <t>عام</t>
  </si>
  <si>
    <t>تمت</t>
  </si>
  <si>
    <t xml:space="preserve">ي س ا،مصري ، بالغ </t>
  </si>
  <si>
    <t xml:space="preserve">غيرمحدد </t>
  </si>
  <si>
    <t xml:space="preserve">الشرطة </t>
  </si>
  <si>
    <t>جهة رسمية</t>
  </si>
  <si>
    <t>العرض علي النيابة تتولى التحقيقات</t>
  </si>
  <si>
    <t>اصطاد ضحاياه من الإنترنت.. سقوط خادع الشباب بتوفير فرص عمل بالطالبية
إيمان عبد العاطينشر في الفجر يوم 12 - 01 - 2019
تمكن ضباط مباحث الأموال العامة بمديرية أمن الجيزة من القبض على مدير شركة، لاتهامه بالنصب والاحتيال على المواطنين بدعوى قدرته على تعيينهم بالوظائف المختلفة والاستيلاء منهم على مبالغ مالية، بدائرة قسم شرطة الطالبية، وأخطر اللواء دكتور مصطفى شحاتة مدير أمن الجيزة بالواقعة.
ووردت معلومات وتحريات للعميد ضياء فاروق مدير إدارة مكافحة جرائم الأموال العامة بمديرية أمن الجيزة مفادها قيام "يسر.س.ا"، 29 سنة، المدير المسئول بشركة توظيف، مقيم بدائرة قسم شرطة بولاق الدكرور، بمزاولة نشاطًا إجراميًا في مجال النصب والاحتيال على المواطنين راغبي العمل داخل البلاد وإيهامهم بقدرته على تعيينهم بوظائف بالشركات الكبرى والفنادق والمصانع على خلاف الحقيقة، والاستيلاء من كلٍ منهم على مبلغ مالي (ثلاثمائة وخمسون جنيهًا) نظير استمارة شغل الوظيفة وقيامه باصطياد ضحاياه عن طريق شبكة الإنترنت، وأنه يتخذ من مكتب مستأجر بدائرة قسم شرطة الطالبية وكرًا لمزاولة نشاطه الإجرامي.
وعقب تقنين الإجراءات تم ضبط المتهم وبتفتيش المكتب المشار إليه عُثر على 1500 كشف خاص ببيانات وأسماء ومعلومات الشباب راغبي العمل، 800 طلب خطاب ترشح لوظيفة يحمل اسم الشركة المشار إليها، 500 خطاب ترشيح لوظائف مدون بها بيانات راغبي العمل وممهورة بتوقيعاتهم، 400 أوراق السيرة الذاتية لراغبي الحصول على الوظائف،20 دفتر الإيصالات الدالة على استلام المتهم مبالغ مالية من ضحاياه، مبلغ مالي من حصيلة نشاطه.
وبمواجهة المتهم اعترف بنشاطه الإجرامي، وتم اتخاذ الإجراءات القانونية اللازمة حيال الواقعة بإخطار مدير أمن الجيزة، والعرض على النيابة العامة لتتولى التحقيقات.</t>
  </si>
  <si>
    <t>https://www.elfagr.org/3422221</t>
  </si>
  <si>
    <t xml:space="preserve">شبرا الخيمة </t>
  </si>
  <si>
    <t>داخل مصر</t>
  </si>
  <si>
    <t>فيسبوك وواتساب</t>
  </si>
  <si>
    <t>مصري ،بالغ  ،ميكانيكى</t>
  </si>
  <si>
    <t>أسرية</t>
  </si>
  <si>
    <t>إحالة لمحكمة الجنح</t>
  </si>
  <si>
    <t>السجن 20 عام</t>
  </si>
  <si>
    <t>حبس ميكانيكي وزوجته متهمين بإدارة شبكة لتبادل زوجات في القليوبية
نهال دوامنشر في فيتو يوم 12 - 01 - 2019
أمرت نيابة قسم أول شبرا الخيمة بحبس ميكانيكي وزوجته، لإدارتهما شبكة لتبادل الزوجات والدعوى للفجور على مواقع التواصل الاجتماعي "فيس بوك"، ودعيا راغبي المتعة لإقامة حفلات جنس جماعى داخل شقتهما عن طريق تبادل الزوجات.
وقالت الزوجة، في التحقيقات، إن زوجها أجبرها على ممارسة الرذيلة مع الرجال مقابل ممارسته الرذيلة مع زوجاتهم وكان يصورها في أوضاع مخلة ويرسلها لراغبى المتعة على "الواتس آب"، مشيرة إلى أنها وافقت على طلبه خوفا من أن يطلقها بسبب رغبته في تغير روتين العلاقة الزوجية بينهما.
وكشفت المتهمة أنها تعيش مع زوجها في منزل والده ووالدته، وعندما كان يستضيف راغبي المتعة من الرجال وزوجته يدعى بأن الأشخاص الذين يقومون بالتردد على الشقة أصدقاءه، مشيرة إلى أنه أقام أكثر من حفلة جنس جماعى داخل شقة الزوجية.
فيما قال المتهم إنه كان يشعر بملل من العلاقة الزوجية وأنشأ صفحة على "فيس بوك" لتبادل الزوجات، مشيرا إلى أنه كان يصور زوجته ويقوم بتركيب الصور ببرنامج "فوتو شوب" على أجسام سيدات وممثلات أفلام إباحية "بورنو" ويرسلها إلى راغبى المتعة من الرجال للاتفاق معهم على تبادل زوجاتهم معه.
وكانت أجهزة الأمن بالقليوبية بالتنسيق مع مباحث الاتصالات والآداب تمكنت من رصد صفحة يديرها زوجان وبها صور إباحية لزوجته وهى عارية ويعرضها على راغبي المتعة مقابل تبادل زوجاتهم معه.
أخطر اللواء رضا طبلية مدير أمن القليوبية وبفحص الصفحة تبين للواء هشام سليم مدير إدارة البحث الجنائي، أن صاحبها يعمل ميكانيكى ومقيم بشبرا الخيمة.
وبعد استئذان النيابة العامة، داهمت قوة بقيادة العميد يحي راضي رئيس مباحث القليوبية شقته وجرى ضبطه هو وزوجته، والتحفظ على هواتف المحمول والحصول من المتهم على الرقم السرى لحساب صفحته على "فيس بوك"، بالعرض على النيابة أصدرت قرارها السابق.</t>
  </si>
  <si>
    <t>https://www.vetogate.com/3397900</t>
  </si>
  <si>
    <t>https://www.masress.com/veto/3397900</t>
  </si>
  <si>
    <t>https://gate.ahram.org.eg/News/2097276.aspx</t>
  </si>
  <si>
    <t>الهرم</t>
  </si>
  <si>
    <t>أ،  مصري، بالغ</t>
  </si>
  <si>
    <t>الهرم منطقة كفرطهرمس</t>
  </si>
  <si>
    <t xml:space="preserve">جريمة ابتزاز رقمى من أب لبنته انتهت بجريمة قتل </t>
  </si>
  <si>
    <t>مهمة قتل.. ماذا جرى في «الطابق 11» بعمارة الهرم؟
ياسر عبيدنشر في التحرير يوم 13 - 01 - 2019
الأب القتيل هدد ابنته بمقاطع فيديو حتى لا تتحدث لأحد.. الشقيقان قررا التخلص من الأب وذبحاه بمطواة وغادرا الشقة بعد الجريمة بساعتين.. الجيران: يستاهل
رغم اقترابه من حاجز الستين عاما، فإن السائق المسن لم تهدأ غرائزه الجنسية واعتاد إشباعها بشتى الطرق حتى إنه استأجر شقة ب3 آلاف جنيه في الشهر ليستقبل داخلها نسوة سيئات السمعة، ووصلت أنباء تصرفات الوالد إلى نجليه، وكلاهما في مقتبل الشباب، وبحثا عن طريقة لإنهاء عبث والدهما وتلويث سمعتهما، لكنهما تراجعا بعد ابتعاد الأب عن محل سكنهما، قبل أن يستفيق الشابان على كارثة، فقد اكتشفا أن الأب لم يكتف بنهش أعراض السيدات بل هتك عرض أختهما، ولم يقف الأمر عند ذلك إذ قام بتصويرها في أوضاع مخلة لابتزازها بمقاطع الفيديو.
متعدد العلاقات جلس علي وشقيقه من الأم "أحمد"، لم يتجاوز عمر أكبرهما 26 عاما مصدومين يفكران فيما سمعاه من شقيقتهما وتخيلاه كابوسا مفزعا، "أبوكم نام معايا بالغصب وصورني وقال إنه هينشر الصور لو قلت لحد"، كانت الجملة التي أصابت شقيقيها بالدوار.. "لازم نخلص من أبوك"، جملة قطع بها أحمد ذهول شقيقه، مضيفا:
متعدد العلاقات
جلس علي وشقيقه من الأم "أحمد"، لم يتجاوز عمر أكبرهما 26 عاما مصدومين يفكران فيما سمعاه من شقيقتهما وتخيلاه كابوسا مفزعا، "أبوكم نام معايا بالغصب وصورني وقال إنه هينشر الصور لو قلت لحد"، كانت الجملة التي أصابت شقيقيها بالدوار.. "لازم نخلص من أبوك"، جملة قطع بها أحمد ذهول شقيقه، مضيفا: "الراجل كبر وخرف هايجيبلنا العار، ولازم نأدبه علي اللي عمله مع أختنا"، لم يتردد "على" في قبول مقترح أخيه الأكبر "عندك حق لازم نخلص منه دا يستاهل الموت".
اقرأ ايضا
«استناه يصلي الفجر».. حكاية مقتل عجوز إمبابة
عقارب الساعة كانت تميل إلى الواحدة والنصف صباحا، فيما تسود حالة من الهدوء شارع "حلمي.ع" بمنطقة كفر طهرمس، تسلل الشقيقان في خفة إلى مدخل البرج الذي يستأجره والدهما، "هي دي العمارة اللي أبوك ساكن فيها في الدور 11"، هكذا أكد على لأحمد شقيقه، وحينما هما بالصعود استوقفهما صوت حارس العقار "أبو منصور: "رايحين فين يا شباب؟" ليرد أحدهما: "إحنا ولاد الأستاذ أيمن وطالعين نسلم عليه".
مع نبرة الصدق والثقة وملامح وجهيهما الهادئة لم يشك الحارس في نية الضيفين، وتركهما يصعدان، طرق أحمد وشقيقه على الباب ليفتح والدهما الباب قبل أن تبدأ فصول العتاب وتنتهي بجثة المسن غارقة في دمائها نتيجة طعنات انتقام ونفاد صبر.
اكتشاف المزيد
صحيفة
الصحف
«سيبوها أنا موتها».. إحاله عاطل قتل والدته للعباسية
"الأستاذ أيمن جه سكن في العقار من شهر، مأجرها شقة مفروشة ب3 آلاف جنيه في الشهر، من أستاذ أحمد مالك الشقة ومن ساعة ما سكن ماشفتهوش بيطلع ولا بينزل"، هكذا استهل أبو منصور حارس العقار حديثه.
وأضاف الحارس ل "التحرير": "ماعرفش عياله قتلوه ليه، هو في كلام إنه اغتصب بنته، الله أعلم إن كان دي حقيقة ولا لأ".
يكمل الحارس: "يوم الأربعاء اللي فات أنا لقيت شابين طالعين العمارة وقفتهم قالولي طالعين لبابا شوية نسلم عليه، وجاره محمود قاللي في صوت خناقة ورزع في شقة أستاذ أيمن الساكن الجديد، وبعدين سكتت مرة واحدة".
وأشار أبو منصور: "أسرعت لأكتشف الأمر، لقيت الشابين نازلين بسرعة وكل واحد منهم معاه شنطة بلاستيك سودا وبيجروا، قلقت جدا قمت فاتح باب الشقة لقيت أستاذ أيمن سايح في دمه".
اكتشاف المزيد
الصحف
صحيفة
"المباحث جت وسألوني إيه اللي حصل فقلت لهم على كل حاجة، فرغوا الكاميرا الخاصة بالعمارة وشاورت على الشابين فقبضوا عليهما، وربنا يستر علينا".. هنا توقف الحارس عن الكلام وانصرف ليرعى شئون العقار.
التقط طرف الحديث "م.ع" اسم مستعار: "كان فيه حريم بتجيله الشقة فعلا، وقليل لما كان بينزل منها، واكتشفت إن ولاده هما اللي قتلوه لتأديب والدهم بعد اغتصابه أختهم".
واستكمل الجار: "يستاهل فيه حد يغتصب بنته؟ إيه القرف ده، عمرنا ما شفنا كدا في حياتنا صراحة يستاهل اللي جراله".
وأنهى حديثه: "هو السبب في ضياع نجليه صراحة".
حسن، موظف، أحد سكان العقار، أضاف: "هو شغال سواق على ما أعتقد وماكنش ليه اختلاط بحد، هو مأجر الشقة من شهر، العيال خلصوا على والدهم في ساعتين وغيروا هدومهم ووضعوها في اكياس بلاستيك وهربوا".
وتابع: "حسبي الله ونعم الوكيل، الدنيا خلاص راح العوض، الراجل يغتصب بنته والابن يقتل والده، بس العيال معذورة، بردوا هو الأب شيطان، حد يعمل كده في السن ده".
اكتشاف المزيد
الصحف
صحيفة
البداية عندما تلقى قسم شرطة الهرم بلاغًا بالعثور على سائق مقتولا داخل شقته بمنطقة كفر طهرمس، وأبلغ حارس العقار بمشاهدة نجلي المجني عليه وقت ارتكاب الحادث، تم القبض على المتهمين واعترفا بقتل والدهما بسبب تعديه جنسيا على شقيقتهما وتهديدها بمقاطع فيديو مخلة.</t>
  </si>
  <si>
    <t>https://www.masress.com/tahrirnews/4216386</t>
  </si>
  <si>
    <t>منيا القمح</t>
  </si>
  <si>
    <t xml:space="preserve"> مصري ، بالغ ، تاجر</t>
  </si>
  <si>
    <t xml:space="preserve">إحالة لمحكمة الجنايات </t>
  </si>
  <si>
    <t xml:space="preserve">سجن 10 سنوات </t>
  </si>
  <si>
    <t>السجن 10 سنوات لتاجر اخترق صفحة فتاة على الفيسبوك بالشرقية
عادلنشر في بوابة الأهرام يوم 17 - 03 - 2019
قضت محكمة جنايات الشرقية، بالسجن 10 سنوات ضد تاجر، متهما باختراق صفحة فتاة بموقع التواصل الاجتماعي الفيسبوك، واستخدامه لإرسال صور جنسية لتشويه الفتاة اجتماعيا وابتزازها.
كان مدير أمن الشرقية قد تلقى إخطارا من مدير البحث الجنائي، يفيد ضبط تاجر ألبان مقيم قرية التلين التابعة لمركز منياالقمح، لاتهامه باختراق صفحة طالبة جامعية وبث صور مخلة للآداب، بعد محاولة ابتزازها .
تبين من تحريات المباحث أن الفتاة تقدمت ببلاغ لشرطة التكنولوجيا والاتصالات، تفيد اختراق صفحتها الشخصية بالموقع الاجتماعي الفيسبوك، وبث صور مخلة للآداب، ومحاولة ابتزازها من تاجر يبلغ من العمر 28 سنة بقرية التلين.
تم ضبط المتهم وإحالته للنيابة العامة التي أحالته للجنايات، وقضت حكمها صباح اليوم بحبس المتهم 10 سنوات مع الشغل.</t>
  </si>
  <si>
    <t>https://gate.ahram.org.eg/News/2131617.aspx</t>
  </si>
  <si>
    <t>https://www.masress.com/ahramgate/2131617</t>
  </si>
  <si>
    <t>ميت غمر</t>
  </si>
  <si>
    <t>م ع د، مصري ، بالغ</t>
  </si>
  <si>
    <t>عمل</t>
  </si>
  <si>
    <t>‘حالة لمحكمة الجنح</t>
  </si>
  <si>
    <t xml:space="preserve">رقم المحضر رقم 2564 جنح ميت غمر لسنة 2019. </t>
  </si>
  <si>
    <t xml:space="preserve">صحفي </t>
  </si>
  <si>
    <t>مباحث الإنترنت تضبط شابا هدد سيدة لدفع 11 ألف جنيه بميت غمر
أخبار السياراتنشر في أخبار السيارات يوم 19 - 01 - 2019
تمكن ضباط الإدارة العامة للتكنولوجيا، بإشراف اللواء حسام البطوطي، مدير قطاع نظم الاتصالات ونظم المعلومات، بالتنسيق مع مديرية أمن الدقهلية، من ضبط شاب لقيامه بتهديد ربة منزل على مواقع التواصل الاجتماعي، مقابل دفع مبلغ 11 ألف جنيه قمية معاملات تجارية بينهما، وقام بتهديدها بالسب والشتم والإيذاء علي موقع التواصل الإجتماعي الفيس بوك.
البداية ورد بلاغ إلي مباحث التكنولوجيا والمعلومات، من ربة منزل مقيمة مركز ميت غمر، ضد شاب لقيامه بتهديدها علي مواقع التواصل الإجتماعي.
فتم تشكيل فريق بحث، برئاسة اللواء مدحت حسين، مدير مباحث الإدارة، وبإشراف اللواء عصام سلطان، مساعد الوزير مدير الإدارة العامة لتكنولوجيا المعلومات.
وتبين من التحقيقات التي قام بها، ضباط الإدارة العامة للتكنولوجيا، بمعرفة العقيد محمد رمضان، رئيس فرع شرق الدلتا التكنولوجيا، ومعه المقدم دكتور محمود مدين، ضابط مباحث الفرع، برئاسة العقيد عاصم الشريف، رئيس المباحث الجنائية للتكنولوجيا والمعلومات، بالتنسيق مع مباحث مركز شرطة ميت غمر، برئاسة الرائد أحمد فريد، رئيس مباحث ميت غمر، عن قيام" محمود ع د" مقيم مركز ميت غمر، بارتكاب الواقعة وتهديد الزوجة مقابل دفاع مبلغ 11 ألف جنيه قيمة معاملات تجارية بينهم، وتم القبض عليه وتحرر عن الواقعة المحضر رقم 2564 جنح ميت غمر لسنة 2019.</t>
  </si>
  <si>
    <t>https://www.masress.com/sayarat/517356</t>
  </si>
  <si>
    <t>شبرا مصر</t>
  </si>
  <si>
    <t xml:space="preserve">فيسبوك </t>
  </si>
  <si>
    <t>ف م ،مصرية،بالغة</t>
  </si>
  <si>
    <t>ه ن ،مصري ،بالغ</t>
  </si>
  <si>
    <t>الزوج والزوجة ارتكبو انتهاك رقمى  متبادل بتصوير كل طرف للأخر في أوضاع خاصة للثأر والتشهير</t>
  </si>
  <si>
    <t>"دخلوا بالمعروف وخرجوا من غيره".. زوجان يهددان بعضهما بنشر صور فاضحة
النهارنشر في النهار يوم 22 - 01 - 2019
" داوم زوجها السخرية من وزنها دون أن يعبئ بتأثير ذلك على حالتها النفسية، لدرجة دفعتها أكثر من مرة للمخاطرة بتعاطي أدوية وأعشاب للتخسيس تسببت لها بمشاكل صحية كبيرة، وتروى الزوجة: "كنت أتناول الطعام مثل الحرامية خوفا من تريقته المستمرة واتهامى بالفجع رغم أننى لا أتعدى ال 85 كيلو".
وتؤكد الزوجة"فاطمة.م" التى أقامت دعوى طلاق للضرر أمام محكمة الأسرة بزنانيرى:" سنة و3 شهور مدة زواجى كانت كفيلة بأن تنقلني من وزن ال65 إلى خطر السمنة بسبب زوجى المستفز وطول ييه ولسانه بعد أن داوم على الإساءة لى هو ووالدته وواجهونى بوابل من الاتهامات وأننى لا أصلح للزواج وتأسيس منزل.
وأضافت: بعد نشوب خلافات زوجية بيننا وطردى من منزله وذهابه لقسم الشرطة وإدعاء سرقتى للمنزل إنتقاما مني على رفضى قبول إساءة حماتى المستمر التى وصلت لمد يديها ومحاولة التعدى على ضربا".
وتضيف:" فاض بى الكيل لكثرة الضغوط بعد أن جاء لمنزل أخرى وطلب منى الأعتذار من والدته كشرط لرجوعى له والتنازل عن البلاغ ، فقمت بنشر مجموعة من الصور الفاضحة له على صفحات السوشيال منه ولم أكن أعرف أنه أمر يعاقب عليه القانون ومن وقتها وهو يلاحقنى بالبلاغات الكيدية وعقد العزم على سجنى ، ورد هو الأخر بنشر رسائل صوتية ومحادثات وصور بأوضاع خاصة أثناء زواجى على صفحات إباحية لإجبارى على التنازل عن حقوقي الشرعية .
وأكد الزوج"هاشم.ن" فى رده على دعوى زوجته :"طلبت من أهلها الطلاق بصورة ودية وأخذ كلا منا حقوقه بسبب إهمالها وعدم إهتمامها بنظافتها وشكلها العام ،ولكنها رفضت وأصرت أن تأخذ تعويض عن تطليقي لها وطلبت أن تحصل على الشقة وعندما رفض أفتعلت شجار وبدأت فى تنغيص حياتي".</t>
  </si>
  <si>
    <t>https://www.alnaharegypt.com/589186</t>
  </si>
  <si>
    <t>مواقع إباحية</t>
  </si>
  <si>
    <t>ه ن، مصري ، بالغ</t>
  </si>
  <si>
    <t>"دخلوا بالمعروف وخرجوا من غيره".. زوجان يهددان بعضهما بنشر صور فاضحة
النهارنشر في النهار يوم 22 - 01 - 2019
" داوم زوجها السخرية من وزنها دون أن يعبئ بتأثير ذلك على حالتها النفسية، لدرجة دفعتها أكثر من مرة للمخاطرة بتعاطي أدوية وأعشاب للتخسيس تسببت لها بمشاكل صحية كبيرة، وتروى الزوجة: "كنت أتناول الطعام مثل الحرامية خوفا من تريقته المستمرة واتهامى بالفجع رغم أننى لا أتعدى ال 85 كيلو".
وتؤكد الزوجة"فاطمة.م" التى أقامت دعوى طلاق للضرر أمام محكمة الأسرة بزنانيرى:" سنة و3 شهور مدة زواجى كانت كفيلة بأن تنقلني من وزن ال65 إلى خطر السمنة بسبب زوجى المستفز وطول ييه ولسانه بعد أن داوم على الإساءة لى هو ووالدته وواجهونى بوابل من الاتهامات وأننى لا أصلح للزواج وتأسيس منزل.
وأضافت: بعد نشوب خلافات زوجية بيننا وطردى من منزله وذهابه لقسم الشرطة وإدعاء سرقتى للمنزل إنتقاما مني على رفضى قبول إساءة حماتى المستمر التى وصلت لمد يديها ومحاولة التعدى على ضربا".
وتضيف:" فاض بى الكيل لكثرة الضغوط بعد أن جاء لمنزل أخرى وطلب منى الأعتذار من والدته كشرط لرجوعى له والتنازل عن البلاغ ، فقمت بنشر مجموعة من الصور الفاضحة له على صفحات السوشيال منه ولم أكن أعرف أنه أمر يعاقب عليه القانون ومن وقتها وهو يلاحقنى بالبلاغات الكيدية وعقد العزم على سجنى ، ورد هو الأخر بنشر رسائل صوتية ومحادثات وصور بأوضاع خاصة أثناء زواجى على صفحات إباحية لإجبارى على التنازل عن حقوقي الشرعية .
وأكد الزوج"هاشم.ن" فى رده على دعوى زوجته :"طلبت من أهلها الطلاق بصورة ودية وأخذ كلا منا حقوقه بسبب إهمالها وعدم إهتمامها بنظافتها وشكلها العام ،ولكنها رفضت وأصرت أن تأخذ تعويض عن تطليقي لها وطلبت أن تحصل على الشقة وعندما رفض أفتعلت شجار وبدأت فى تنغيص حياتي".</t>
  </si>
  <si>
    <t>https://www.alnaharegypt.com/589187</t>
  </si>
  <si>
    <t xml:space="preserve">ميت غمر </t>
  </si>
  <si>
    <t xml:space="preserve">أ ع ز، مصري، بالغ </t>
  </si>
  <si>
    <t>صديق</t>
  </si>
  <si>
    <t>آ،مصرية ،بالغة /</t>
  </si>
  <si>
    <t>الأسرة / الأقارب</t>
  </si>
  <si>
    <t>القبض علي الجانى وعرضه علي النيابة</t>
  </si>
  <si>
    <t>الناجية من الصعيد ومرتكب الواقعة من الدقهلية</t>
  </si>
  <si>
    <t>ضبط جامعي ابتز فتاة لدفع 12 ألف جنيه مقابل عدم نشر صورها على مواقع التواصل
هويدا القاضينشر في أهل مصر يوم 31 - 01 - 2019
نجحت إدارة تكنولوجيا المعلومات بشمال الصعيد في كشف ملابسات بلاغ من أحد المواطنين بقيام مستخدم رقم "هاتف محمول – مُحدد" بإرسال رسائل للهاتف الخاص بابنته أية، عبر تطبيق "واتس اب" تتضمن عبارات تهديد بنشر صور خاصة بنجلته وإبتزازه بطلب مبلغ مالى وقدره 12000 جنيه مقابل عدم نشر الصور.
أسفرت الجهود من خلال الفحص الفنى وجمع المعلومات والتحريات أن وراء إرتكاب الواقعة " أحمد ع.ز ،"، حاصل على بكالوريوس تجاره، مقيم بدائرة مركز شرطة ميت غمر بالدقهلية.
عقب تقنين الإجراءات بالتنسيق مع قطاع الأمن العام ومديرية أمن الدقهلية تم إستهداف المتهم وضبطه بمحل إقامته، وبالفحص والتفتيش تم ضبط جهاز هاتف محمول المستخدم فى إرتكاب الواقعة، وبفحصه تبين وجود آثار ودلائل عبارة عن الصور ومقاطع الفيديو المشار إليها، وبمواجهة المتهم المذكور إعترف بإرتكاب الواقعة لسابقة وجود صداقة بينه وبين نجلة الشاكى ورغبته فى الإستفادة من تلك العلاقه مادياً.
تم إتخاذ الإجراءات القانونية اللازمة حيال الواقعة، والعرض على النيابة التى باشرت التحقيق.</t>
  </si>
  <si>
    <t>https://ahlmasrnews.com/news/-/785460/-</t>
  </si>
  <si>
    <t>https://www.masress.com/ahlmasr/785460</t>
  </si>
  <si>
    <t>طهطا</t>
  </si>
  <si>
    <t>ح ح، مصري ،بالغ</t>
  </si>
  <si>
    <t xml:space="preserve">م م ،مصرية بالغة </t>
  </si>
  <si>
    <t>إحالة لمحكمة الجنايات</t>
  </si>
  <si>
    <t>حبس عام</t>
  </si>
  <si>
    <t>يحدث في الصعيد.. شاب يبتز فتاة بصورها على فيس بوك والمحكمة تصدر حكمها
أيمن الجرادينشر في أهل مصر يوم 12 - 05 - 2019
قضت محكمة جنايات سوهاج بالحبس لمدة عام على شاب يدعي" ح ح "حاصل على بكالوريوس خدمة اجتماعية، لاتهامه بتهديد فتاة وابتزازها على موقع التواصل الاجتماعى "فيس بوك" ونشر صورها مقابل مبلغ من المال بدائرة قسم طهطا.
شاب يبتز فتاة بنشر صورها على فيس بوك بسوهاج.. والمحكمة تقرر حبسه عامًا
وترجع أحداث الواقعة عندما تلقى اللواء هشام الشافعي، مساعد وزير الداخلية ومدير أمن سوهاج، إخطارا من العميد عبدالحميد أبو موسى، مدير المباحث الجنائية في سوهاج بلاغا من مأمور قسم طهطا عندما تلقى رئيس المباحث بلاغا من الفتاة المجنى عليها "م.م" مفاده بأنها تعرفت على المتهم عبر صفحة التواصل الاجتماعى "فيس بوك" وبعد فترة اكتشفت اختراق صفحتها من قبل المتهم وتحصل على صورها وقام بتهديدها وابتزازها بدفع مبلغ مالى له مقابل عدم نشر صورها للآخرين.
اقرأ ايضا.. لمروره بضائقة نفسية.. شاب ينهي حياته وقت مدفع الإفطار في شبرا الخيمة
شاب يبتز فتاة بنشر صورها على فيس بوك بسوهاج
وأكدت تحريات صحة أقوال المبلغة، وتم القبض على المتهم وبمواجهته اعترف بارتكاب الواقعة، وتمت إحالته إلى محكمة الجنايات، والتى أصدرت حكمها سابق الذكر.</t>
  </si>
  <si>
    <t>https://ahlmasrnews.com/news/-/838865/-</t>
  </si>
  <si>
    <t>https://www.masress.com/ahlmasr/838865</t>
  </si>
  <si>
    <t>حلوان</t>
  </si>
  <si>
    <t>أ أ ،مصري، بالغ ، طالب جامعى/م م ،مصري، بالغ، طالب جامعى / ص س ، مصري ،بالغ ،بائع بمحل ملابس ومسجل خطر</t>
  </si>
  <si>
    <t>ع أ م ، سودانى ،بالغ،طالب</t>
  </si>
  <si>
    <t>حبس 4 أيام</t>
  </si>
  <si>
    <t xml:space="preserve">قضية جنسية ومالية </t>
  </si>
  <si>
    <t>الشذوذ الجنسي.. وراء تصوير دكتور سوداني عاريا داخل شقة في حلوان
محمود عيادنشر في البوابة يوم 02 - 02 - 2019
تمكنت قوات قسم شرطة حلوان بقيادة العميد بدوي هاشم، مأمور القسم، من القبض على 3 طلاب جامعيين لاستدراجهم شاب سوداني الجنسية عبر موقع تواصل الاجتماعي خاص للشواذ جنسيا، وقاموا بتجريده من ملابسه وتصويره عاريا في أوضاع مخلة، وسرقوا متعلقاته الشخصية وابتزوه لدفع مبلغ مالي نظير عدم نشر الفيديو على موقع التواصل الاجتماعي "فيسبوك".
وتلقى العميد بدوي هاشم، مأمور قسم شرطة حلوان، بلاغا من المدعو "ع.أ. م"، 22 سنة، سوداني الجنسية، طالب بكلية الطب جامعة عين شمس، ومقيم بشارع محمد فرج، عين شمس، مفاده قيام 3 أشخاص تعرف عليهم عبر موقع تواصل اجتماعي، بسرقة هاتفه المحمول ماركة اي فون 5، ومبلغ مالي 300 جنيه.
وكشفت التحريات التي أجراها ضباط قسم شرطة حلوان، أن وراء ارتكاب الواقعة كل من "أ. أ"، 20 سنة، ومقيم بمنشية أطلس، دائرة القسم، طالب بكلية آداب جامعة حلوان، و"م. م"، 20 سنة، مقيم بالمشروع الأمريكي، طالب بمعهد ألسن سياحة وفنادق، و"ص. س"، 26 سنة، ومقيم بالمشروع الأمريكي، بائع بمحل ملابس حريمي، ومسجل خطر وسابق ضبطه واتهامه في قضيتين.
وعقب تقنين الإجراءات وبإعداد الأكمنة اللازمة تم القبض على المتهمين، وعثر بحوزتهم على المسروقات.
وبمواجهتهم اعترفوا بأنهم تعرفوا على الضحية عن طريق موقع للشواذ وحددوا موعد للقاء داخل محطة مترو حلوان، وعقب ذلك اصطحبوه إلى شقة سكنية بنطاق محل سكنهم، من أجل ممارسة الشذوذ، وقاموا بتجريده من ملابسه وتصويره عاريا في مقطع فيديو بأوضاع مخلة، وعقب ذلك قاموا بالاستيلاء على هاتفه ومبلغ مالي بحوزته، وطلبوا منه مبلغ 200 دولار أمريكي، نظير عدم نشر الفيديو على موقع التواصل الاجتماعي "فيسبوك" والتشهير به.
وتحرر عن ذلك المحضر اللازم، وتباشر النيابة العامة التحقيقات.</t>
  </si>
  <si>
    <t>https://www.albawabhnews.com/3472170</t>
  </si>
  <si>
    <t>https://www.masress.com/albawabh/3472170</t>
  </si>
  <si>
    <t>https://www.elfagr.org/3450377</t>
  </si>
  <si>
    <t>ثانى أسيوط</t>
  </si>
  <si>
    <t>م م ه ، مصري ،بالغ، دبلوم تجارة</t>
  </si>
  <si>
    <t xml:space="preserve"> أسيوط</t>
  </si>
  <si>
    <t xml:space="preserve">أم ر،مصري ،بالغ </t>
  </si>
  <si>
    <t xml:space="preserve">أحيل للنيابة لمباشرة التحقيقات </t>
  </si>
  <si>
    <t xml:space="preserve">هدده بنشر صوره الخاصة.. ضبط عاطل ابتز آخر على "فيس بوك" بأسيوط
هبة عبد الحفيظنشر في الفجر يوم 02 - 02 - 2019
ألقت الإدارة العامة لتكنولوجيا المعلومات بوسط الصعيد، بالاشتراك مع قطاع الأمن العام، برئاسة اللواء علاء الدين سليم، ومديرية أمن أسيوط، القبض على عاطل ابتز آخر عبر "فيس بوك" لدفع مبالغ مالية له نظير عدم نشر صور خاصة به.
وتبلغ لفرع الإدارة العامة لتكنولوجيا المعلومات بوسط الصعيد من المواطن "أحمد.م.ر"، مواليد 1962 مقيم بدائرة قسم شرطة ثان أسيوط، بتضرره من مستخدم الحسابين المسميين (Manina Izzat - (Mahmoud Mahamed بموقع "فيس بوك" لقيامه بإرسال رسائل للحساب الخاص بنجله تتضمن عبارات تهديد وابتزاز بطلب مبالغ مالية مقابل عدم نشر صور خاصة بنجله.
وبإجراء التحريات وجمع المعلومات تبين أن وراء ارتكاب الواقعة المدعو "محمد.م.ه"، مواليد 1990 دبلوم تجارة ومقيم بدائرة قسم شرطة أول أسيوط.
وعقب تقنين الإجراءات وبالتنسيق مع قطاع الأمن العام ومديرية أمن أسيوط، تم استهداف المذكور وضبطه بمحل إقامته، وبالفحص والتفتيش تم ضبط جهاز هاتف محمول بداخله الشريحة المستخدمة في ارتكاب الواقعة، بفحصه تبين وجود آثار ودلائل عبارة عن رسائل التهديد المُشار اليها، وبمواجهة المتهم المذكور اعترف بارتكابه الواقعة بقصد الاستفادة منها مادياً .
وتم اتخاذ الإجراءات القانونية حيال المتهم.
</t>
  </si>
  <si>
    <t>https://www.elfagr.org/3448602</t>
  </si>
  <si>
    <t>https://www.masress.com/elfagr/4448602</t>
  </si>
  <si>
    <t>https://www.elwatannews.com/news/details/3968587</t>
  </si>
  <si>
    <t>ع ع ،مصرية،  بالغة، مدرسة</t>
  </si>
  <si>
    <t>ع ج ،بالغ،جنسية عربية</t>
  </si>
  <si>
    <t>الضحية هنا من جنسية عربية  فقد موبيله فتم ابتزازه</t>
  </si>
  <si>
    <t>حبس مٌدرسة ابتزت عربى الجنسية بفيديوهات جنسية له على موقع التواصل الاجتماعى
الأسبوع أونلايننشر في الأسبوع أونلاين يوم 03 - 02 - 2019
أمرت نيابة حلوان الجزئية، بحبس مٌدرسة 4 أيام على ذمة التحقيقات فى اتهامها بابتزاز شخص يحمل جنسية دولة عربية، عن طريق موقع التواصل الاجتماعى فيس بوك.
حيث كان بلاغ ورد لمباحث الانترنت بوزارة الداخلية من شاب يحمل جنسية دولة عربية يدعى "ع.ج" 38 سنة، يفيد تعرضه للابتزاز عبر موقع التواصل الاجتماعى "فيس بوك"، وأن المتهم يرسل له مقاطع فيديو جنسية له كانت على هاتفه الشخصى الذى فقده قبل أيام من واقعة الابتزاز.
وبإجراء التحريات واستخدام التقنيات الحديثة تبين أن المتهمة تدعى "ع.ع" 40 سنة مدرسة ومقيمة بدائرة قسم شرطة حلوان، جنوب القاهرة، وبإخطار العميد بدوى هاشم، مأمور قسم شرطة حلوان، تم إجراء التحريات اللازمة والقبض على المتهمة، وبمواجهتها اعترفت بارتكاب الواقعة، وتحرر المحضر اللازم وأخطرت النيابة لمباشرة التحقيقات، وأصدرت قرارها السابق.</t>
  </si>
  <si>
    <t>https://www.masress.com/elaosboa/533986</t>
  </si>
  <si>
    <t>ر ع ،مصرية، بالغة / زوج المتهمة ، مصري ، بالغ / شقيقها ، مصري ،بالغ / شقيق زوجها ، مصري ، بالغ</t>
  </si>
  <si>
    <t xml:space="preserve">مصري ،بالغ ، نجار </t>
  </si>
  <si>
    <t xml:space="preserve">النيابة توالت التحقيقات </t>
  </si>
  <si>
    <t>"سيدة غلبت الشيطان".. عشيقها تركها فاستدرجته وصورته عاريًا بمساعدة زوجها في الهرم
مصطفي محمدنشر في أهل مصر يوم 05 - 02 - 2019
تمكنت الأجهزة الأمنية بمديرية أمن الجيزة، اليوم الثلاثاء، القبض على ربة منزل، وآخرين لاتهامهم، باختطاف "نجار"، وإجباره على توقيع إيصالات أمانه، وتصويره عارياً بنطاق قسم شرطة الهرم.
اقرأ أيضا.. غلق طريق "الفرافرة الواحات" بالوادي الجديد بسبب العواصف الترابية
كان المقدم محمد الصغير رئيس مباحث قسم شرطة الهرم، بلاغًا من نجار يتهم في ربة منزل وآخرين باختطافه، وإجباره على توقيع على إيصالات أمانة، والقيام بتصويره عارياُ وابتزازه، وبعمل التحريات تبين صحة الواقعة، وتبين أن وراء ارتكاب الواقعة كلاً من "رشا. ع" 35 سنة، والتي كانت تربطها علاقة بالمبلغ، وحدثت بينهما خلافات دفعتها لإنهاء تلك العلاقة، فقررت الانتقام من المجني عليه، والذي يملك محل نجارة، فأجرت اتصالًا هاتفيًا به، لاستدراجه، وأخبرته برغبتها في عودة علاقتهما غير الشرعية، وطلبت منه زيارتها في منزلها بنفس العقار الذي يقطن فيه.
كما بينت التحريات أن المجني عليه توجه لمنزل الضحية، وفوجئ بوجود زوجها وشقيقها وشقيق زوجها في انتظاره، واعتدوا عليه بالضرب، وجردوه من ملابسه وصوروه في أوضاع مخلة، وأجبروه التوقيع على إيصالات أمانة، وبعمل الأكمنة تم ضبط المتهمين وبمواجهتهم أقروا بارتكابهم الواقعة.
وتم تحرير محضر بالواقعة وأخطرت النيابة العامة التي توالت التحقيقات، وأخطر اللواء مصطفي شحاتة مساعد الوزير مدير أمن الجيزة.</t>
  </si>
  <si>
    <t>https://ahlmasrnews.com/news/-/789295/-</t>
  </si>
  <si>
    <t>https://www.masress.com/ahlmasr/789295</t>
  </si>
  <si>
    <t>العتبة</t>
  </si>
  <si>
    <t>جماعي</t>
  </si>
  <si>
    <t xml:space="preserve">أصدقاء </t>
  </si>
  <si>
    <t>ا.ج،بالغ،مصري/ص.ع،مصري ،بالغ/س.ع،مصري،بالغ جميعهم بائعين بالعتبة</t>
  </si>
  <si>
    <t xml:space="preserve">عدد الضحايا الذي ذكر6 فقط 2 منهم تقدموا ببلاغات للشرطة </t>
  </si>
  <si>
    <t xml:space="preserve">عصابات آسيوية تبتز عمال العتبة والموسكى عبر «فيس بوك»
مصطفى زكريانشر في الصباح يوم 05 - 02 - 2019
حسابات وهمية لفتيات يطلبن علاقات جنسية ويبتززن المستخدمين بصورهم العارية
طريقهم إلى مصر كسب لقمة العيش ولكن بعض الآسيويين العاملين بالعتبة والأزهر لجأوا إلى ابتزاز البائعين المصريين عن طريق حسابات وهمية لفتيات يبتززن خلالها المستخدمين بعد أن يرسلوا لهم صورهم العارية وبعض مقاطع الفيديو المصورة.
كانت البداية مع «ا.ج» 32 عامًا، والذى روى معاناته، قائلًا: ظروف المعيشة الصعبة داخل قريتى دفعتنى إلى السفر مع زملائى إلى القاهرة للعمل فى التجارة، وافترشت الرصيف وزاد رأس المال، وفى تلك الأوقات كان أحد الأشخاص الآسيويين ممن يبيعون الهواتف المحمولة يجاورنى على الرصيف ونشأت علاقة صداقة قوية بيننا، وبعد فترة وجدت طلب صداقة من إحدى الفتيات الآسيويات وهى شبه عارية، وترددت فى قبوله لكننى انصعت إلى الشيطان وصارت صداقة ومحادثات ليلية استمرت حتى الصباح لمدة شهرين.
وتابع: طلبت منها المزيد من الصور العارية وكانت توافق بدعوى أنها تعشق المصريين، وتتمنى إقامة صداقة قوية مع أحدهم كى يستضيفها أثناء زيارتها للقاهرة برفقة عائلتها، واستطاعت تأليف قصص وحكايات أوقعتنى فى فخ كبير من خلال إرسالى صور على سبيل الصداقة إلا أننى فوجئت بأنها صورتنى من خلال الكاميرا الأمامية للهاتف وبدأت عملية الابتزاز.
اكتشاف المزيد
صحيفة
الصحف
واستطرد: الشخصية التى تحدثت معى عبر الفيس بوك كانت على دراية بكل كبيرة وصغيرة فى أحوالى، وهو ما جعلنى أشك فى جارى على الرصيف ذلك الشخص الآسيوى الذى يبيع الهواتف المحمولة، ولكن بعد أن اضطررت لدفع 3 آلاف جنيه عبر تحويلات بنكية لرقم حساب أرسلته لى، وفى النهاية لجأت إلى مباحث الإنترنت بوزارة الداخلية وحررت محضرًا، إلا أن الحساب تم إلغاؤه تمامًا ولم يتمكنوا من الوصول إلى صاحبه، وعرفت وقتها أن الشخص الآسيوى هو من يقف وراء عملية الابتزاز من خلال أحد أصدقائه، والذى كان يشاركه الأمر نفسه واختلفا سويًا على تقسيم أموال الضحايا، وعرفت أيضًا أننى لست الضحية الوحيدة وهناك خمسة آخرين.
التقط «ص.ع» 35 عامًا، طرف الحديث: تعرضت للأزمة نفسها وعن طريق الشخص نفسه الذى يدير شبكة تضم عددًا من الآسيويين، يقفون طوال النهار لبيع الهواتف المحمولة، وفى الليل يبدأ نشاطهم على مواقع التواصل الاجتماعى، وبدافع الفضول وافقت على محادثة بالصوت والصورة مع فتاة آسيوية غاية الجمال، ولم أعرف أنه مقطع فيديو مصور لفتاة تقوم بعمل حركات مثيرة وفى تلك الأثناء يتم تشغيل الكاميرا الأمامية للهاتف ويصور النصاب الضحية عاريًا من خلال الكاميرا الأمامية ليبتزه فيما بعد.
</t>
  </si>
  <si>
    <t>https://www.masress.com/elsaba7/215733</t>
  </si>
  <si>
    <t>الدرب الأحمر</t>
  </si>
  <si>
    <t>س م ،مصري، بالغ  ،صاحب فاترينة سجائر.</t>
  </si>
  <si>
    <t>شقيق الزوج</t>
  </si>
  <si>
    <t>مصرية، بالغة</t>
  </si>
  <si>
    <t xml:space="preserve">شقيق قتل شقيقه والسبب أنه اعتدى علي زوجته وصورها عارية وابتزهم </t>
  </si>
  <si>
    <t>الأعرج والمغتصب.. جريمة قتل تهز الدرب الأحمر بسبب الزوجة
اسلام مقلدنشر في صدى البلد يوم 05 - 03 - 2019
كشفت تحقيقات نيابة حوادث جنوب القاهرة الكلية برئاسة المستشار مصطفى بركات، وإشراف المستشار سمير حسن، المحامي العام لنيابات جنوب القاهرة، فى واقعة مقتل صاحب فاترينة على يد شقيقه بالدرب الأحمر، أن السبب هو اغتصاب زوجته عقب تخديرها وتصويرها عارية لابتزازه فيما بعد.
أدلى المتهم "رزق. م"، صاحب «فاترينة سجائر»، باعترافاته أمام النيابة، مؤكدا أن المجني عليه دأب على معاكسة زوجته، وهي اعتادت الشكوى منه ومن سلوكه معها، وأنه دائم التحدث عنها بسوء مع الجيران وعندما كان يواجهه كان ينكر ويسبها بأبشع الألفاظ.
وأضاف المتهم أنه يوم الواقعة أخبرته زوجته أن شقيقه خدرها واعتدى عليها، وأخبرها أنه صورها ليبتزه فأراد الانتقام لشرفه والتعليم عليه فقط غير قاصد قتله، موضحًا أن شقيقه يستغل عاهته، حيث إن لديه بترا قديما في الذراع، ويعتقد أنه لا يستطيع الدفاع عن نفسه، فأحضر "كزلك"، وتوجه إليه في شارع «سكة الشبولي» ووجه له عدة ضربات في الجسم فجأة فلم يستطع مقاومته، وقتله أمام المارة، وقال: «استغل عاهتي واغتصب مراتي وكنت عايز أعلم عليه مش أموته».
واستمعت النيابة إلى أقوال زوجة المتهم والتي أكدت بالفعل أن شقيق زوجها تمكن من تخديرها، وإقامة علاقة كاملة معها تحت تأثير المخدر، وصورها واستمر في ابتزازها، فأخبرت زوجها للتخلص من الفضيحة، ولكنها لم تر أيا من هذه الفيديوهات وكانت تعتقد أن المجني عليه كان يستفزها فهي لم تشعر بشيء.
واستمعت النيابة إلى أقوال زوجة المجني عليه التي أكدت عدم صحة دفاع المتهم مؤكدة أن هناك خلافات متعددة بينه وبين شقيقه، حول إرث محل في المنطقة، وأن خلافاتهما وتشاجرهما مستمر منذ فترة، ومؤكدة: «أنه لا توجد فيديوهات مصورة لزوجة المتهم كما ادعى».
واستمعت النيابة إلى أقوال عدد من الشهود الذين أكدوا أن الشقيقين اعتادا التشاجر منذ فترة خاصة أن زوجة المتهم سيئة السمعة، ووجود كلام عليها في المنطقة خاصة عقب تشاجرهما معًا في السابق بأن المتهم اعتدى عليها وقام بتصويرها عارية.
وقررت النيابة التحفظ على سلاحي الجريمة، والتحفظ على الجثمان، وتشريحه، وإعداد تقرير عن سبب الوفاة وملابسات الواقعة، وطلب تحريات المباحث حول الواقعة.</t>
  </si>
  <si>
    <t>https://www.elbalad.news/3729040</t>
  </si>
  <si>
    <t>https://www.masress.com/elbalad/3729040</t>
  </si>
  <si>
    <t>https://www.elbalad.news/3869599</t>
  </si>
  <si>
    <t>منية النصر</t>
  </si>
  <si>
    <t>م ن ،مصري، بالغ،عامل/ع أ،مصري ،بالغ، طالب</t>
  </si>
  <si>
    <t xml:space="preserve">حبس 4 أيام علي ذمة التحقيقات </t>
  </si>
  <si>
    <t>المحضر رقم 458 إدارى المركز لسنة 2019</t>
  </si>
  <si>
    <t>ضبط شابين ابتزا عدد من المواطنين خلال مواقع التواصل الاجتماعي
محمد علي محمودنشر في أخبار الأدب يوم 10 - 02 - 2019
نجح ضباط الإدارة العامة للتكنولوجيا بإشراف اللواء حسام البطوطى مدير قطاع نظم الاتصالات ونظم المعلومات بالتنسيق مع مديرية أمن الدقهلية فى ضبط شابين لاختراقهما حسابات عدد من المواطنين على موقع التواصل الاجتماعى الفيس بوك مقابل ابتزازهم ماليا عن طريق تحويل رصيد لهم وتم إحالتهما لنيابة منية النصر التى قررت برئاسة محمد الطحاوى مدير النيابة، حبسهما 4 أيام على ذمة التحقيقات.
البداية ورد بلاغ إلى مباحث التكنولوجيا والمعلومات، من عدد من المواطنين عن اختراق حساباتهم الشخصية على موقع التواصل الاجتماعى الفيس بوك، وايتزازهم ماليا بتحويل رصيد عن طريق كروت شحن مقابل عودة الحساب.
فتم تشكيل فريق بحث، برئاسة اللواء مدحت حسين، مدير مباحث الإدارة، وبإشراف اللواء عصام سلطان، مساعد الوزير مدير الإدارة العامة لتكنولوجيا المعلومات.
وتبين من التحقيقات التى قام بها، ضباط الإدارة العامة للتكنولوجيا، بمعرفة العقيد محمد رمضان، رئيس فرع شرق الدلتا التكنولوجيا، ومعه المقدم دكتور محمود مدين، ضابط مباحث الفرع، برئاسة العقيد عاصم الشريف، رئيس المباحث الجنائية للتكنولوجيا والمعلومات، بالتنسيق مع مباحث مركز شرطة منية النصر، برئاسة النقيب أحمد ثروت، رئيس المباحث، تم تحديد المتهمين وتبين أنهما " محمد ن ال " 22 سنة عامل و" عصام أ ال " 22 سنة طالب، وتبين أنهما مقيمان دائرة المركز، وتم القبض عليهما، وتحرر عن الواقعة المحضر رقم 458 إدارى المركز لسنة 2019.</t>
  </si>
  <si>
    <t>https://adab.akhbarelyom.com/newdetails.aspx?id=522967</t>
  </si>
  <si>
    <t>https://www.masress.com/adab/522967</t>
  </si>
  <si>
    <t xml:space="preserve">المنتزه </t>
  </si>
  <si>
    <t xml:space="preserve">مصري، بالغ </t>
  </si>
  <si>
    <t>م،مصري ، بالغ ، طالب</t>
  </si>
  <si>
    <t>علاقة شاذة وصور مخلة.. التفاصيل الكاملة لجريمة "شقة المنتزه" بالإسكندرية
محمد عامرنشر في مصراوي يوم 11 - 02 - 2019
تفاصيل جديدة شهدتها واقعة العثور على جثة داخل شقة مستأجرة في منطقة المنتره بمحافظة الإسكندرية، بعدما حددت أجهزة الأمن هوية مشتبهٍ به في تنفيذ الجريمة التي تحولت إلى حديث الساعة في المدينة الساحلية.
"هددني بمقاطع فيديو وصور مخلة لعلاقتنا الشاذة"، بهذه الكلمات اعترف "مهند" في التحقيقات بقتله صديقه خنقا بحبل داخل شقة مستأجرة بمنطقة المنتزه شرقي الإسكندرية، ليكشف لغز الجريمة التي حفلت بالتفاصيل منذ بدايتها.
البداية.. جثة وحبل
بدأت أحداث الواقعة، عندما اكتشف الأهالي وجود جثة لشخص ملفوف حول رقبته حبل داخل شقة مستأجرة بعقار بمنطقة المنتزه، بينما كانت محتويات غرفة النوم مبعثرة.
انتقل مأمور وضباط وحدة مباحث قسم شرطة ثان المنتزه إلى موقع الحادث، وتبين أن الجثة لأحد الأشخاص، حاصل على ليسانس آداب، 49 سنة، ومُقيم بدائرة قسم شرطة الزيتون بالقاهرة.
تحريات المباحث تكشف اللغز
وجه اللواء محمد الشريف مدير أمن الإسكندرية، بتشكيل فريق بحث جنائي بالتنسيق مع قطاع الأمن العام لكشف غموض وتحديد وضبط مرتكبي الواقعة.
وتوصلت جهود فريق البحث إلى تحديد مُرتكب الحادث المدعو "مهند. م. ص"، 21 سنة، طالب، مُقيم بدائرة قسم شرطة ثالث القاهرة الجديدة، وألقي القبض عليه وأحيل إلى النيابة العامة لمباشرة التحقيق.
علاقة شاذة وصور مخلة
اعترف المتهم في التحقيقات التي أشرف عليها المستشار أشرف المغربي، المحامي العام لنيابات المنتزه، أنه تعرف على المجني عليه في القاهرة منذ فترة وأقام معه علاقة جنسية شاذة عدة مرات.
وأضاف: "فوجئت به يتصل بي ويهددني بفضح أمر علاقتنا ووجود مقاطع فيديو وصور مسجلة لي وطلب مني الحضور إلى الإسكندرية للإقامة معه في الشقة التي شهدت الواقعة".
اكتشاف المزيد
الصحف
صحيفة
وأشار المتهم إلى أنه أقام بالشقة محل الحادث مع المجني عليه لمدة شهر تقريبا، قائلا، "يوم الحادث حاولت الهروب منه إلا أنه لاحقني، ومنعني من الخروج من الشقة، فقمت بخنقه باستخدام حبل".
وأوضح المتهم أنه عندما تأكد من وفاة المجني عليه قام بالاستيلاء على "جهاز لاب توب، و2 هاتف محمول، ومبلغ مالي قدره 1900 جنيه" وفرّ هاربًا.
وأضاف "مهند" أنه توجه عقب ارتكابه الحادث وأقام لدى أحد أصدقائه "طالب" 21 عامًا، بمزرعته بطريق وادى النطرون بالبحيرة- جرى ضبطه- وقاما بالتخلص من المسروقات بإحراقها ودفنها بالمزرعة، وإنفاق المبلغ المالي.
المتهم مريض نفسي
وكشفت تحقيقات النيابة العامة عن مفاجأة؛ حيث قدم محامي المتهم تقارير وتذاكر طبية تفيد معاناته من مرض نفسي يعالج منه منذ فترة، وطالب بوضع المتهم تحت الملاحظة الطبية.
قررت النيابة حبس المتهم 4 أيام على ذمة التحقيقات بتهمة القتل العمد، وأمرت باستعجال تقرير الطب الشرعي لجثة المجني عليه تمهيدًا لاستكمال التحقيقات.</t>
  </si>
  <si>
    <t>https://www.masrawy.com/news/-/details/0/0/0/1512459</t>
  </si>
  <si>
    <t>https://www.masress.com/masrawy/701512459</t>
  </si>
  <si>
    <t>البساتين</t>
  </si>
  <si>
    <t>أ ن ع ،مصري ، بالغ</t>
  </si>
  <si>
    <t>ضبط "مبتز السيدات" على مواقع التواصل الاجتماعي بالقاهرة
هويدا القاضينشر في أهل مصر يوم 18 - 02 - 2019
تمكنت الإدارة العامة لتكنولوجيا المعلومات من ضبط أحد الأشخاص بالقاهرة لقيامه باستخدام أساليب احتيالية للاستيلاء على حسابات بعض مستخدمى موقع التواصل الاجتماعى فيس بوك بغرض ابتزاز أصحابها ماديًا .
تلقت الإدارة العامة لتكنولوجيا المعلومات بلاغ بقيام مستخدم الحسابين الرسميين Mahmoud M Waheed) - Usef Joe) على موقع التواصل الإجتماعى "فيس بوك" بإرسال رسائل لبعض مستخدمى الموقع من الفتيات والسيدات يستحوذ من خلالها على بعض الملفات الخاصة بهن ، ويقوم عقب ذلك بإرسال رسائل لهن تحمل عبارات تهديد وإبتزاز بطلب مبالغ مالية مقابل عدم نشر تلك الملفات .
أسفرت الجهود من خلال الفحص الفنى وجمع المعلومات والتحريات السرية أن مرتكب الواقعة المدعو/أحمد . ن . ع –مواليد 2002 - طالب– ومقيم بالبساتين القاهرة .
عقب تقنين الإجراءات والتنسيق مع قطاع الأمن العام ومديرية أمن القاهرة تم إستهداف المذكور وضبطه ، وبحوزته هاتف محمول – المستخدم فى إرتكاب جرائمه بفحصه تبين وجود آثار ودلائل على نشاطه الإجرامى ، وبمواجهته إعترف بإرتكابه الواقعة وأضاف قيامه بسرقة العديد من الحسابات بغرض ابتزاز أصحابها عبر موقع " فيس بوك " للاستفادة منهم ماديًا .
تم اتخاذ الإجراءات القانونية اللازمة.</t>
  </si>
  <si>
    <t>https://ahlmasrnews.com/news/-/797406/-</t>
  </si>
  <si>
    <t>https://www.elfagr.org/3469620</t>
  </si>
  <si>
    <t>https://www.masress.com/tahrirnews/4222822</t>
  </si>
  <si>
    <t>إمبابة</t>
  </si>
  <si>
    <t>مصري،بالغ</t>
  </si>
  <si>
    <t xml:space="preserve">س، مصرية ،بالغة </t>
  </si>
  <si>
    <t>الضحية طلبت الخلع لإجبار زوجها لها علي ممارسة الرزيله وتصوير الأشخاص  معها وابتزازهم بموافقة شقيقها</t>
  </si>
  <si>
    <t>"سناء" تطلب الخلع من زوجها: "بيصورني في أوضاع مخلة مع أشخاص لابتزازهم"
الفجرنشر في الفجر يوم 25 - 02 - 2019
طلبت مواطنة تدعى سناء الخلع من زوجها، وقالت فى دعواها أمام محكمة الأسرة بإمبابة، إن زوجها يصورها مع أشخاص ويبتزهم بعدها للحصول على الأموال.
وقالت: "شقيقي أجبرني على الزواج من مسجل خطر معروف بسمعته السيئة ونصبه على العديد من سكان المنطقة مقابل حصوله منه 15 ألف جنيه".
وتابعت: "منذ أن توفيت والدتى ظل أخى يعنفنى ويعايرنى بسبب إنفاقه علىَّ ويحاول أن يدفعنى للقبول بأى وظيفية حتى وأن كانت غير أخلاقية وعندما تصديت له وشكوته لبعض أقاربنا جن جنونه وأقسم على أن يزوجنى".
وأضافت: "جاء لى بصديقه وخيرنى بين ترك المنزل والعيش فى الشارع أو الزواج منه فقبلت وأنا أعلم سبب إصراره حيث سمعت ورأيت تفاوضه مع العريس على تزويجى له مقابل حصوله منه على 15 ألف جنيه، وبالفعل زوجته ومكثت أول 3 شهور أنفق على المنزل بعد أن قبلت وظيفة بائعة فى محل".
واستطردت: "سرعان ما كشفت مخطط زوجى وشقيقى ومحاولتهما إجبارى على العمل الحرام وتصوير فيديوهات مخلة وهنا هربت من المنزل فى الساعة 3 فجرًا وأنا فى حالة هستيرية بعد أن هددتهما بمحاولة قتل نفسى بسكين".
وتابعت: "تزوجنى من أجل أن يتاجر فى شرفى ويصورنى مع أشخاص ويبتزهم بعدها للحصول على مبالغ مالية كما كان يفعل مع زوجته الأولى".</t>
  </si>
  <si>
    <t>https://www.elfagr.org/3479551</t>
  </si>
  <si>
    <t>https://www.masress.com/elfagr/4479551</t>
  </si>
  <si>
    <t xml:space="preserve">واتساب </t>
  </si>
  <si>
    <t>ح م ، مصري ،بالغ ، عامل زراعي</t>
  </si>
  <si>
    <t xml:space="preserve">البحيرة  </t>
  </si>
  <si>
    <t>ر م، مصرية ، بالغة</t>
  </si>
  <si>
    <t xml:space="preserve">العنوان به خطأ فالمتهم بالبحيرة والعنوان يشير انه من الصعيد </t>
  </si>
  <si>
    <t>ضبط "الهاكرالصعيدى".. استولى على 1003 حسابات "فيس بوك" وابتز النساء
محمد عبد الفتاحنشر في الوفد يوم 07 - 03 - 2019
نجحت الإدارة العامة لتكنولوجيا المعلومات بوزارة الداخلية، من ضبط أحد الأشخاص "هاكر" لقيامه بالاستيلاء على عدد كبير من الحسابات على موقع فيس بوك، والاستيلاء على البيانات واستغلالها في ابتزازهم ماديًا.
تعود الواقعه عندما ورد بلاغ للإدارة العامة لتكنولوجيا المعلومات، من "ريم.م"، مقيمة بمنطقة المرج بالقاهرة، بتضررها من مستخدم هاتف محمول "محدد"، لقيامه بإرسال رسائل للهاتف الخاص بها عبر
تطبيق "واتس آب" تتضمن صور خاصة بها بملابس منزلية وعبارات تهديد وابتزاز بطلب تصوير نفسها صور ومقاطع فيديو عارية مقابل عدم نشر الصور المشار إليها.
توصلت الجهود إلى أن وراء ارتكاب الواقعة "حسام.م"، 24سنة، عامل زراعي، ومقيم بمحافظة البحيرة، وعقب تقنين الإجراءات والتنسيق مع قطاع الأمن العام
ومديرية أمن البحيرة تم استهداف المذكور وضبطه بمحل إقامته.
وبالتفتيش تبين قيامه باستخدام برامج اختراق واستيلائه من خلالها على "1003" حسابات لأشخاص آخرين عبر موقع "فيس بوك" وكذا وجود تطبيق يستخدم في إنشاء وتمرير أرقام هواتف محمولة دولية وهمية تستعمل في تطبيقات المحادثات المختلفة بغرض صعوبة رصده أو التوصل إليه.
بمواجهة المتهم المذكور اعترف بارتكاب الواقعة وعديد من الوقائع المماثلة، وذلك بغرض ابتزاز أصحاب تلك الحسابات للاستفادة منهم مادياً.
تم اخاذ الإجراءات القانونية اللازمة حيال الواقعة.</t>
  </si>
  <si>
    <t>https://www.alwafd.news/%d8%a3%d8%ae%d8%a8%d8%a7%d8%b1/2272676--</t>
  </si>
  <si>
    <t>https://www.masress.com/alwafd/2272676</t>
  </si>
  <si>
    <t>مصري،  بالغ، مهندس</t>
  </si>
  <si>
    <t xml:space="preserve">الإسكندرية </t>
  </si>
  <si>
    <t>مشروع زواج</t>
  </si>
  <si>
    <t xml:space="preserve">حبس 6 شهور </t>
  </si>
  <si>
    <t>الحبس ستة أشهر لمهندس نشر صور فتاة على الإنترنت للتشهير بها
ناجى الجرجاوىنشر في الأهرام اليومي يوم 11 - 06 - 2019
قضت محكمة جنايات الإسكندرية وأمن الدولة العليا طوارئ، بمعاقبة مهندس بإحدي الشركات بالحبس ستة أشهر مع استعمال الرأفة، لقيامه بتهديد إحدي الفتيات وابتزازها بنشر صورها علي وسائل التواصل الاجتماعي للتشهير بها بعد أن رفضت الزواج منه.
صدر الحكم برئاسة المستشار عزت عبد اللاه وعضوية المستشارين نادر نبيل حبيب وأحمد حلوسة وبحضور محمود الزفتاوي وكيل النائب العام وسكرتارية ماجد سعد.
وكانت المجني عليها قد أبلغت الشرطة بتعرضها من جانب المتهم للتشهير والابتزاز بعد أن قام بنشر صور لها علي الإنترنت لوجود علاقة بينهما لم تتطور للزواج بعد رفضها له، فقام بنشر صورها علي فيسبوك والاتصال بأصدقائها لفضحها وابتزازها للرضوخ لطلبه فألقي القبض عليه وتبين أنه يعمل مهندساً بإحدي الشركات الخاصة وحكمت المحكمة بحبسه 6 أشهر.</t>
  </si>
  <si>
    <t>https://www.ahram.org.eg/NewsQ/714482.aspx</t>
  </si>
  <si>
    <t>https://www.masress.com/ahram/1714482</t>
  </si>
  <si>
    <t xml:space="preserve">مواقع النت </t>
  </si>
  <si>
    <t xml:space="preserve">أ، مصري،  بالغ </t>
  </si>
  <si>
    <t>صداقة</t>
  </si>
  <si>
    <t xml:space="preserve">حبس 4 أيام </t>
  </si>
  <si>
    <t xml:space="preserve"> أحمد" يساوم صديقة زوجته علي صورها مقابل 100 ألف جنيه
محمد عطيةنشر في أخبار الحوادث يوم 11 - 03 - 2019
كأى صديقتين وبحكم الجيرة كانا يتبادلن الزيارات يوميا بعد خروج زوج إحداهن للعمل حتى موعد عودته، يتحدثان فى شتى الموضوعات من جانب التسلية وقضاء وقت فراغهن، وفى أحد الأيام اشترت "سحر" بعض الملابس وذهب لجارتها لأخذ رأيها وتصويرها لإرسالها لزوجها المسافر للعمل بالخارج، وبعد أيام وقعت هذه الصور فى يد زوج صديقتها ليساومها على دفع مبالغ مالية مقابل عدم نشر صورها، وخلال السطور التالية نستعر لكم تفاصيل جريمة ابتزار زوج لصديقة زوجها مقابل المال.
"سحر" ربة منزل في أوئل العقد الرابع من العمر تعيش بمركز ميت غمر بمحافظة الدقهلية، تزوجت فى العشرين من عمرها وسافر زوجها ليعمل بالخارج، لتجلس وحيدة وسط جدران شقتها، وخلال فترة وجيزة توطدت علاقتها بجارتها "نادية" التى بنفس العقار الذى تسكن فيه، ونشأت بينهما علاقة صداقة، وكانت سحر بعد ذهاب "أحمد" زوج "نادية" إلى العمل تذهب إليها لتناول الإفطار معها وتبادل الأحاديث في أمور المنزل والطعام والموضة، حتى عودة زوج صديقتها من عمله، لتذهب "سحر" الى شقتها مرة أخرى، هكذا كان يومها مع صديقتها "نادية" المقربة لها .
خيانة الزوجة
وفي أحد الأيام وبعد نزول "أحمد" لعمله ذهبت "سحر" لجارتها لأخذ رأيها فى بعض بعد الملابس التى قامت بشرائها، وطلبت منها تصويرها بالملابس الجديدة لإرسال الصور لزوجها بالخارج، ولكنها "نست" هاتفها فى شقتها فطلبت منها تصويرها بهاتفها الشخصى وإرسال الصور لها لإرسالها لزوجها، بالفعل وبعد إنتهاء اليوم وعودة "أحمد" الى المنزل، عادت "سحر" إلى شقتها كعادتها، وفى نفس اليوم كان "أحمد" يجلس بجوار زوجته فشاهد صور صديقتها على هاتفها، وراوغته فكرة أخذ الصور من هاتف زوجته خلسة وابتزاز "سحر" ومساومتها لطلب الأموال منها، بالفعل وبمجرد أن تركت "نادية" هاتفها وذهبت لتحضير الغداء، أسرع إليه وبدأ بنقل الصور إلى هاتفه، وخرج لشراء خط هاتف جديد لمرسلة "سحر"، وبعد فترة من الزمن تواصل معها وأخبرها بحقيقة صورها وهددها بنشرها على الإنترنت إذا لم تقم بدفع مبلغ 100 ألف جنيه مقابل عدم نشر الصور، وحدد لها رقم حساب بأحد البنوك لإرسال المبلغ دون الكشف عن هويته.
المفاجأة
في الوقت نفسه كانت "سحر" تجلس داخل شقتها وسط حالة بالبكاء، وبدأت فى تحضير المبلغ المطلوب خوفا من حدوث فضيحة تؤثر على زواجها، وبالفعل حولت له المبلغ وطمئنها بعدم نشر الصور، وقتها هدء قلبها، لكن لم تعلم ما يفكر به المجرم، تركها أسبوع واتصل بها مرة أخرى لطلب المال مجددا، وعندما رفضت هددها بنشر صورها وإرسالها لزوجها، حتى قررت وقتها الذهاب لتحرير محضر وبمجرد وصولها القسم وبتحرير المحضر تحركت على الفور مباحث الإنترنت، وبإجراء التحريات اللازمة تبين صحة الواقعة، وبتحديد الهدف وبعد اتفاق المباحث مع "سحر" وبإعداد عدة كمائن ثابتة ومتحركة تمكن ضباط الشرطة من ضبط المتهم وبحوزته الهاتف الذى ارتكب به الجريمة وتم اقتياده إلى القسم، لتفاجئ الكارثة بأن المتهم هو زوج صديقتها وجارتها، بمواجهته بالجريمة، إعتراف بارتكاب الواقعة، وتم تحرير محضر بالواقعة وإخطار مدير أمن الدقهلية، الذى أمر بإحالته إلى النيابة العامة التى قررت حبسه 4 أيام على ذمة التحقيقات.</t>
  </si>
  <si>
    <t>https://www.masress.com/hawadeth/531828</t>
  </si>
  <si>
    <t>دار السلام</t>
  </si>
  <si>
    <t xml:space="preserve">ج م م ،مصرية ، بالغة </t>
  </si>
  <si>
    <t>مصرية،بالغة/مصري،بالغ</t>
  </si>
  <si>
    <t>حبس 4  علي ذمة التحقيقات</t>
  </si>
  <si>
    <t>سيدة دار السلام اخترقت حسابات المواطنين وابتزتهم ماليا.. والنيابة تصدر قرارها
حسن أحمدنشر في أهل مصر يوم 12 - 03 - 2019
أمرت نيابة دار السلام، بحبس سيدة 4 أيام على ذمة التحقيقات التي تجرى معها، لاتهامها باختراق حسابات المواطنين وابتزازهم ماليا.
وكشفت التحقيقات أن أحد الأشخاص وسيدة، تضررا من المتهمة بستخدام أحد الحسابات على موقع "فيس بوك"، لقيامها بإرسال رسائل للحساب الخاص بهما تتضمن صورا خاصة بهما وعبارات تهديد وابتزازهما بطلب مبالغ مالية مقابل عدم نشرها.
وأوضحت التحقيقات أن التحريات توصلت إلى أن وراء إرتكاب الواقعة "جهاد. م. م" مقيمة بمنطقة دار السلام بالقاهرة التي تم ضبطها بمحل إقامتها، والهاتف المحمول المستخدم فى ارتكاب الواقعة، ووحدة تخزين "فلاشة" وبفحصهما تبين وجود الصور.
وبمواجهتها اعترفت بارتكاب الواقعتين، وأقرت بسابقة عملها لدى أحد المبلغين، وأنها تحصلت على الصور أثناء عملها لديه وقيامها بابتزازهما بغرض الاستفادة منهما ماديًا.
حُرر المحضر اللازم بالواقعة، وباشرت النيابة التحقيقات التى أصدرت قرارها السالف ذكره.</t>
  </si>
  <si>
    <t>https://ahlmasrnews.com/news/-/810917/-</t>
  </si>
  <si>
    <t>https://www.masress.com/ahlmasr/810917</t>
  </si>
  <si>
    <t>ديرمواس</t>
  </si>
  <si>
    <t>ع ج ع ، مصري ، بالغ</t>
  </si>
  <si>
    <t xml:space="preserve">ضبط المتهم واتخاذ الإجراءات القانونية </t>
  </si>
  <si>
    <t>ضبط عاطلين اخترقا حسابات المواطنين وابتزوهم ماليا بالمنيا والقاهرة
محمد صابرنشر في فيتو يوم 12 - 03 - 2019
تمكن قطاع الأمن العام برئاسة اللواء علاء سليم مساعد وزيرالداخلية بالاشتراك مع إدارة تكنولوجيا المعلومات، من ضبط عاطلين لاختراقهما حسابات المواطنين، وابتزازهم ماليا بالمنيا والقاهرة.
تلقت أجهزة الأمن بلاغا من إحدى المواطنات مقيمة بمحافظة المنيا، بتضررها من مجهول لقيامه باختراق حسابها بموقع "فيس بوك" وإرسال رسائل من خلاله للحساب الخاص بزوجها وقيامه بابتزازه للاستفادة منه ماديًا.
وبإجراء الفحص وجمع المعلومات والتحريات تبين أن وراء ارتكاب الواقعة عادل ج. ع، مقيم بدائرة مركز شرطة ديرمواس بالمنيا.
وعقب تقنين الإجراءات بالتنسيق مع قطاع الأمن العام ومديرية أمن المنيا تم ضبط المتهم بمحل إقامته، وضبط الهاتف المحمول المستخدم في إرتكاب الواقعة، وبمواجهته اعترف بارتكاب الواقعة وقيامه بإبتزاز زوج الشاكية للاستفادة منه ماديًا.</t>
  </si>
  <si>
    <t>https://www.vetogate.com/3437038</t>
  </si>
  <si>
    <t>https://www.masress.com/veto/3437038</t>
  </si>
  <si>
    <t>أبوحماد</t>
  </si>
  <si>
    <t xml:space="preserve">إ، مصري،  بالغ </t>
  </si>
  <si>
    <t>إ،مصرية بالغة</t>
  </si>
  <si>
    <t>صص مثيرة لضحايا الابتزاز الإلكتروني.. نصائح للفتيات حتى لا يقعن في قبضة الهاكرز.. وطبيب نفسي يقدم روشتة علاج
مروة كمالنشر في صدى البلد يوم 13 - 03 - 2019
* إيمان: شخص هكر هاتفي وحاول ابتزازي لدفع مقابل مادي
* آلاء: مبيض محارة انتحل صفة ضابط وطلب مبالغ مالية ضخمة
* مباحث الإنترنت: لا يفضل الاحتفاظ بصور شخصية على فيس بوك دون حمايتها
تعرضت كثيرات من الفتيات للابتزاز الإلكتروني، عن طريق تهديدهن بنشر صورهم وبياناتهم الشخصية عبر الإنبوكس، ومن هؤلاء الفتيات "إيمان. م"، التي تعرضت لتجربة ابتزاز من قبل "إسلام.ع" 27 عاما، طالب، حيث قام بتهكير هاتفها بكل ما يحتوي عليه من صور خاصة وبيانات وأرقام هواتف ومحادثات شخصية، وقام بتهديدها بإرسالها لقائمة الأصدقاء إذا لم تقم بدفع مبلغ مالي، ودفعها ذلك لتقديم بلاغ بدائرة قسم مركز شرطة أبو حماد، وعلمت بعد القبض عليه أنه قام بذلك مع العديد من الضحايا وتم اتهامه باختراق الحسابات الشخصية لمجموعة من الفتيات والشباب عبر موقع التواصل الاجتماعي "فيس بوك" وابتزازهم ماليا وجنسيا.</t>
  </si>
  <si>
    <t>https://www.elbalad.news/3739478</t>
  </si>
  <si>
    <t>https://www.masress.com/elbalad/3739478</t>
  </si>
  <si>
    <t>أبو المطامير</t>
  </si>
  <si>
    <t>م ع ، مصري،  بالغ</t>
  </si>
  <si>
    <t xml:space="preserve">حبس المتهم  4 أيام على ذمة التحقيق </t>
  </si>
  <si>
    <t>ضبط شخص ابتز مواطنة عبر "فيس بوك" من خلال صور شخصية
محمد حمدينشر في الوفد يوم 14 - 03 - 2019
تمكنت الإدارة العامة لتكنولوجيا المعلومات بوزارة الداخلية، من ضبط شخص لقيامه بابتزاز مواطنة عبر موقع "فيسبوك" من خلال صور شخصية تحصل عليها من هاتف قديم قامت ببيعه.. وآخر حاول مساومة مواطن لإعادة جهاز حاسب آلى قام بسرقته.
كانت الإدارة العامة لتكنولوجيا المعلومات قد نجحت في ضبط "مصطفى ع. ا"- 42 سنة- مقيم بدائرة مركز
شرطة أبوالمطامير بنطاق محافظة البحيرة، لقيامه بابتزاز إحدى المواطنات (مقيمة بمحافظة البحيرة).. وذلك من خلال إرسال رسائل تتضمن صور لها عبر صفحتها على موقع فيس بوك، وكذا عبر تطبيق "واتس آب"، والتى قد تحصل عليها من خلال شرائه هاتف محمول منذ فترة،
واستخدامه أحد البرامج لاستعادة الملفات المحذوفة، وتمكن من استعادتها ومنها الصور المشار إليها، وذلك عقب بيع الشاكية للهاتف المشار إليه.. وتم ضبط المتهم وبحوزته هاتفين محمولين، وأقر بارتكابه الواقعة على النحو المشار إليه.</t>
  </si>
  <si>
    <t>https://www.alwafd.news/%d8%a3%d8%ae%d8%a8%d8%a7%d8%b1/2284327--</t>
  </si>
  <si>
    <t>https://www.masress.com/alwafd/2284327</t>
  </si>
  <si>
    <t>https://www.masress.com/sayarat/543730</t>
  </si>
  <si>
    <t xml:space="preserve">الوراق </t>
  </si>
  <si>
    <t>مصرية ،بالغة ،ربة منزل/مصري، بالغ</t>
  </si>
  <si>
    <t>مصري،بالغ ،عامل</t>
  </si>
  <si>
    <t xml:space="preserve">تهديد من الجانى للمجنى عليها أدى لقتل الجانى </t>
  </si>
  <si>
    <t>علاقة جنسية وفيديوهات فاضحة.. تفاصيل مقتل عامل على يد عشيقته وزوجها بالوراق
أحمد الجعفرىنشر في اليوم السابع يوم 29 - 03 - 2019
كشفت تحقيقات النيابة العامة بشمال الجيزة تفاصيل مقتل عامل على يد ربة منزل وزوجها بمركز الوراق، حيث تبين أن المجنى عليه كان يربطه علاقة غير شرعية مع المتهمة، وأنه صور مقاطع فيديو لهما فى أوضاع مخلة.
وتابعت التحقيقات أنه بعد خلافات بين المجنى عليه وربة المنزل وقطعها علاقتها به، قرر تهديدها بما لديه من فيديوهات فاضحة، ما دفعها للانتقام منه، وأخبرت زوجها بما حدث، فاتفقا معًا على قتله.
طلبت النيابة العامة تحريات المباحث التكميلية حول الواقعة، للوقوف على ظروفها وملابساتها، وأمرت بحبس المتهمين 4 أيام على ذمة التحقيقات.
تلقى قسم شرطة الوراق بلاغا يفيد بالعثور على جثة عامل مصابا بعدة طعنات داخل شقة سكنية.
فانتقل رجال المباحث إلى محل الواقعة، وتم العثور على جثة المجنى عليه، وكشفت تحريات الرائد هانى مندور رئيس مباحث الوراق، أن المجنى عليه تربطه علاقة غير شرعية بربة منزل، وأنه عقب نشوب خلاف بينهما، استعانت بزوجها وقتلا المجنى عليه.
وحرر محضر بالواقعة، وتم اتخاذ الإجراءات القانونية تجاه المتهمين، وباشرت النيابة التحقيق.</t>
  </si>
  <si>
    <t>https://www.youm7.com/story/2019/3/29/%D8%B9%D9%84%D8%A7%D9%82%D8%A9-%D8%AC%D9%86%D8%B3%D9%8A%D8%A9-%D9%88%D9%81%D9%8A%D8%AF%D9%8A%D9%88%D9%87%D8%A7%D8%AA-%D9%81%D8%A7%D8%B6%D8%AD%D8%A9-%D8%AA%D9%81%D8%A7%D8%B5%D9%8A%D9%84-%D9%85%D9%82%D8%AA%D9%84-%D8%B9%D8%A7%D9%85%D9%84-%D8%B9%D9%84%D9%89-%D9%8A%D8%AF-%D8%B9%D8%B4%D9%8A%D9%82%D8%AA%D9%87/4188755</t>
  </si>
  <si>
    <t>https://www.masress.com/youm7/4188755</t>
  </si>
  <si>
    <t>مصرية ،بالغة/ مصرية،بالغة</t>
  </si>
  <si>
    <t>مصرية، بالغة/مصرية، بالغة/مصرية، بالغة/مصرية، بالغة</t>
  </si>
  <si>
    <t>إحالة للجنح</t>
  </si>
  <si>
    <t xml:space="preserve">سجن3 سنوات </t>
  </si>
  <si>
    <t>بتهمة تصوير النساء داخل مركز التجميل وابتزازهن.. السجن 3 سنوات لعاملتين في السويس
حسام الدين أحمدنشر في مصراوي يوم 29 - 06 - 2019
قضت محكمة جنح السويس بالسجن 3 أعوام، لسيدتين من العاملات في مركز تجميل، وذلك بتهمة تصوير زبائن المركز وابتزازهن، ومساومتهن على مبالغ مالية ونشر صورهن بمواقع التواصل الاجتماعي.
كانت 4 سيدات في السويس، حررن محاضر بمكتب مباحث الآداب، وذكرن في المحضر أنهن ذهبن لأحد مراكز التجميل بحي السويس، والسيدتين المتهمتين كانتا تترددان عليهن في منازلهن لبيع أدوات تجميل، وإجراء جلسات تجميل خاصة.
وأضافت المبلغات أنهن فوجئن عقب ذلك أن المتهمتين كانتا تصوران، ما يحدث خلال تواجدهن بالمركز، وأثناء زيارات المنازل، وهن يرتدين ملابس كاشفة، تظهر أجزاء من أجسادهن.
وقالت المجني عليهن، إن السيدتين هددوهن بنشر صورهن على مواقع التواصل الاجتماعي إذا لم تدفع كل واحدة مبلغ 50 ألف جنيه، وعندما رفضن أسست السيدتين صفحة ونشرتا بعض الصور بعد إجراء تعديل وتظليل للوجوه، ثم هددتا بنشر الصور دون تعديل.
وكشفت تحريات مباحث الآداب صحة الواقعة، وأن المتهمتين هددتا عددًا من السيدات المترددات على مركز التجميل، مستغلين العلاقات الودية التي كانت تربطهم بالزبائن وزيارتهن لهن في منازلهن، كما قدمت السيدات المبلغات، صور من محادثات نصية وتسجيل لمكالمات تعرضن فيها للابتزاز.
وألقت مباحث الآداب القبض على المتهمتين، وإحالتهما للنيابة التي قررت حبسهما على ذمة القضية بعد اعترافهما بالوقائع، لحين إحالتهما لمحكمة الجنايات والتي قضت بحكمها المتقدم.</t>
  </si>
  <si>
    <t>https://www.masrawy.com/news/-/details/0/0/0/1592664</t>
  </si>
  <si>
    <t>أكتوبر</t>
  </si>
  <si>
    <t>مصري ، بالغ</t>
  </si>
  <si>
    <t>زوجة تطالب بالطلاق للضرر بسبب إدمان زوجها تصوير صديقاته فى أوضاع مخلة
النهارنشر في النهار يوم 30 - 03 - 2019
أقامت زوجة دعوى قضائية أمام محكمة الأسرة بأكتوبر، طالبت فيها بالطلاق للضرر، وادعت سوء أخلاق زوجها، بعد ارتكابه جريمة تصوير صديقاته فى أوضاع مخلة ومساومتهن على سلك الأعمال الغير قانونية وابتزازهن لدفع مبالغ مالية.
وتضيف الزوجة ف.ال.ن أمام محكمة الأسرة: استغل زوجى وظيفته ودفع سيدات متزوجات على مشاركته تلك الأفعال والعلاقات المشبوهة من خلال ابتزازهن بصور وفيديوهات، وطوال 5 سنوات تحملت فيه تصرفاته المشينة وقيامه بمعاملتى بصورة غير أدمية وتعديه على في أكثر من مرة بالضرب المبرح وطفلى، وعندما فاض بى الكيل وفضحته لاحقنى بالتهديدات.
وأكدت الزوجة : كشفت تصرفاته عندما ذهبت إحدى زميلاته وقدمت شكوى وبعدها ترك عمله وأصبح عاطل يلازم المقاهى مع أصدقاء السوء، ويطلب منى أن أخرج لأعوله حتى أستطيع أن ألاحق على مصروفاته .
وتتابع: حاول أن يجرنى للوقوع فى دوامة تلك الأفعال، وعندما رفضت أقدم على ابتزازى، حتى يدفعنى لتوفير المال له مستخدم فى ذلك العنف، مما جعل حالتى الصحية تسوء.
وأكدت الزوجة: فى البداية كنت أتحمل الإيذاء البدنى والنفسي ووقفت فى وجهه ولكن مع الوقت انهارت قوتى، عندما تم تقديم بلاغات ضده وأصبح الجميع يحملنى ذنب الصمت على إساءته فى حق السيدات التى شوه سمعتهم، هربت بسبب شعور الذنب والخوف من ملاحقته وتهديده لى بطفلى، وعدم وجود من يدافع عنى ويرحمنى من عنفه .</t>
  </si>
  <si>
    <t>https://www.alnaharegypt.com/598227</t>
  </si>
  <si>
    <t xml:space="preserve">الربع الثانى </t>
  </si>
  <si>
    <t>الخصوص</t>
  </si>
  <si>
    <t xml:space="preserve"> م ا م ،مصري ،بالغ ،عامل</t>
  </si>
  <si>
    <t>المحضر رقم 9842 جنح قسم الخصوص لسنة 2019.</t>
  </si>
  <si>
    <t xml:space="preserve">مفاجآت جديدة في واقعة "كلب الخصوص".. العامل صور مقاطع جنسية لزوجة الجزار
محمد نبيلنشر في الفجر يوم 01 - 04 - 2019
قررت نيابة الخصوص بمحافظة القليوبية، حبس جزار وزوجته 4 أيام على ذمة التحقيق، في واقعة مصرع عامل قفز من شرفة شقتهما، ليلقى مصرعه في الحال بعد تهديده بكلاب شرسة للحصول منه على مقاطع جنسية صورها لزوجة الجزار، خلال علاقتهما المحرمة، خلال فترة طلاق الزوجين، بعدما هددها بها وابتزها للعودة للعلاقة بعد رجوعها لزوجها.
وأدلى المتهمون باعترافات تفصيلية أمام النيابة، مؤكدين أنهما لم يقصدا إيذاء أو قتل المجني عليه، بل كانوا يستهدفون استدراجه وتهديده بالكلاب للحصول على المقاطع والصور الجنسية، لمحاولته طلب مبلغ كبير مقابل تسليمها لهما،واعترفت الزوجة لزوجها بالعلاقة الآثمة وتابت وعادت إليه من أجل أبنائهما، لكن ظهور المجني عليه في حياتها مرة أخرى كان سببا في استدراجهما له، الذي فزع من منظر الكلاب وقفز من شرفة الشقة ليلقي مصرعه في الحال.
وقال الزوج ويدعي "م. ع. م" جزار إنه وزوجته متزوجان منذ عدة سنوات ولديهما طفلين، وبسبب كثرة المشكلات طلقها، ومن أجل أبنائهما عادا لبعضهما مرة أخرى، واعترفت زوجته له بوجود علاقة عاطفية جمعتها بالمجني عليه تطورت إلى علاقة جنسية بينهما، وقيامه بتصوير علاقتهما الجنسية خلال فتره طلاقهما، وعقب عودتها له هدد المجني عليه الزوجة بتلك المقاطع، فاتفق مع زوجته على استدراج المجني عليه بدعوى إعادة العلاقة، بشرط إحضار تلك المقاطع معه.
وتابع في يوم الحادث جاء المجني عليه لشقتنا فخرجت من غرفة النوم ومعي كلبين أقوم بتربيتهما داخل الشقة، لترويعه وإجباره على تسليم مقاطع الفيديو، إلا أنه انتابته حالة من الخوف والفزع، وقفز من شرفة المسكن، ما تسبب في وفاته.
وقالت الزوجة في التحقيقات، إنها أعلنت توبتها عن هذه العلاقة التي تمت في لحظة ضعف، عقب خداع القتيل لها ووعده لها بالزواج عقب طلاقها، حيث تعرفا على شبكة الإنترنت، لكنه ضحك عليها وصور العلاقة الجنسية بينهما لتهديدها، مشيرة إلى أنها اعترفت لزوجها حتى تحسن التوبة، لكنه أصر على تهديده ببث المقاطع على شبكة الإنترنت، فتوصلنا لفكرة تهديده للحصول عليها منه، ولكنه ألقى بنفسه من الشرفة ومات.
كان اللواء رضا طبلية مدير أمن القليوبية، تلقي إخطارا من المقدم محمود عادل، رئيس مباحث الخصوص، يفيد تلقيه بلاغا يفيد بسقوط شخص من شرفة الطابق الخامس بأحد العقارات.
اكتشاف المزيد
الصحف
صحيفة
وانتقل علي الفور اللواء هشام سليم مدير المباحث والعميد عبدالله جلال رئيس فرع البحث الجنائي، حيث تقابل مع المدعو م. ع. م 33 سنة جزار وبسؤاله قرر أنه أثناء تواجده بالشقة السكنية خاصته فؤجئ بأحد الأشخاص متواجد بصالة الشقة، وعقب قيامه بالإمساك به فر وقفز من شرفة الشقة وسقط أرضا جثة هامدة، وبفحص الجثة تبين أنها للمدعو م. ا. م 20 سنة عاطل، ولا توجد به ثمة إصابات ظاهرية، وإنه كان يهدد صاحب الشقة وزوجته بصور ومقاطع جنسية لعلاقة محرمة بينه وبين الزوجة، فحاولا أخذها منه بالتهديد باستخدام كلاب شرسة، لكنه قفز من الخامس هربا من "كمين الكلاب".
انقر هنا لقراءة الخبر من مصدره.
مواضيع ذات صلة
حبس جزار وزوجته في مصرع عامل ال«مقاطع الجنسية» بالقليوبية (تفاصيل)
حبس جزار وزوجته فى واقعة مصرع عامل بسبب مقاطع إباحية بالخصوص
ننشر التفاصيل الكاملة لمصرع "عاطل" بسبب شرائط جنسية بالخصوص
هربًا من كمين الزوج.. مصرع شاب قفز من شرفة شقة عشيقته بالخصوص
مصرع عاطل ألقى بنفسه من شرفة شقة عشيقته في الخصوص
</t>
  </si>
  <si>
    <t>https://www.elfagr.org/3534296</t>
  </si>
  <si>
    <t>https://www.masress.com/elfagr/4534296</t>
  </si>
  <si>
    <t>السلام</t>
  </si>
  <si>
    <t>مصري ، بالغ ، كفيف</t>
  </si>
  <si>
    <t>مصرية ، قاصر</t>
  </si>
  <si>
    <t>حبس المتهم 4 أيام علي ذمة التحقيق</t>
  </si>
  <si>
    <t>«كفيف» يستدرج قاصرة ويغتصبها ويهددها بصور فاضحة
أحمد عبد الفتاحنشر في بوابة أخبار اليوم يوم 05 - 04 - 2019
فتحت نيابة السلام، التحقيق مع توربيني الفتايات، المتهم باستدراج البنات العذارى واغتصابهن، وتصويرهن في أوضاع مخلة، وتهديدهن.
تعود أحداث الواقعة، عندما تلقي قسم شرطة السلام ثاني، بلاغًا من "م. و" 14سنة، تتهم فيه رجل كفيف باستدرجها لتنظيف شقته، واغتصابها وتصويرها وتهديدها، حال عدم مواظبتها على الحضور له، بإجراء التحريات اللازمة، وإعداد الأكمنة تم ضبط المتهمين.
وتبين من التحريات بأن هذه الفتاه لم تكن الضحية الأولى، وحرر المحضر اللازم وتولت النيابة التحقيقات.</t>
  </si>
  <si>
    <t>https://akhbarelyom.com/news/newdetails/2830536/0</t>
  </si>
  <si>
    <t>https://www.masress.com/akhbarelyomgate/72830536</t>
  </si>
  <si>
    <t>https://www.masrawy.com/news/-/details/0/0/0/1544849</t>
  </si>
  <si>
    <t>بولاق الدكرور</t>
  </si>
  <si>
    <t>و ،مصري،  بالغ،  عاطل / س، مصري، بالغ  ،عاطل</t>
  </si>
  <si>
    <t>ه،مصرية،بالغة ،ربة منزل</t>
  </si>
  <si>
    <t>عاطلان يقتحمان شقة سيده ويغتصبوها تحت تهديد السلاح ببولاق الدكرور
محمود الجارحي وجيهان عبد العزيزنشر في الوطن يوم 06 - 04 - 2019
تعرضت ربة منزل للاغتصاب وتصوير مقطع فيديو يحتوي على مشاهد جنسية أثناء اغتصابها على يد عاطلين تحت تهديد السلاح، بمنطقة بولاق الدكرور، ذكرت تحريات وتحقيقات الأجهزة الأمنية والقضائية التي جرت تحت إشراف إدارة البحث الجنائي بالجيزة، تحت إشراف اللواء دكتور مصطفى شحاتة مساعد أول وزير الداخلية لقطاع أمن الجيزة، واللواء رضا العمدة مدير الإدارة العامة للمباحث، أن المتهمين اقتحموا شقة ربة منزل تقيم بمفردها بمنطقة مدكور ببولاق الدكرور، وقاما الاثنين بالتعدي عليها جنسيا تحت تهديد الأسلحة البيضاء، وتصويرها فيديو أثناء العلاقة، وقاما الاثنين بتركها في حالة إعياء وبدئا في ابتزازها.
وأوضحت التحريات والتحقيقات التي جرت تحت إشراف اللواء محمد الألفي نائب مدير الإدارة العامة للمباحث، والعميد أسامة عبد الفتاح رئيس المباحث الجنائية لقطاع غرب الجيزة، والعقيد محمد الشاذلي مفتش مباحث غرب الجيزة، أن بداية الكشف عن ملابسات الحادث، بتلقي بلاغا من ربة منزل تدعي "هويدا" 45 سنة، تقيم في منطقة مدكور، بتعرضها للاغتصاب على يد شابين هما كل من "سمير"، و "وائل"، وأنهما استغلا وجودها بمفردها في شقتها واقتحموا الشقة، وتعدوا عليها جنسيا، وعلى الفور تم تشكيل فريق بحث وتحري، وتبين صحة البلاغ. وتم استئذان النيابة العامة، وانتقلت قوة أمنية.
وتمكنت القوات من ضبط المتهمين، وتم إحالتهما للنيابة التي باشرت التحقيق تحت إشراف المستشار شريف توفيق المحامي العام الأول لنيابات جنوب الجيزة، وقررت نيابة بولاق الدكرور برئاسة المستشار هشام رفعت الشريف، بحبس المتهمين المنسوب إليهما تهمة الاغتصاب، لمدة 4 أيام على ذمة التحقيقات، وطلبت تحريات المباحث، وقررت عرض المجني عليها على الطب الشرعي لتوقيع الكشف عليها، وتحريز مقطع الفيديو الذي يحتوي على واقعة الاغتصاب التي نفذها المتهمين، ولا تزال التحقيقات مستمرة.</t>
  </si>
  <si>
    <t>https://www.elwatannews.com/news/details/4100456</t>
  </si>
  <si>
    <t>https://www.masress.com/elwatan/4100456</t>
  </si>
  <si>
    <t>https://www.alwafd.news/%d8%a3%d8%ae%d8%a8%d8%a7%d8%b1/2321915--</t>
  </si>
  <si>
    <t>مصري،  بالغ</t>
  </si>
  <si>
    <t>فتاة ،مصرية،بالغة/سيدة،مصرية، بالغة/فتاة،مصرية، بالغة/مصري،بالغ</t>
  </si>
  <si>
    <t>"لعنة الحب على فيس بوك".. لص يستدرج طالبة بالسويس ويبتز أسرتها
سيد نوننشر في الوطن يوم 10 - 04 - 2019
تعرضت طالبة جامعية بمحافظة بورسعيد تدعى "ح. ش"، لمحاولة ابتزارز من شاب تعرفت عبر موقع التواصل الاجتماعي "فيسبوك" وحررت أسرتها محضرا.
واستمعت النيابة العامة بالسويس، إلى أقوال الفتاة وأسرتها بعد تعرضهم للابتزاز والذين كشفوا تفاصيل القضية كاملة.
وقالت الطالبة أمام النيابة: "إنني أتفاعل مع مواقع التواصل الاجتماعي ومنذ عام تعرفت على شاب مقيم في السويس وحصل ارتباط بيننا وادعى في البداية أنه خريج كلية الهندسة ثم اكتشفت بعد ذلك أنه لص وتعرض للسجن من قبل عامين في اتهامه بقضية سرقة منزل داخل محافظة السويس".
وأضافت الفتاة: "من شدة ثقتي فيه سمحت له بالدخول على صفحتي الشخصية وإعطائه الأرقام السرية والتي استطاع من خلالها الحصول على صور خاصة بي وبأسرتي منهم شقيقتي ووالدتي".
واستكملت الطالبة: "يوجد من بينهم صور لوالدتي وصور خاصة بي داخل المنزل وتظهر فيها أجزاء من جسدنا بدون ملابس"، متابعة، أنا نادمة على ما فعلت ولكني كنت وقتها لا أعرف ما أفعل وكنت تحت تأثيره بدرجة كبيرة، وعندما عدت إلى الطريق الصحيح وبدأت في الصلاة والابتعاد عما قمت به من قبل رفض هذا الشخص وطلب مني أن أسرق أموالا من والدي وذهب والدتي حتى لا يقوم بنشر صور، خاصة أنه يعلم أن والدي رجل ثري.
وأكدت الطالبة، أن الكارثة الأكبر أنه أرسل الصور إلى والديها وابتز والدها وهدده أنه سينشر الصور ويفضحه.
ومن جهته قال والد الطالبة، أمام النيابة، إن ابنته تسببت في تدمير الأسرة، وأنه كن يراعي الله في تربية أبنائه ولكن للأسف تسبب الفيس بوك في تدمير أسرته، مؤكدا أن هذا الشخص الذي يبتزه هو وابنته طلب 600 ألف جنيه حتى لا ينشر الصور الخاصة بابنته.</t>
  </si>
  <si>
    <t>https://www.elwatannews.com/news/details/4105042</t>
  </si>
  <si>
    <t>https://www.masress.com/elwatan/4105042</t>
  </si>
  <si>
    <t xml:space="preserve">بنى مزار </t>
  </si>
  <si>
    <t xml:space="preserve">مصري ، بالغ </t>
  </si>
  <si>
    <t>إحالته للنيابة للتولى التحقيق</t>
  </si>
  <si>
    <t>"هدده بنشر صور خاصة لزوجته".. سقوط شخص ابتز مواطنا وبحوزته فرد خرطوش بالمنيا
هبة عبد الحفيظنشر في الفجر يوم 13 - 04 - 2019
تمكن قطاع الأمن العام بوزارة الداخلية، برئاسة اللواء علاء الدين سليم مساعد أول الوزير للقطاع، بالاشتراك مع تكنولوجيا المعلومات والأجهزة الأمنية في المنيا، من ضبط شخص وبحوزته سلاح خرطوش ابتز آخر بهدده بنشر صور لزوجته ما لم يعطه مبالغ مالية.
وتبلغ للإدارة العامة لتكنولوجيا المعلومات من "أحد المواطنين- مقيم بدائرة مركز شرطة بني مزار بالمنيا" بتضرره من مستخدم أحد الهواتف لقيامه بإرسال رسائل للهاتف الخاص به عبر تطبيق "الواتس أب" تتضمن صور ومقاطع فيديو خاصة بزوجته وتهديده وابتزازه بطلب مبالغ مالية مقابل عدم نشرها.
وأسفرت جهود فريق البحث من خلال الفحص الفني وجمع المعلومات والتحريات السرية عن تحديد مرتكب الواقعة - مقيم بذات الدائرة.
وعقب تقنين الإجراءات تنسيقاً (قطاع الأمن العام – مديرية أمن المنيا) تم استهداف المذكور وضبطه بمحل إقامته ، وبالتفتيش تم ضبط سلاح ناري عبارة عن فرد خرطوش محلى الصنع.
وبمواجهته اعترف بإرتكاب الواقعة، وملكيته للسلاح المضبوط بقصد الدفاع ، وأضاف بقيامه بالتخلص من الهاتف والشريحة المستخدمة في ارتكاب الواقعة خشيه افتضاح أمره.
وتم اتخاذ الإجراءات القانونية.</t>
  </si>
  <si>
    <t>https://www.elfagr.org/3550619</t>
  </si>
  <si>
    <t>https://www.masress.com/elfagr/4550619</t>
  </si>
  <si>
    <t xml:space="preserve">أع  مصري ، بالغ ،سمسار عقارات  </t>
  </si>
  <si>
    <t>م،مصرية،بالغة،موظفة</t>
  </si>
  <si>
    <t xml:space="preserve">اخترق حسابها علي الفيسبوك وابتزها عبر الواتساب </t>
  </si>
  <si>
    <t>هددها بنشر صورها.. حبس سمسار اخترق هاتف موظفة لابتزازها في الإسكندرية
محمد عامرنشر في مصراوي يوم 15 - 04 - 2019
قرر المستشار أشرف المغربي، المحامى العام لنيابات المنتزة بالإسكندرية، بحبس سمسار عقارات 4 أيام على ذمة التحقيقات، لاتهامه باختراق هاتف وحساب موظفة على موقع التواصل الاجتماعي "فيسبوك"، وسرقة صورها الشخصية وابتزازها جنسيا.
تلقت الإدارة العامة للتوثيق وتكنولوجيا المعلومات بلاغا من "منى" 35 عاما، موظفة، مقيمة بمنطقة الشرابية بالقاهرة، تفيد قيام مجهول بالاتصال بها على هاتفها المحمول من أرقام مختلفة بينهم أرقام دولية وتهديدها بنشر صور خاصة بها.
وتبين من التحريات قيام المتهم بإرسال صور خاصة للمبلغة - كانت تحتفظ بها على هاتفها المحمول- وهددها بإرسالها إلى أقاربها بعدما اخترق هاتفها وحصل على نسخة من جميع الأرقام الموجودة عليه، في حالة عدم الاستجابة لمطالبه الجنسية ودفع مبالغ مالية.
وعقب تقنين الإجراءات، جرى وضع هاتف المذكورة تحت المراقبة، وتبين أن المتهم يدعى "أحمد.ع" 36 عاما، سمسار عقارات، مقيم بدائرة قسم شرطة ثالث المنتزة، وتم القبض عليه.
واعترف المتهم في التحقيقات أنه يجيد أعمال "الهاكر" وتمكن من الوصول لهاتف المبلغة عبر اختراق صفحتها على "فيسبوك" والحصول على جميع البيانات والصور الموجودة عليه.
وأضاف أنه اتصل بالمجني عليها وهددها وابتزها جنسيا وعند رفضها أرسل الصور إلى بعض أصدقائها، مشيرا إلى أن الأرقام الدولية المستخدمة في الواقعة جرى استخدامها عن طريق بعض البرامج بجهاز الحاسب الآلي.
تحرر محضر بالواقعة، وقررت النيابة حبس المتهم 4 أيام بتهمة تهديد المجني عليها بصور خادشة بقصد الحصول على مبالغ مالية وإذاعة وتسهيل ونشر صور المجنى عليها واختراق حسابها الشخصى على "فيس بوك".</t>
  </si>
  <si>
    <t>https://www.masrawy.com/news/-/details/0/0/0/1550643</t>
  </si>
  <si>
    <t>https://www.masress.com/masrawy/701550643</t>
  </si>
  <si>
    <t>أرمنت الحيط</t>
  </si>
  <si>
    <t xml:space="preserve">مصري ، بالغ    </t>
  </si>
  <si>
    <t>ضبط شاب يخترق حسابات السيدات ب"الفيس بوك" ويبتزهن ماديا
محمود عبد الراضينشر في اليوم السابع يوم 20 - 04 - 2019
نجحت أجهزة الأمن في ضبط شخص بالإقصر إخترق حساب إحدى السيدات بموقع "فيس بوك" بغرض الإستفادة مادياً.
جاء ذلك استمراراً لجهود الأجهزة الأمنية فى مكافحة الجرائم المرتكبة من خلال شبكة المعلومات الدولية "الإنترنت".
وتلقت الإدارة العامة لتكنولوجيا المعلومات بلاغاً من إحدى السيدات مقيمة بمحافظة القاهرة بقيام أحد الأشخاص، بإختراق الحساب الشخصى الخاص بها على موقع التواصل الإجتماعى" فيس بوك" والإستيلاء على كافة محتوياته.
وأسفرت جهود البحث من خلال الفحص الفنى عن تحديد مرتكب الواقعة عاطل مقيم بدائرة مركز شرطة أرمنت الحيط بمحافظة الأقصر.
وعقب تقنين الإجراءات بالتنسيق مع قطاع الأمن العام ومديرية أمن الأقصر"، تم ضبطه بمحل إقامته، وتم ضبط جهاز هاتف محمول، بفحصه تبين وجود آثار ودلائل عبارة عن الحساب وحسابات لأشخاص آخرين قام بإختراقها وسرقتها.
واعترف المتهم بإرتكاب الواقعة ووقائع أخرى مماثلة بغرض الإستفادة مادياً، وتم إتخاذ الإجراءات القانونية.</t>
  </si>
  <si>
    <t>https://www.youm7.com/story/2019/4/20/%D8%B6%D8%A8%D8%B7-%D8%B4%D8%A7%D8%A8-%D9%8A%D8%AE%D8%AA%D8%B1%D9%82-%D8%AD%D8%B3%D8%A7%D8%A8%D8%A7%D8%AA-%D8%A7%D9%84%D8%B3%D9%8A%D8%AF%D8%A7%D8%AA-%D8%A8%D9%80-%D8%A7%D9%84%D9%81%D9%8A%D8%B3-%D8%A8%D9%88%D9%83-%D9%88%D9%8A%D8%A8%D8%AA%D8%B2%D9%87%D9%86-%D9%85%D8%A7%D8%AF%D9%8A%D8%A7/4213688</t>
  </si>
  <si>
    <t>https://www.masress.com/youm7/4213688</t>
  </si>
  <si>
    <t>م ع ،مصري ،بالغ ،نجار</t>
  </si>
  <si>
    <t>م م ع،مصرية، بالغة</t>
  </si>
  <si>
    <t>إحالة لمحكمة جنايات</t>
  </si>
  <si>
    <t xml:space="preserve">السجن 10 سنوات لنجار هدد فتاة بنشر صورها على الفيس بوك بسوهاج
مظهر السقطينشر في الوفد يوم 20 - 07 - 2019
عاقبت محكمة جنايات سوهاج اليوم السبت، برئاسة المستشار عماد نجدى وعضوية المستشارين أحمد عبد التواب وروميل شحاتة بأمانة سر خالد سلامة، المتهم محمود . ع 28 سنة نجار يقيم بدائرة مركز شرطة سوهاج، بالسجن 10 سنوات، لاتهامه بتهديد فتاة تدعى منى . م . ع 23 سنة حاصلة
على ليسانس دار علوم، بنشر صورها وانتهاك حرمتها على صفحة التواصل الاجتماعى "فيس بوك" .
تعود أحداث الواقعة إلى عام بداية 2019، عندما تلقى اللواء هشام الشافعى مساعد الوزير مدير امن سوهاج، إخطارا من العميد عبد الحميد ابو موسى مدير
إدارة البحث الجنائي، يفيد تلقي مركز شرطة سوهاج بلاغا من المجنى عليها بقيام المتهم بتهديدها بنشر صورها على صفحة خطيبها م . م وانتهاك حرمتها بالفيس بوك فى حالة رفضها دفع مبالغ مالية له .
وبعد تقنين الإجراءات كشفت التحريات صحة الواقعة وتم القبض على المتهم وبمواجهته اعترف بارتكاب الواقعة وبالعرض على النيابة العامة أحالته لمحكمة الجنايات التى أصدرت حكمها السابق ذكره </t>
  </si>
  <si>
    <t>https://www.alwafd.news/%d8%a3%d8%ae%d8%a8%d8%a7%d8%b1/2465865--</t>
  </si>
  <si>
    <t>https://www.masress.com/alwafd/2465865</t>
  </si>
  <si>
    <t>المقطم</t>
  </si>
  <si>
    <t>ع م م ، مصري، بالغ،  طالب</t>
  </si>
  <si>
    <t>ي،مصرية،بالغة،طالبة</t>
  </si>
  <si>
    <t>حبس عام واحد مشدد</t>
  </si>
  <si>
    <t>المحضر رقم 20 أحوال الإدارة العامة لتكنولوجيا المعلومات</t>
  </si>
  <si>
    <t>عشاق لمدة 4 سنوات.. حكاية طالبة مع صديقها بعدما زجت به في السجن.. :"هددني بنشر صوري على موقع إباحي"- (مستندات)
أحمد أبو الأطرشنشر في أهل مصر يوم 26 - 07 - 2019
"ولد وبنت".. في العقد الثالث من عمرهما تعرفا على بعض في الجامعة، أصبحا أصدقاء ثم تطورت العلاقة بينهما حتى طلب الشاب الارتباط بها، وافقت الفتاة إلى أن أصبحت تلك العلاقة" صداقة حميمة"، استمرت لمدة 4 سنوات، ففي يوم من الأيام قررت الفتاة إنهاء تلك العلاقة، ولكن لم تعلم أن قرارها سيجعل سيرتها الأخلاقية مع ذلك الشاب، أمام والدها ب"الصوت والصورة"، بعدما عزم الشاب على ابتزازها بالصور والفيديوهات التي ظهرت بها بشكل "عاري"، عندما كانت ترسلها له عبر تطبيق "واتس آب" أثناء علاقتهما ببعض وتنزيلها على أحد المواقع الإباحية.
"المجني عليها تحرر محضر ضد صديقها"
قررت "ياسمين.خ.م" طالبة في جامعة مصر الدولية، التوجه بدون تردد الى قسم شرطة المقطم لتحرر محضر بما فعله"عز الدين. م.م" ضدها هي ووالدها، وصلت الفتاة الى قسم الشرطة والتقت بالرائد محمد عصام، لتحرر المحضر رقم 20 أحوال الإدارة العامة لتكنولوجيا المعلومات ضد صديقها لقيامه بتهديدها بنشر فيديو وصور وهي عارية، على أحد المواقع الإباحية عبر شبكة المعلومات الدولية" الانترنت"، ما لم تقم بإقامة علاقة جنسية معه.
"تحريات رجال المباحث"
أجرى رجال المباحث تحرياتهم السرية بالاستعانة بالتقنيات الحديثة، حول مرتكب الواقعة، وأشارت التحريات إلى أن مرتكب الواقعة والمستخدم الفعلي للشريحتي، الذي تم إرسال الفيديوهات والصور من خلالهما هو "عز الدين. م.م" المقدم ضده الشكوى.
"تشكيل فريق بحثي"
و باستئذان النيابة للانتقال بضبط وتفتيش المتهم، تم تشكيل فريق بحثي بالتنسيق مع قطاعي "الأمن العام، أمن القاهرة"، وبرفقة النقيب مهندس علاء المصري، الضابط بقسم المساعدات الفنية بالإدارة، أسفر عن ضبط المتهم، وبمواجهته بما أقرت به الشاكية، اعترف بأنه المستخدم الفعلي لتلك الأرقام التي استغلها في ابتزازها وتهديد والدها.
"أقوال المتهم عن ارتكابه الواقعة"
وبمناقشة الشاب عن ما دفعه لارتكاب الواقعة، قال أن هناك علاقة صداقة تربطه بالفتاة، تطورت تلك العلاقة إلى علاقة عاطفية حميمة مع صديقته "ياسمين" منذ فترة قاربة ال4 سنوات، ولكن عندما حدثت خلافات بينهما قررت الفتاة إنهاء علاقتهما ببعض، فعزم بعد ذلك على إرسال رسائل عبر تطبيق "واتس آب" تتضمن تهديد صديقته ووالدها بنشر صور وفيديوهات خاصة بالفتاة وهي بشكل عاري، أثناء ارتباطهم عاطفيا على أحد الموقع الإباحية بالانترنت، كما ارشد المتهم عن جهاز هاتف محمول ماركة " سامسونج"، الذي استخدمه لارتكاب الواقعة، وبسؤاله عن الشرائح التي بداخله قرر أنها متوقفة ولا تعمل، حيث تم التحفظ على المحمول وجهاز حاسب ألي خاص بالمتهم.
"الفحوصات الفنية "
وبإجراء الفحوصات الفنية اللازمة بالأجهزة، عثر على أثار ودلائل تؤكد ارتكابه للواقعة، حيث تبين بأجهزة الأقراص الصلبة، وجهاز الهاتف المحمول به صور الشاكية بملابس شبه عارية ومقطع فيديو لها بدون ملابس وصور مأخوذة من تطبيق "واتس آب"، وبفحص التطبيق الخاص بالمتهم داخل جهاز المحمول تبين وجود حساب منشأ من خلال شريحة الجاني، وبسؤاله عنها، أقر بأنه قام من خلالها بإرسال الرسائل التي تتضمن تهديدات وابتزاز الفتاة بالصور والفيديوهات ولكنه قام بمسحها، كما اقر بقيامه بنشر مقطع فيديو خاص بالمجني عليها، عبر موقع إباحي بعنوان"Xhamster.com"، ولكنه قام بإزالته من الموقع.
"دفوع المحامي على الجاني"
قال عمرو رجب عبد الحليم محامي المتهم، أثناء دفاعه عن موكله، أن المجني عليها قد اتهمت موكله بدون بينة أو دليل وقد احتوت الأوراق مغالطات وراويات لها تخالف الحقيقة والواقع والمنطق، حيث جاءت الأوراق خالية من أي دليل فني من جهة معتمدة يفيد أن موكله هو من قام بإنشاء الصفحة ونشر الفيديو الفاضح للمجني عليها، وبالتالي لا يوجد بريد الكتروني، يخص موكله مجتمع مع" ip address وMac address" يثبت انه هو من قام بإنشاء الصفحة ورفع الفيديو.
وأضاف رجب خلال دفاعه عن موكله، إن تقرير الفحص الفني المقدم بالأوراق لم يصدر أولا من جهة فنية معتمدة كما أنه لم يجزم أو يحدد أو يقرر بأن المتهم هو من قام برفع الفيديو، وأشار إلى أن من الممكن ان تكون المجني عليها هي من قامت بالاستعانة بأخر لنشر الفيديو للإضرار بموكله وللانتقام منه والزج به في السجن بالرغم من أنه قد طلب منها الزواج أكثر من مره ومن والدها، وهذا مثبت في الرسائل والبريد الالكتروني، خاصة وإنها قد اعترفت بالعلاقة الجنسية التي كانت بينهم، وهذا يؤكد سوء أخلاقها وأن ما ترويه لا يمكن أن تكون محل ثقة، بالإضافة إلى أنه لم يتوافر ركن الإسناد ضد موكله.
اكتشاف المزيد
الصحف
صحيفة
وتابع، أن المجني عليها قد اعترفت شخصيا بأنها قامت بتصوير نفسها وإرسال مقطع الفيديو للمتهم مما يعني توافر ركن الرضا في إرسال الفيديو، كما أن قولها بأن المتهم هو من طلب منها ذلك لابتزازها، وهو قول يجافي المنطق وما جاء بالأوراق والرسائل المتبادلة بينهم والعلاقة التي تربطهم، مشيرًا الى ان الشاكية لم يتم مواجهتها بالمتهم لبيان صدق أقوالها من عدمه في طلبه منها إرسال الفيديو هل كان برضاها أم بدون رضاها، وفي نهاية دفاعه عن موكله طالب من النيابة بندب أحد الخبراء الفنين المختصين من الهيئة الوطنية للإعلان لبيان القائم برفع الفيديو موضوع الاتهام على شبكة الانترنت.
"أقوال المجني عليها أمام رجال المباحث- س، ج"
عندما توجهت المجني عليها لقسم الشرطة، سألها رجال المباحث عن تفاصيل البلاغ؟، فأجابت بأنها تعرفت على الجاني بالجامعة وأوهمها بأنه يريد أن يرتبط بها، وافقت الفتاة على طلبه، وأثناء مدة علاقتهما تمكن من الحصول على مقطع فيديو خاص بها مدته 17 ثانية وهي عارية، وعقب ذلك قال بمماطلتها ولم يتقدم لوالدها للزواج منها، فقررت إنهاء العلاقة بينهما، إلا أنها فوجئت بأنه يهددها بنشر الفيديو ويبتزها لإقامة علاقة جنسية معه، ولما رفضت قام بإنشاء حساب باسمها على موقع إباحي، ونشر عليه المقطع، وتحرر المحضر اللازم حيال الواقعة، و إحالته للنيابة لمباشرة التحقيق.
"تحقيقات النيابة" أجرت النيابة جنوب القاهرة الكلية والمقطم الجزئية تحقيقاتها اللازمة حول الواقعة، واسندت للمتهم "عز الدين. م.م"، قيامه بتهديد "ياسمين.خ.م"، بإفشاء الصور والفيديو الخاص بها، مصطحبا مع ذلك التهديد بطلب إقامة علاقة جنسية معها على النحو المبين بالأوراق، كما وجهت له تهمة التعدي على حرمة الحياة الخاصة للمجني عليها، بأن قام بالتحصيل على الفيديو الخاص بها من الهاتف المحمول، ونشر بعض الصور ومقاطع الفيديو على صفحة الانترنت، ووجهت له ايضًا تهديد والد المجني علها كتابة بأن قام بإرسال رسائل تفيد إفشاء أمور مخدشة لشرف نجلته، بأن قام معها علاقة جنسية من أجل إرغامه على الزواج منها. "إحالة المتهم والحكم عليه"قررت نيابة المقطم الجزئية بإحالة المتهم لمحكمة الجنايات، وقررت الدائرة 10، جنيات القاهرة الجديدة، برئاسة المستشار مجدي حسين عبد الخالق، بعضوية المستشارين أحمد محمد أحمد عبد الرحمن وأحمد أسامة محمد أبو صافى، بمعاقبة المتهم بالسجن المشدد سنة واحدة.</t>
  </si>
  <si>
    <t>https://ahlmasrnews.com/news/-/873548/-</t>
  </si>
  <si>
    <t>https://www.masress.com/ahlmasr/873548</t>
  </si>
  <si>
    <t xml:space="preserve">م، مصري، بالغ </t>
  </si>
  <si>
    <t>مصرية ، بالغة</t>
  </si>
  <si>
    <t>رقم 2946 بمركز شرطة بنى مزار</t>
  </si>
  <si>
    <t>خان صديقه وسرق هاتف زبونته وابتزها بنشر صورها علي الإنترنت
مصطفي منيرنشر في أخبار السيارات يوم 29 - 04 - 2019
على طريقة الميكس 3 ×1 قرر عامل أرتكاب 3 جرائم فى جريمة واحده، الأولي كانت خيانة صديقه المقرب بسرقة هاتف إحدى الزبائن من داخل المحل، والحصول على صور وفيديوهات خاصة بها، والثانية كانت إبتزاز زوج صاحبة الهاتف المحمول مادياً مقابل عدم نشر الصور على الفيس بوك وفضحها، والثالثة كانت بالصدفة أثناء القبض عليه، فى السطور التالية نسرد لكم تفاصيل بلاغ الإبتزاز، كما نكشف لكم كواليس القبض على المتهم داخل منزله فى المنيا .
"محمود.م" فى العقد الرابع من العمر، منذ قدومه للحياة وهو يقيم بالمنيا وتحديداً ببنى مزار، بعد الانتهاء من دراسته، حاول العمل فى كافة المجالات، ولكن كسله الدائم وعدم إلتزامه كان سبباً فى طرده من كافة الأعمال، حتى أصبح "أرزقى" يعمل يوم ويجلس أمامه ثلاثة، لا يهمه سوى جمع ثمن الكيف والدخان الأزرق فقط، وعند انتهاء المال والمخدرات يحاول العمل فى أي شئ لجلب مزاجه، فقادته المخدرات لإرتكاب الكثير من الجرائم فى حق كل من حوله، ولكن دائماً كان يتدخل المعارف والأقارب لحل أزماته ومشاكله، حتى جاءته الفكرة الشيطانية، ليبدأ بالخيانه وينتهى داخل السجن بتهمتين.
سرقة
على غرار المسلسلات والأفلام الهابطة التى كان يتابعها "محمود"، قرر خيانة صديقه بسرقة هاتف "زبونة" بمحل صديقه ل"صيانة الهواتف المحمولة"، وبالفعل نجح فى خطته وسرق صور وفيديوهات تخص إحدى الزبائن، ولم يكتفى بذلك بل قام بتتبعها لمعرفة أين تسكن و من هو زوجها، وأستغل سكنه بالقرب من سكن زوجها، وحصل على هاتفه المحمول من أحد الأصدقاء، ليبدأ فى مرحلة الأبتزاز المادي له مقابل عدم فضح أمر زوجته ونشر الصور والفيديوهات على مواقع الإنترنت، وعلى مقاهي القرية .
بلاغ إبتزاز
وقتها بدأ "محمود" فى التواصل مع زوج الضحية على "الواتس آب"، وحاول فى البداية التعرف عليه، وتأكد أنه زوج صاحبة الهاتف، ليقوم بإرسال صور وفيديوهات خاصة بزوجته على الواتس، ليتفاجئ بها الزوج، وتبدأ المشاكل بينهما، ولكن بعد توضيح الأمر أيقن الزوج أنه يريد المال ولا يعرف زوجته من الأساس، لم يجد أمامه سوى إبلاغ إدارة التكنولوجيا والمعلومات بمديرية أمن المنيا، لتبدأ التحريات السرية حول البلاغ، وباستخدام التقنيات الحديث، توصل رجال مباحث التكنولوجيا والمعلومات إلى أن "محمود" مرتكب الواقعة، كما تم تحديد هويته ومكانه، وكانت المفاجأة أنه يعيش بنفس القرية "بنى مزار"، وعقب تقنين الإجراءات انطلقت قوة من رجال الأمن العام ومباحث مديرية أمن المنيا، ومباحث الإدارة العامة للتكنولوجيا والمعلومات، لتظل المراقبة السرية للمتهم، وبعد رصده والتأكد من تواجده داخل مسكنه ببنى مزار، أنطلقت قوات الأمن بخطوات سريعة، لتداهم مسكنه، حاول وقتها المتهم الهروب قفزاً من أحد "شبابيك المنزل"، ولكن كانت القوات أسرع لتتمكن من ضبطه، وبتفتيش الشقة عثرت القوات على سلاح نارى غير مرخص وطلقات نارية، لتكون الجريمة الثالثة له، وبمواجهته إعترف بحيازته للسلاح الناري بقصد الدفاع عن النفس، وبتطوير المناقشة حول قضية الإبتزاز أنكر فى البداية، ولكن بعد الضغط عليه إنهار واعترف بالجريمة، كما أكد أنه قام بالتخلص من الهاتف المحمول والخط خوفاً من افتضاح أمره، وتم تحرير محضر بالواقعة يحمل رقم 2946 بمركز شرطة بنى مزار، وبالعرض على النيابة أمرت بحبسه 4 أيام على ذمة التحقيق .</t>
  </si>
  <si>
    <t>https://www.masress.com/sayarat/543731</t>
  </si>
  <si>
    <t>ع، مصري، بالغ</t>
  </si>
  <si>
    <t>مصرية ،بالغة،طالبة</t>
  </si>
  <si>
    <t xml:space="preserve">غير محدد </t>
  </si>
  <si>
    <t xml:space="preserve">جريمة مركبة الإبتزاز من شاب لفتاة انتهت بجريمة قتل لزوج خالة الفتاة من عائلة </t>
  </si>
  <si>
    <t>"جريمة المقاطع المخلّة".. قاتل الدمس يعترف: المجني عليه صوّر ابني بقميص النوم
حسن صالحنشر في الوطن يوم 02 - 05 - 2019
قرر زياد الباسل، وكيل نيابة قسم ثاني شبرا الخيمة، بإشراف أحمد البلتاجي، رئيس النيابة، اليوم، حبس 10 متهمين في واقعة مقتل صاحب معرض سيارات بحدائق القبة بعد اختطافة وإطلاق الرصاص عليه وإلقاء جثته في أحد شوارع شبرا الخيمة.
كما قررت النيابة ضبط وإحضار 5 متهمين آخرين في الواقعة، وتحفظت على الهواتف المحمولة للمجنى عليه وزوجته وشقيقة زوجته، كما تحفظت على هواتف المتهمين، وطلبت تحريات المباحث حول ظروف وملابسات الواقعة.
كانت أجهزة الأمن بالقليوبية، بالتنسيق مع مديرية أمن القاهرة، كشفت غموض واقعة العثور على جثة في أحد الشوارع بشبرا الخيمة، وتم تحديد شخصية القتيل ومرتكب الواقعه، وتبين أن الجثة لصاحب معرض سيارات بمنطقة حدائق القبه بالقاهرة، وتوصلت التحريات إلى أن سبب قتل المجنى عليه علاقة غير شرعية بين ابنة شقيقة زوجته وشاب من القليوبية، وأنه انتقم للفتاة بتصوير الشاب ب"قميص نوم حريمي" بعدما علم أنه يحتفظ بصور عارية للفتاة قريبة زوجته.
وأدلى عم الشاب باعترافات تفصيلية بارتكابه وآخرين من العائلة واقعة خطف محمد محمد بيومي، 43 سنه وشهرته "أحمد الدمس"، موضحا أنهم تلقوا اتصالا من المجنى عليه "الدمس" أخبرهم فيه بدفع مبلغ 100 ألف جنيه مقابل إطلاق سراح "عبدالله"، نجل شقيقه، فتوجه -أي عمه- إلى المكان المتفق عليه دون أن يأخذ أي أموال معه، ولدى وصولة عرض "الدمس" فيديوهات وصور لنجل شقيقه وهو يرتدى قميص نوم حريمي، وهدده بأنه إذا لم يدفع مبلغ ال100 ألف جنيه ينشر هذه الصور على وسائل التواصل الاجتماعي.
وأضاف عم الشاب، في تحقيقات النيابة، أنه عقب ذلك تركه وتوجه إلى محل إقامته في شبرا الخيمه واستدعى أشقائه أعمام الشاب وأخواله وأصدقائه، وحملوا الأسلحة النارية، وتوجهوا إلى معرض سيارات "الدمس" ودارت معركة بالرصاص بينهم وبين أصدقاء وعائلة الدمس انتهت بخطفهم "الدمس" من المعرض.
وتابع أنه أثناء سيرهم يى الطريق أطلقوا الرصاص على المجني عليه، وألقوا جثته من السيارة في منطقة العثور عليها بعزبة عزيز بدائرة قسم ثان.
فيما قالت أم الفتاة وتدعى "ه"، أن ابنتها وتدعى "ت" أخبرتها بأن أحد الشباب تعرفت عليه عن طريق "فيس بوك" من منطقة شبرا الخيمة يدعى "عبدالله"، التقته في إحدى "الشقق"، ونشأت بينهما علاقة غير شرعية، وصوّر لها فيديوهات خليعة.
اكتشاف المزيد
صحيفة
الصحف
وأضافت الأم في التحقيقات أنها أخبرت "شقيقتها" زوجة الدمس، التي بدورها أخبرته بما حدث من ابنة شقيقتها بينها وبين الشاب، فاتفق معها أن تستدرج الفتاة الشاب إلى أحد الشقق في حدائق القبة، لممارسة الحب، وعندما حضر الشاب حجزه المجني وأجبره على خلع ملابسه وارتداء قميص نوم حريمي وصوّره به.
وأضافت أم الفتاه أن "الدمس" أعطاها تلك الصور والفيديوهات للشاب على هاتفها الشخصي، وقال لها، "إذا ابتز الشاب نجلتك بالفيديوهات والصور الموجودة معه قومي أنتِ أيضا بتهديده بتلك الفيديوهات ثم قال لها أنا سوف أخذ حقي من الشاب وعائلته ثم اتصل بعمه وطلب منه دفع 100 ألف جنيه مقابل إطلاق سراحه".
ووجهت النيابة لأهل الشاب تهم القتل العمد والخطف وترويع الآمنين وحيازة أسلحة دون ترخيص والتمثيل بجثث الموتى والبلطجة، كما وجهت تهم الخطف بقصد الابتزاز والتصوير في أوضاع مخلة لأسرة الفتاة.</t>
  </si>
  <si>
    <t>https://www.elwatannews.com/news/details/4141060</t>
  </si>
  <si>
    <t>https://www.masress.com/elwatan/4141060</t>
  </si>
  <si>
    <t>https://www.albawabhnews.com/3583018</t>
  </si>
  <si>
    <t>م م ب ،مصري، بالغ</t>
  </si>
  <si>
    <t>ع ا،مصري،بالغ</t>
  </si>
  <si>
    <t xml:space="preserve">الجانى قتل </t>
  </si>
  <si>
    <t>https://www.masrawy.com/news/-/details/0/0/0/1560715</t>
  </si>
  <si>
    <t>مصري،  بالغ،  فني كمبيوتر</t>
  </si>
  <si>
    <t>مصرية،بالغة</t>
  </si>
  <si>
    <t>4 أدلة تقود عاطلا وزوجته وآخر للجنايات بتهمة قتل فني كمبيوتر
مي محمد هدير الحناوينشر في البوابة يوم 12 - 05 - 2019
أصدرت النيابة العامة بشمال الجيزة قرارا بإحالة عاطل وزوجته وصديقه إلى المحاكمة أمام الجنايات، لاتهامهم بقتل فني كمبيوتر، بعدما تبين أنه على علاقة غير شرعية، بابنة المتهم الأول والمتهمة الثانية.
وانتهت النيابة من إعداد أمر الإحالة الخاص بالواقعة، بعدما تسلمت تقرير الصفة التشريحية الخاصة بجثة المجني عليه، بالإضافة إلى تقرير الأدلة الجنائية، كما اعتمدت النيابة في إعداد احالتها على اعترافات المتهمين، وتحريات الأجهزة الأمنية، وأقوال الضابط مجري تلك التحريات والتي جاءت جميعها تؤكد دوافع ارتكاب المتهمين لجريمتهم وتنفيذها.
يذكر أن النيابة استمعت في وقت سابق إلى أقوال المتهمين الثلاثة، حيث أكد الأول وهو أشرف. ح. ع " عاطل 42 عاما، أنه علم بوجود علاقة عاطفية بين كريمته والمجني عليه واستدراجه لها لشقته وممارسة الرذيلة معا، وتصويرها في أوضاع مخلة، ولم يكتف بذلك بل قام بالاستيلاء على حقيبة يدها وهاتفها المحمول والذي يحوي صور خاصة بها، فعقد العزم على التخلص منه واتفق مع زوجته على ذلك واستعان بصديقه "حسان. م" لتنفيذ جريمته.
وأضاف المتهم خلال التحقيقات أنه عقب مغادرة والدة المجني عليه للشقة توجهت " جيهان. م " زوجة المتهم الأول إلى المجني عليه، وصعدت الشقة وطرق بابها طلبت منه إعادة حقيبة نجلتها وهاتفها، وفى تلك اللحظة كان زوجها وصديقه يختبآن على مقربة منه، وفور رؤيته انقضوا عليه ودفعوه إلى الداخل وسددا عدة طعنات له بأماكن متفرقة بالجسم حتى فارق الحياة، واستوليا على هاتفين محمولين أحدهما خاص بابنة المتهم الأول.
وأشار المتهم أنهم تخلصوا من هاتف المجني عليه والأسلحة البيضاء والملابس بإلقائها بمصرف أسفل الطريق الدائري بالوراق، وأكدت زوجته صحة كلامه، وأرشدوا عن مكان اختباء المتهم الثالث بمنطقة التجمع الخامس بالقاهرة وتم ضبطه.
يذكر أن النيابة قد أجرت معاينة تصويرية لمكان حدوث الجريمة كما أجرت معاينة لجثة المجني عليه "محمد ز ح " وتبين من خلالها أنه قد عثر عليه مسجى على ظهره بملابسه كاملة، وبجثته جرح ذبحي غائر بالرقبة وعدة طعنات بالظهر والصدر والبطن وعثر بجواره على متعلقاته عدا هاتفه المحمول.</t>
  </si>
  <si>
    <t>https://www.albawabhnews.com/3595194</t>
  </si>
  <si>
    <t>https://www.masress.com/albawabh/3595194</t>
  </si>
  <si>
    <t>غرب القاهرة</t>
  </si>
  <si>
    <t xml:space="preserve">أ س ،مصري ، بالغ </t>
  </si>
  <si>
    <t>زوج</t>
  </si>
  <si>
    <t xml:space="preserve">ب م ، مصرية ، بالغة </t>
  </si>
  <si>
    <t>رقم «4892» حوادث غرب القاهرة</t>
  </si>
  <si>
    <t>بعد زواجه منها عرفيًا.. شاب يطلب من فتاة 250 ألف جنيه مقابل «فيديوهات جنسية»
محمود شيبةنشر في الشروق الجديد يوم 15 - 05 - 2019
قررت نيابة حوادث غرب القاهرة، أمس، تجديد حبس شاب 4 أيام، لاتهامه بابتزاز فتاة بعد زواجه منها «عرفيا» وتصويرها عارية بدفع 250 ألف جنيه، لعدم نشر صورها عبر مواقع التواصل الاجتماعى.
ترجع الواقعة، لتطور علاقة الفتاة «ب. م» 25 عاما، مع زميلها فى العمل «أحمد. س» 31 عاما، من إعجاب إلى تواصل عن طريق الهاتف، أدى فى النهاية إلى زواجهما عرفيا.
وبعد عام من الزواج العرفى طلبت الفتاة إشهار الزواج لكن الطرف الآخر رفض بشدة وهددها بفضحها عن طريق صورها «العارية»، وطلب منها 100 ألف جنيه حال تكرار طلبها إعلان زواجهما.
وبمرور الوقت علمت الضحية، أنها أمام أمر واقع ولابد من توفير المبلغ المطلوب، وبمساعدة أصدقائها تم توفير المبلغ، وإعطائه له، وطلبت منه مسح الفيديوهات والصور التى يمتلكها وتطليقها.
وظنت الفتاة أنها بذلك أنهت العلاقة إلا أنه وبعد أيام قليلة، تلقت اتصالا هاتفيا من زوجها السابق، أبلغها بأنه مازال يملك فيديوهات وصورا لها ويريد الحصول على 150 ألف جنيه منها، وإلا سيقوم بنشر المقاطع المصورة على مواقع التواصل وفضحها.
وحررت الفتاة محضرا ضد المتهم حمل رقم «4892» حوادث غرب القاهرة، وبتتبع المتهم وإعداد كمين تم القبض عليه فى محل سكنه وبحوزته مجموعة من المتعلقات الخاصة بالقضية وهى: «اللاب توب الموجود عليه الفيديوهات والصور الخاصة بالضحية، وهاتف محمول، ومبلغ مالى 50 ألف جنيه».</t>
  </si>
  <si>
    <t>https://www.shorouknews.com/news/view.aspx?cdate=15052019&amp;id=386d6ece-b853-43c4-bad3-9f844a9614d0</t>
  </si>
  <si>
    <t xml:space="preserve">المطرية </t>
  </si>
  <si>
    <t xml:space="preserve">تهديد </t>
  </si>
  <si>
    <t>م ر، مصري، بالغ</t>
  </si>
  <si>
    <t>بلاغات تتهم "سفير السعادة" بإبتزاز الفتيات بعد تسريب محادثات صوتية له !
مني ربيعنشر في أخبار السيارات يوم 20 - 05 - 2019
محامي محمد رفعت: اذا ثبت ادانة موكلي سأتنحي عن الدفاع عنه !
" مازال اسم كابتن محمد رفعت او سفير السعادة مثلما يلقبه متابعوه على مواقع التواصل الإجتماعي يتردد على صفحات الفيس بوك خاصة بعد تقديمه لبلاغات ضد احدى السيدات يتهمها باختراق هاتفه واتهامه لمحامى بتشويه سمعته
الا ان تلك السيدة وتدعى نشوى نشرت فيديوهات على صفحات الفيس بوك تتحدث فيها عن علاقات محمد رفعت واتهمته علنا بأنه اغتصب فتيات وتحرش بأخريات وابتز فتيات بعد أن خدعهن بمظهره وهيئته وقدرته على مساعدتهم ضد من يبتزهن.
اخبار الحوادث نشرت بلاغ سفير السعادة او كابتن محمد رفعت الاسبوع قبل الماضي الا انه منذ ايام تقدمت سيدة تدعى نشوى ومحاميها هيثم الجندى ببلاغين للنائب العام يتهمانه فيه بإبتزاز الفتيات والتحرش بهن ننشر تفاصيله في السطور التالية
قالت نشوى ومحاميها هيثم الجندى في بلاغهما انه ظهرت تسريبات صوتية للكابتن محمد رفعت وهو يقوم بمطالبة الفتيات القاصرات والسيدات المتزوجات واللاتى لجأن له لحل مشاكل واجهتهن قبل ذلك بارسال صورهم واقامة علاقات غير مشروعة وكان يطالبهم بالحضور له في منزله في السادس من أكتوبر وفي حالة رفض الضحية يقوم بتهديدها بالتشهير بها.
كان هذا مضمون بلاغ نشوى ومحاميها ضد كابتن محمد رفعت سفير السعادة ردا على بلاغه والذى تقدم به ضدهما والذى اكد فيه ان المبلغ ضدها الاولي عبر صفحتها الشخصية علي موقع التواصل الاجتماعي فيس بوك وكذلك عبر عدد من الصفحات العامة التي قامت بانشائها تحت اسم كوكيتا وزيرة الجدعنة وصفحة كشف المستور بصناعة العديد من الفيديوهات التي قامت باذاعتها وهي تظهر فيها بشخصها وقامت باذاعة بعض التسجيلات الصوتية التي تدعي نسبتها الى المبلغ وقامت بنشر الصور الشخصية للمبلغ والتي تحصلت عليها من خلال صفحته الشخصية فيس بوك وقامت بسبه وقذفه بابشع الالفاظ ونسبت اليه وقائع مخلة بالشرف والعرض وادعت كذبا انه ليس طيار مدني بل انه طالب مفصول من كلية الطيران وانه نصاب ويقوم بتهديد الالاف من الفتيات والسيدات بعرض صورهن الشخصية وهم في اوضاع مخلة ويقوم بابتزازهم ومساومتهم لقاء الحصول منهم علي مبالغ مالية وممارسة الجنس معهم كما ادعت المبلغ ضدها بان المبلغ قام باغتصاب الالاف من الفتيات والقاصرات وان منهن من حملت منه سفاحا وقامت بالانتحار عقب ذلك ولم تكتف المبلغ ضدها بذلك بل قامت بمطالبة متابعيها عبر وسائل التواصل الاجتماعي بمشاركة تلك الفيديوهات وقامت كذلك بارسال تلك الفيديوهات الى بعض الصفحات والمواقع الاخبارية عبر مواقع التواصل الاجتماعي وقامت تلك المواقع والصفحات "المبلغ ضدهما الثاني والثالث " بنشر الصور الشخصية للمبلغ واتهمته بانه عنتيل جديد ونسبت اليه العديد من الجرائم التي تمس الشرف والاعتبار مما اثار مواقع التواصل الاجتماعي بحالة من الغضب والسخط الشديد والتشهير بالمبلغ واثارة الفزع بين عموم الناس وتكدير الامن والسلم العام.
اكتشاف المزيد
صحيفة
الصحف
الموضوع لم ينته عند هذا الحد بل قام الكابتن محمد رفعت بتقديم بلاغ اخر يطالب فيه بالتحقيق معه في الاتهامات التى يتم تداولها عبر الفيس بوك
كما اعرب محاميه عمرو عبد السلام انه لم يقبل الدفاع عن الطيار محمد رفعت الا بعد مرور اكثر من اسبوع على الحرب الدائرة على السوشيال ميديا وانه قبل التحرك القانوني طالب العديد من الصفحات التي نشرت الاخبار ان تتقدم ببلاغات للنائب العام والاجهزة الامنية اذا كانت تملك ادلة ادانته وانه سوف يتنحي عن الدفاع عنه ويقف في جانب الضحايا
وانه انتظر على التقدم ببلاغات ضده من اي من الضحايا الا انه لم تظهر حالة واحدة من الحالات التي روج عنها من خلال السوشيال ميديا وان ما نشر عنه مجرد ادعاءات مرسلة تفتقر الي الدليل الغرض منها التشهير والطعن في الأعراض والسمعة.
اكتشاف المزيد
صحيفة
الصحف
ردي ان كل ما تم نشره عبر صفحات التواصل الاجتماعي والادعاء بوجود حالات ابتزاز أو تشهير أو اغتصاب مجرد ادعاءات مرسلة لايوجد دليل على صحتها خاصة وانه لم تظهر حالة واحدة من آلاف الحالات التي ادعو بأنها تعرضت للتشهير أو الابتزاز أو الاغتصاب أو النصب عليها وهو ما يؤكد ان الهدف من تلك الحملة هو مجرد التشهير بموكلي الطيار محمد رفعت بسبب خصومة شخصية بينه وبين المبلغ ضدها نشوي رضوان الشهيرة بكوكيتا بمعاونة بعض الأشخاص بسبب قيامها بالتشهير ببعض السيدات عبر وسايل التواصل الاجتماعي وتصدي محمد رفعت لها.
وأوضح عبد السلام ان كل من قام بتسريب واذاعة التسجيلات الصوتية وادعى نسبتها الي الطيار محمد رفعت هو المتهم الحقيقي وسينال أقصى أنواع العقاب لان هذه جريمة يعاقب عليها القانون بالسجن تصل إلى خمس سنوات والغرامة المالية التي تصل إلى 300 الف جنيه وان الأمر الان أصبح أمام جهات التحقيق وأننا نثق تمام الثقه في نزاهة التحقيقات ونزاهة القضاء وان كل من أخطأ سيعاقب بالقانون</t>
  </si>
  <si>
    <t>https://www.cairo24.com/232362</t>
  </si>
  <si>
    <t>https://www.masress.com/sayarat/548827</t>
  </si>
  <si>
    <t>س، مصري،  بالغ ،موظف مفصول / م، مصرية، بالغة</t>
  </si>
  <si>
    <t xml:space="preserve">مصري ، بالغ، مدير شركة </t>
  </si>
  <si>
    <t xml:space="preserve">إحالة للنيابة تباشر التحقيقات </t>
  </si>
  <si>
    <t>موظف مفصول وزوجته يستدرجان مدير شركة لتصويره عاريا وابتزازه بالمرج
محمد صابر أحمد سلامةنشر في فيتو يوم 26 - 05 - 2019
القبض على 3 فتيات وعامل ابتزوا موظفا بعد تصويره عاريا
اتفق موظف مفصول مع زوجته على استدراج مدير شركة وابتزازه وتصويره عاريا في المرج، وإكراهه على التوقيع على إيصالات أمانة، وتمكن رجال المباحث من ضبط المتهمين.
وكان قسم شرطة المرج تلقى بلاغا من مدير إدارة إحدى الشركات بتضرره من (موظف سابق بالشركة، وزوجته مقيمين دائرة القسم)، وقال إنه منذ نحو شهرين قامت الثانية باستدراج المُبلغ لمسكنها، وعقب وصوله فوجئ بالمتهم الأول وهدده بسلاح ناري "طبنجة" وسلاح أبيض "مطواة"، وأجبره على خلع ملابسه وتصويره باستخدام هاتفه المحمول، وإكراهه على توقيع 4 إيصالات أمانة بمبلغ 200 ألف جنيه، و2 إيصال أمانة على بياض.
وعقب ذلك قام المتهم الأول بابتزازه، والاستيلاء منه على مبلغ 15 ألف جنيه نظير عدم التشهير به، وكذا مساومة شقيق المجني عليه، وإجباره على التنازل له عن السيارة ملكه بموجب توكيل بيع بالشهر العقاري، وعلل قيامهما بذلك بسبب خلافات بينه والمتهم الأول حول العمل، وتأخره في الإبلاغ خشية افتضاح أمره.
وبإجراء التحريات تبين صحة الواقعة، وأن المشكو في حقهما وراء ارتكابها، وعقب تقنين الإجراءات أمكن ضبطهما، وبمواجهتهما اعترفا بارتكاب الواقعة، وأرشدا عن الإيصالات والهاتف المحمول وكارت ميمورى "يحويان مقاطع تصوير المجني عليه"، وطبنجة صوت المستخدمة في الواقعة، وقرر بيعه السيارة بمبلغ 150 ألف جنيه لأحد الأشخاص وشرائه بثمنها شقة بدائرة قسم شرطة بدر.
وتم اتخاذ الإجراءات القانونية، والعرض على النيابة العامة التي باشرت التحقيقات.</t>
  </si>
  <si>
    <t>https://www.vetogate.com/3485025</t>
  </si>
  <si>
    <t>https://www.masress.com/veto/3485025</t>
  </si>
  <si>
    <t>https://adab.akhbarelyom.com/newdetails.aspx?id=554392</t>
  </si>
  <si>
    <t>مصري ، بالغ،طالب</t>
  </si>
  <si>
    <t>مصرية،قاصر،طالبة</t>
  </si>
  <si>
    <t>«فبرك لها صور عارية».. حكاية طالب أزهري حاول استدراج فتاة فحبسته
حسن سليمنشر في بوابة أخبار اليوم يوم 27 - 06 - 2019
لم يتخيل طالب الثانوية الأزهرية أن محاولته الإرتباط بفتاة تصغره بعامين ستكون نهايتها إحالته من المدرسة لمحكمة جنايات الجيزة برئاسة المستشار إبراهيم عبد الخالق، بتهمة التهديد والإبتزاز بدلا من تحويل أوراقه إلى الجامعة في سبتمبر القادم.
بعد محاولات عديدة لابن ال 18 عاما للفت نظر الضحية "هنا" التي لم تنجح معها حيله، اضطر إلى أن يلجأ لصديقتها لتعطي له رقمها، ويبدأ محاولة إستدراجها من خلال تطبيق "الواتس أب" ويعرض عليها مقابلتها.
طرق عدة للوصول للفتاة التي تمسكت بتاج العفة وحافظت على سحرها الخاص، إلا أن نقائها لم يقف أمام جموح رغباته الشيطانية، فبدأ يهددها "بفبركة" محادثات بينهما ونشرها على الملأ فتمسكت بموقفها ورفضت تهديداته الخسيسة، إلا أنه لم يتوقف عند هذا الحد فحاول التأُثير عليها من خلال صديقتها التي ساندتها في النهاية.
رغم صغر سنه ودراسته الصعبة إلا أنهما لم يكبحا جماحه، فتلاعب الشيطان برأسه الخبيثة ليخطو خطوة جديدة بفبركة صور عارية لها وتهديدها بها، الأمر الذي وجدت فيه الفتاة نفسها أمام موقف أكبر من قدرتها على التصرف، فلجأت لوالدها الذي قام بإبلاغ مباحث الإنترنت ضد الرقم المرسل منه التهديدات لنجلته لتكشف التحقيقات عن هوية طالب الثانوية الأزهرية وبعد انتهاء التحقيقات النيابة العامة تم إحالة المتهم لمحكمة الجنايات.</t>
  </si>
  <si>
    <t>https://akhbarelyom.com/news/newdetails/2873136/0</t>
  </si>
  <si>
    <t>https://www.masress.com/akhbarelyomgate/72873136</t>
  </si>
  <si>
    <t>عابدين</t>
  </si>
  <si>
    <t>مصري،  بالغ ، بائع</t>
  </si>
  <si>
    <t>مصرية ، بالغة ، ربة منزل</t>
  </si>
  <si>
    <t xml:space="preserve">سجن 5 سنوات </t>
  </si>
  <si>
    <t>السجن 5 سنوات لبائع ابتزَّ ربة منزل بنشر صور فاضحة لها عبر "فيس بوك"
ابتسام محمد وهدى أيمننشر في الوفد يوم 28 - 08 - 2019
عاقبت محكمة جنايات القاهرة، برئاسة المستشار محمد على مصطفى الفقى، اليوم الأربعاء، بائعًا بالسجن 5 سنوات، بتهمة ابتزاز ربة منزل بنشر صور فاضحة لها على موقع التواصل الاجتماعى "الفيس
بوك".
تعود أحداث الواقعة إلى تلقى قسم شرطة عابدين، بلاغا من ربة منزل اتهمت فيه شاب بتهديدها، بنشر صور فاضة لها على
"فيس بوك"، وابتزازها بدفع له أموال مقابل عدم نشر تلك الصور، وتمكنت مباحث الإنترنت من القبض على المتهم، وإحالته للنيابة التى قررت حبسه 4 أيام على ذمة التحقيق، وإحالته لمحكمة الجنايات التى أصدرت قرارها بمعاقبته بالسجن 5 سنوات.</t>
  </si>
  <si>
    <t>https://www.alwafd.news/%d8%a3%d8%ae%d8%a8%d8%a7%d8%b1/2521043--</t>
  </si>
  <si>
    <t>https://www.masress.com/alwafd/2521043</t>
  </si>
  <si>
    <t>الشيخ زايد</t>
  </si>
  <si>
    <t>م ي ،مصري، بالغ ، سائق</t>
  </si>
  <si>
    <t xml:space="preserve">آ ، مصرية ، بالغة </t>
  </si>
  <si>
    <t>إحالته لمحكمة الجنح</t>
  </si>
  <si>
    <t xml:space="preserve">الحبس 6 شهور </t>
  </si>
  <si>
    <t>"كله برضاها والدليل على الفلاشة".. كيف أنهت "آمال" 9 أشهر لعلاقة غير شرعية؟
محمد شعباننشر في مصراوي يوم 06 - 04 - 2019
"الحقني يا بيه.. زوج واحدة قريبتي عاوز يفضحني.. صورني وأنا نايمة".. بهذه الجملة استنجدت فتاة برجال الشرطة في قسم شرطة ثان الشيخ زايد بشأن تعرضها لابتزاز من زوج إحدى أقاربها تقيم طرفها، وأنه التقط لها صورا غير لائقة في غفلة منها، ظنا منها أن الأمور ستصب في مصلحتها، دون أن يدور بخلدها ما سيتكشف أمام ضباط المباحث.
العام الماضي حضرت "آمال" من بلدتها بحثا عن وظيفة عمل ب"قاهرة المعز" معلقة آمالها على مساعدة قريبتها المتزوجة من سائق يدعى "محمد. ي" وشهرته "البربري" يقيمان في شقة بالحي ال11 بمدينة الشيخ زايد.
اعتادت زوجة السائق الخروج كل صباح بحثا عن الرزق، تتنقل بين المنازل حيث تعمل خادمة لجني المال ومساعدة "رب الأسرة" في توفير احتياجات عش الزوجية، ونجحت في إيجاد فرصة عمل لقريبتها لاسيما تغطية نفقاتها حتى لا تمثل عبئا إضافيا.
منذ حضورها لاحقت نظرات السائق "آمال" وعمد إلى الاهتمام بها وطلباتها ومغازلتها تارة والثناء على جمالها وقوامها الممشوق ليبدأ رويدا رويدا في نصب شباك الحب والغرام للفتاة التي أتمت عامها الثالث والعشرين.
بمرور الوقت بادلت "آمال" زوج قريبتها نظرات الإعجاب، ونشأت بينهما علاقة عاطفية تطورت إلى أخرى غير شرعية تخللتها لقاءات محرمة بينهما في غياب الزوجة التي تخرج في الصباح وتعود مساء منهكة الجسد تبحث عن أخذ قسط من الراحة بعد عناء يوم عمل طويل.
استمرت العلاقة المشبوهة 9 أشهر كاملة دون أن تلاحظ الزوجة، إلا أن الأمر تطور لتبادل العشيقين صورا ومقاطع فاضحة بعضها أثناء ممارستهما الجنس، قبل أن تعصف المشكلات بحالة الوفاق التي كانا عليها، فأتت بما لا تشتهيه سُفن "البربري" و"آمال" والتي طلبت إنهاء تلك العلاقة خوفا من الفضيحة.
كلمات الفتاة العشرينية لم تلقَ قبولًا لدى العشيق الذي حاول إقناعها بضرورة استمرار علاقتهما مهددا إياها بكشف أمرها لدى عائلتها تلك الجملة التي كانت بمثابة ناقوس الخطر لتفكر "آمال" في السبيل للخلاص من تلك المعضلة، فقادها تفكيرها للجوء إلى الشرطة.
اكتشاف المزيد
صحيفة
الصحف
منذ 10 أيام حضرت "آمال" قسم شرطة ثان الشيخ زايد، طلبت مقابلة العميد عمرو حافظ مأمور القسم، ولدى دخولها مكتبه انهمرت في البكاء، وروت له تفاصيل مأساتها، وأن زوج قريبتها التي تقيم طرفها يساومها على دفع مبلغ مالي مقابل عدم نشر مقاطع فيديو وصور فاضحة لها عبر مواقع التواصل الاجتماعي.
بعد مغادرتها القسم، أخطر العميد عمرو حافظ رجال المباحث بالأمر، وشكل الرائد أحمد صبري، رئيس المباحث، فريق بحث يضم الرائد محمد المسلمي والنقيب إبراهيم حسن والنقيب عماد الخولي، وتركزت خطة البحث على فحص البلاغ والتأكد من صحته من خلال تكثيف التحريات من مصادر المعلومات السرية.
مفاجآت عدة كشفتها التحريات أولها أن المبلغة على علاقة غير شرعية بالمشكو في حقه، وأن ثمة خلافا بينهما حدث مؤخرا دفعها لإبلاغ الشرطة وادعاء تعرضها للابتزاز. عقب تقنين الإجراءات واستصدار إذن من النيابة العامة، تمكنت مأمورية من ضبط السائق واقتياده إلى ديوان القسم لسماع أقواله فيما هو منسوب إليه.
"يافندم كله برضاها، ودي فلاشة عليه كل حاجة" قال المتهم إن "آمال" كانت ترسل له مقاطع وصورًا لها عبر تطبيق "واتس آب"، مؤكدا أنه لم يصورها دون علمها، حيث جرى التحفظ عليها أيضا لمثولها أمام جهات التحقيق والتي أشارت إلى وجود علاقة غير شرعية بينها وبين "البربري" قبل أن يهددها بما يمتلك من مقاطع وصور.
وأمرت النيابة العامة بحبس المتهم على ذمة التحقيقات، وأخلت سبيل مقدمة البلاغ "آمال"، وأحالته إلى محكمة الجنح التي قضت بحبسه 6 أشهر، حيث جرى ترحيله إلى محبسه بقسم شرطة ثانٍ الشيخ زايد.</t>
  </si>
  <si>
    <t>https://www.masrawy.com/news/-/details/0/0/0/1545374</t>
  </si>
  <si>
    <t>https://www.masress.com/masrawy/701545374</t>
  </si>
  <si>
    <t>الصف</t>
  </si>
  <si>
    <t xml:space="preserve">م ر ، مصري ، بالغ ،عامل بمحل موبيلات  </t>
  </si>
  <si>
    <t>آ ج ، مصرية ، بالغة</t>
  </si>
  <si>
    <t>إحالة للجنايات</t>
  </si>
  <si>
    <t>حبس عام مع تعويض 100 ألف جنيه مصري</t>
  </si>
  <si>
    <t>الحبس عام ل"هاكر" ابتز فتاة بصورها الخاصة بعد سرقة حساباتها الإلكترونية
أحمد السنينشر في بوابة الأهرام يوم 05 - 09 - 2019
قضت محكمة جنايات الجيزة بحبس عامل بمحل موبايلات، لاتهامه بابتزاز فتاة باستخدام صورها الخاصة بعدما تمكن من قرصنة حساباتها الإلكترونية، كما قضت بتعويض مدني 100 ألف وواحد جنيه.
وجاء في التحقيقات، أن المتهم "محمد. ر" عامل بمحل موبايلات، تمكن من قرصنة الحسابات الشخصية الخاصة بالمجني عليها آية جمال، 25 سنة، وذلك بعدما اتصل بها باعتباره ممثل لخدمة العملاء وطلب منها بياناتها ورقمها القومي للتحديث.
وقالت المجني عليها في التحقيقات، أن المتهم اتصل بها من رقم "00333"، ما دفعها لتصديقه وإعطاء بياناتها دون أن تشك في أمره، لكنها فوجئت بعد فترة قصيرة بأن حساباتها الإلكترونية كلها توقفت عن العمل، وكذلك شريحة هاتفها.
وتابعت المجني عليها، أن المتهم اتصل بها وطلب منها مبلغ مالي 15 ألف جنيه، مهددا إياها بنشر صورها الخاصة والموجود على حساباتها، في حال عدم دفعها المبلغ.
أضافت التحقيقات، أن أجهزة الأمن تمكنت من ضبط المتهم بعد تتبع الجهاز ورصد المتهم من تحديد موقعه، وتبين أنه من مركز الصف بجنوب الجيزة</t>
  </si>
  <si>
    <t>https://gate.ahram.org.eg/News/2269583.aspx</t>
  </si>
  <si>
    <t>https://www.masress.com/ahramgate/2269583</t>
  </si>
  <si>
    <t>مصر الجديدة</t>
  </si>
  <si>
    <t xml:space="preserve">مصري ، بالغ ،عامل بوفيه  </t>
  </si>
  <si>
    <t>مصرية،بالغة/مصرية،بالغة/ مصرية ، بالغة/ مصرية ، بالغة/مصرية،بالغة</t>
  </si>
  <si>
    <t>5238 إداري</t>
  </si>
  <si>
    <t>بعد ضبط صاحب مركز تجميل شهير.. كيف تكتشفي الكاميرات الخفية داخل غرف الملابس؟ الأربعاء 12/يونيو/2019 - 08:57 ص
printer طباعة
 شارك
كاميرات مراقبة خفية كاميرات مراقبة خفية
 0|كتبت: مروة كمال
حررت 4 فتيات بأحد مراكز التجميل وسنتر طبى بمنطقة مصر الجديدة بلاغا بقسم شرطة مصر الجديدة، يتهمن عامل بوفيه بتصويرهن أثناء دخولهن الحمام عن طريق وضع هاتف محمول خاص به، بالإضافة الى اتهام القائمين على ادارة المركز بالتواطؤ مع عامل البوفيه.
كاميرا خفية
تبين أن العامل دأب على تصوير العاملات اثناء استبدال ملابسهن داخل دورة المياه دون ان يشعرن حتى اكتشفت احداهن الواقعة اثناء تغيير ملابسها بالصدفة عندما عثرت على هاتف محمول تم وضعه فى الجهة المقابلة لاستبدال الملابس.
تحرير محضر
وحررت بلاغ بقسم شرطة مصر الجديدة حمل رقم 5238 إداري واتهمت العاملة إدارة المركز بالتواطؤ مع عامل البوفيه، خاصة وأن مدير المركز رفض التحقيق معه او اتخاذ أى إجراءات وأنها ستتقدم بالفيديوهات الى النيابة العامة لإثبات الواقعة.</t>
  </si>
  <si>
    <t>https://www.elbalad.news/3860515</t>
  </si>
  <si>
    <t>https://www.vetogate.com/3493988</t>
  </si>
  <si>
    <t xml:space="preserve">أكتوبر </t>
  </si>
  <si>
    <t xml:space="preserve">س ع أ، مصرية ،بالغة،طبيبة </t>
  </si>
  <si>
    <t>طبيبة: زوجي يهددني بنشر صوري على المواقع الإباحية
أحمد الشربينىنشر في المصريون يوم 14 - 06 - 2019
اتهمت سيدة فى بلاغ زوجها بتحريض بلطجية للاعتداء عليها ومحاولة خطفها، وحررت الزوجة بلاغها في قسم شرطة أكتوبر قائلة: "ساقنى حظى التعيس فى الوقوع فى قبضة رجل يعمل بشكل حر ليقنعنى بالزواج منه بعد فترة تعارف قصيرة، لأعيش 7 شهور زواج خرجت منها مدمرة نفسيا وجسديا من كثرة إيذائى، وعندما حولت الطلاق ثار جنونة وتبدلت أحواله وهددنى بفضحى ونشر الفيديوهات الخاصة التى تجمعنى به.
وتتابع سمية.ع.أ، الطبيبة، أثناء جلسات تسوية المنازعات الأسرية:" حرض على ضربى بواسطة بلطجية أصابونى بجروح غائرة بواسطة سلاح أبيض وأجبرنى على الإنفاق عليه، وتحولت معاملته اللطيفة لضرب وإيذاء وسب رغم مكانتى الاجتماعية.
وأكملت: "واصل ابتزازي وهددني بتدمير سمعتى بنشر صورى الخاصة على صفحات إباحية، عندما أخبرته بنيتى بإقامة بدعوى الطلاق، وتركنى معلقة لعامين ورفض طلاقى، وحاول اصطحابى بالقوة للمنزل، وواصل تهديداته وملاحقته المستمرة لى وتحريض الخارجين على القانون الذى تجمعه وإياهم علاقات مشبوهة، على إيذائى".</t>
  </si>
  <si>
    <t>https://www.masress.com/almesryoon/1360098</t>
  </si>
  <si>
    <t xml:space="preserve">إ،مصري، بالغ </t>
  </si>
  <si>
    <t>س،مصرية،بالغة،طالبة</t>
  </si>
  <si>
    <t>امرت باخلاء سبيل الجانى بكفالة مالية خمسة آلاف جنيه،ووجهت له تهمة قيامه بتهديد الفتاة بفيديوهات وصور خادشة لها اثناء اللقاءات بينهما.</t>
  </si>
  <si>
    <t>هددها بنشر صورها الفاضحة.. فخطفته من أمام منزله!
شريف عبد اللهنشر في أخبار الأدب يوم 17 - 06 - 2019
استعانت بنصف دستة أشرار مقابل 500 ألف جنيه!
لم تجد وسيلة اخري للتعبير عن غضبها واهانة كرامتها وضياع شرفها على يد حبيبها الطالب الجامعي؛فأعدت كمينا بالاتفاق مع نصف دستة اشرار ووضعت خطة الانتقام الاعمى بعد ان اغلقت كل الابواب فى جهها لم يتبق سوى التهديد والاجبار لتنفيذ مطلبها الشرعى والزواج من حبيب القلب ورسمت فى ورقة صغيرة خط سير الطالب وكانت نقطة البداية لاصطياد الضحية اثناء خروجه من المنزل فى طريقه الى الجامعة لاداء الامتحان بعد ان رفض الزواج منها وهددها بالتشهير ان لم تبعد عنه وتستجيب لطلبه الواقعة اثارت ردود افعال واسعة عبر مواقع التواصل الاجتماعى "فيس بوك" بعد ان تناقلت واقعة اختطاف شاب على يد حبيبته لاجباره على الزواج وكانت مسار تساؤلات للاجهزة الامنية التى حاولت كشف غموض الجريمة وسر العلاقة الغامضة ومكان اختفاء الطالب وفك اللغز، وفى اقل من 24 ساعة تم تحرير الطالب المحتجز بإحد الشقق المفروشة بمحافظة الجيزة، والقبض على الجناة، تفاصيل اكثر نسردها عليكم فى السطور التالية.
وقفت عاجزة داخل غرفتها وهى ترقب من بعيد ذلك الشخص الذى كان سببا فى تعاستها همست داخل نفسها "انا اتفضحت" ثواني قليلة كانت تتذكر فيها تلك الليالي التى عاشتها فى فرح منذ اللحظة الاولى التى تعرفت فيها سارة على اسلام عبر صفحتها على موقع التواصل الاجتماعى "فيس بوك" كانت الصداقة فى العالم الافتراضي الذى جمعهما سويا عبر شاشة الكمبيوتر وخلف تلك الشاشة الصغيرة بدأت تتكون وتكبربمرور الوقت لم تر سارة صديقها الا من خلال نافذة الكمبيوتر كانت تراقب عن بعد وتبدي اعجابها بكلمات ترسلها فى رسائل قصيرة تبادل الاثنان الاعجاب الا ان اسلام ارسل رسالة مضمونها "عايز اشوفك" لم تترد سارة ووافقت على المقابلة واتفقت على الميعاد بعد انتهاء اليوم الجامعى كانت اولى اللقاءات التى جعتهما سويا لتبدأ رحلة التعارف بينهما والتقاها فى أحد الشوارع الهادئه بالهرم جلس الى جوارها وتبادلا نظرات الاعجاب التى تلمع فى عيني كل منهما وكاد ان يصرخ من فرط الفرح واطلق لخياله العنان وهو يفكر فى العلاقة بينهما ابتسامة مرسومة على وجه كل منهما ويصوبها فى اتجاه الاخر تعددت اللقاءات وشعر كل منهما بارتياح للاخر الا ان العلاقة بينهما تطورت بمرور الوقت وانتقلت من مرحلة الاعجاب والحب الى اللقاءات المحرمة واتفق الشاب على لقاء محبوبته بعيدا عن الاماكن العامة الى مكان خاص اختاره بنفسه واقنعها بأنه لا يستطيع العيش بدونها وان الحياة تستحيل بدون وجودها فى حياته ووعدها بالزواج بعد حصوله على الشهادة الجامعية وافقت الفتاة الى كل مطالبه واتفق معها على استئجار شقة مفروشة بحي شبرا الخيمة ليتقابلا بعيدا عن اعين اسرتيهما، فى البداية حاولت الهروب من المقابلة وابدت تخوفها من الوقوع فى الخطأ لكنه اصر على طلبه ووافقت على اللقاء الاول الذى جمعهما سويا اقترب منها ولمس جسدها حاولت ان تمنع نفسها لكن استجابت لنزواتها وسلمت جسدها لمحبوبها وتعددت اللقاءات المحرمة بينهما شبح يطاردها فى كل ليلة حتى منامها وخلوتها وهى ترى مستقبلها يضيع من يديها وتحولت حياتها الى جحيم لا ينتهى الخوف والقلق على سمعتها وشرفها لا يفارق خيالها وبدت فى كل لحظة لا تعرف طعما للنوم ووجدت ان الحل الوحيد هو ان يتقدم اسلام لخطبتها وتحديد موعدا للزفاف وانتظرت لليوم التالى والتقت اسلام داخل الشقة وروت له ما حدث معها وخوفها من افتضاح امرها امام اسرتها وان الحل الوحيد امامها هو ان يتقدم لخطبتها والزواج منها كما وعدها، فى بداية علاقتهما الا انها وجدت مماطلة وتهرب منها فى النهاية لم تحتمل تلك الحيل والمبررات وتعجبت من رد فعله وسقطت فى نوبة بكاء حادة حاولت بكل الطرق اقناعه بالزواج وهددته بفضح تلك العلاقة امام اسرته الا انه رفض الامتثال لطلبها بحجة انه مازال طالب جامعي هنا تحولت الحبيبة الى شيطانة لا تعرف الرحمة وقررت أن تأخذ حقها بيدها،تعرفت على احد الاشخاص بمقاهي منطقة الهرم بمحافظة الجيزة وروت له ماحدث مع حبيبها الطالب الجامعى واتفقت معه على خطف الشاب واجباره على الزواج مقابل التوقيع على شيك بمبلغ 500 ألف جنيه فى ذلك الوقت كان والد الشاب قد حرر محضرا باختطاف نجله على يد مجهولين داخل سيارة ميكروباص فى وضح النهار وانطلقت مسرعة دون الوصول اليها وتم ذلك اثناء خروجه من منزله فى طريقه لاداء الامتحان وبعد 24 ساعة من البحث والتحري عن سر اختفاء الطالب تشكلت فرق بحث فى جميع الاتجاهات لسرعة كشف لغز الجريمة ووضع حل لهذه القضية التى بدأت تتكشف مع اول خيط من خلال كشف علاقة الشاب بفتاة جامعية من محافظة الجيزة وانها وراء اختفاء الطالب وتربطه بها علاقة عاطفية وبالبحث تم التوصل الى هوية الفتاة التى طردت من منزلها بعد افتضاح علاقتها بالطالب المختطف وباجراء التحريات تم التوصل الى هوية الجناة ومكان اختفاء الضحية وبالتنسيق مع مباحث الجيزة تم مداهمة المكان والقبض على الجناة وهم كل من، ثابت ومحمد وعلاء وعبدالحميد وهروب اثنين اخرين، وتم اقتيادهم الى قسم الشرطة واعترفت الفتاة والتى تدعى سارة طالبة بكلية الاداب على خطف اسلام بالفرقة الرابعة بكلية التجارة للزواج منها بعد ان نشأت بينهما علاقة عاطفية امتدت الى اكثر من عام وتعددت بينهما اللقاءات المحرمة داخل احدى الشقق بشبرا الخيمة وقام بتصويرها فى مواضع مخلة واضافت انها طلبت منه الزواج الا انه رفض بحجة رفض اسرته وعدم حصوله على الشهادة الجامعية، وتابعت، بعد علم اسرتها بتلك الفضيحة قامت بطردها من الشقة ووجدت نفسها فى الشارع وقررت الانتقام بعد ان تعرفت على احد الجناة بمنطقة الهرم واتفقت معه على مساعدته فى خطف اسلام وتأديبه وتجريده من ملابسه وتصويره عاريا واكراهه التوقيع على ايصالات امانه لاجباره على اتمام الزواج او الحبس وبإحالتهما الى النيابة امرت بحبس الفتاة وشركائها 4 ايام على ذمة التحقيقات كما امرت باخلاء سبيل الطالب بكفالة مالية خمسة آلاف جنيه،ووجهت له تهمة قيامه بتهديد الفتاة بفيديوهات وصور خادشة لها اثناء اللقاءات بينهما.
اكتشاف المزيد
صحيفة
الصحف
كان اللواء يحى راضي رئيس مباحث القليوبية تلقى إخطارًا من العميد اسماعيل عبدالله مأمور قسم ثان شبرا الخيمة يفيد قيام 6 اشخاص مجهولين باختطاف طالب جامعى 23 عاما بالفرقة الرابعة بكلية تجارة، وتبين من التحريات ان المجنى عليه تربطه علاقة عاطفية بفتاة مقيمة بمحافظة الجيزة وبالبحث تم التوصل الى ان الفتاة اتفقت مع 6 اشخاص لاختطافة اثناء ذهابه الى الامتحان لاجباره على الزواج بعد قصة حب بينهما دامت اكثر من عام.</t>
  </si>
  <si>
    <t>https://www.masress.com/adab/554401</t>
  </si>
  <si>
    <t>مصرية ،بالغة ، ربة منزل /مصري ،بالغ ،عاطل/مصري،بالغ،عاطل/مصري،بالغ،عاطل</t>
  </si>
  <si>
    <t>مصري،بالغ،مهندس زراعي</t>
  </si>
  <si>
    <t xml:space="preserve">ضبط المتهمين وإحالتهم للنيابة </t>
  </si>
  <si>
    <t>تحقيقات ابتزاز مهندس بصور فاضحة: ربة منزل استدرجته للرذيلة واتفقت على تصويره
اليوم السابعنشر في اليوم السابع يوم 22 - 06 - 2019
كشفت تحقيقات النيابة العامة بجنوب الجيزة تفاصيل استدراج 3 عاطلين وربة منزل لمهندس والاعتداء عليه، والتقاط صور فاضحة له؛ لسرقته بمنطقة بولاق الدكرور، ومساومته بتلك الصور.
تبين من خلال التحقيقات، أن المتهمة (ربة المنزل) استدرجت المجنى عليه عن طريق شبكة "الانترنت" وبعد محادثات طويلة بينهم، اتفقت معه على مقابلته مقابل ممارسة الرذيلة، واتفقت مع باقى المتهمين على الاعتداء عليه وتصويره عاريًا؛ لابتزازه وسرقته ماليًا.
وفى الموعد المتفق توجه المجنى عليه إلى المكان الذى حددته المتهم بمنطقة بولاق الدكرور، وفور دخوله المنزل، ونزع ملابسه، هجم عليه باقى المتهمين واعتدوا عليه بالضرب، وصوره عاريًا وسرقوا متعلقاته الشخصية ومبالغ مالية كانت بحوزته، وهددوه فى حالة الإبلاغ عنه بنشر تلك المقاطع المصورة.
تلقى قسم شرطة بولاق الدكرور، بلاغا من مهندس زراعى، اتهم فيه 3 عاطلين وربة منزل، باستدراجه لشقة أحدهم، وتصويره عاريا، وسرقته بالإكراه، وتبين من خلال التحريات أن المتهمين استدرجوا المهندس عبر شبكة الإنترنت، بحجة ممارسة الرذيلة، ثم صوروه عاريا، واستولوا على متعلقاته، وبإعداد كمين للمتهمين، تمكن ضباط مباحث بولاق الدكرور من ضبطهم، وحرر محضر بالواقعة، وباشرت النيابة التحقيق.</t>
  </si>
  <si>
    <t>https://www.youm7.com/story/2019/6/22/%D8%AA%D8%AD%D9%82%D9%8A%D9%82%D8%A7%D8%AA-%D8%A7%D8%A8%D8%AA%D8%B2%D8%A7%D8%B2-%D9%85%D9%87%D9%86%D8%AF%D8%B3-%D8%A8%D8%B5%D9%88%D8%B1-%D9%81%D8%A7%D8%B6%D8%AD%D8%A9-%D8%B1%D8%A8%D8%A9-%D9%85%D9%86%D8%B2%D9%84-%D8%A7%D8%B3%D8%AA%D8%AF%D8%B1%D8%AC%D8%AA%D9%87-%D9%84%D9%84%D8%B1%D8%B0%D9%8A%D9%84%D8%A9-%D9%88%D8%A7%D8%AA%D9%81%D9%82%D8%AA/4298539</t>
  </si>
  <si>
    <t>https://www.masress.com/youm7/4298539</t>
  </si>
  <si>
    <t xml:space="preserve">المنصورة </t>
  </si>
  <si>
    <t>م م ك ،مصري، بالغ</t>
  </si>
  <si>
    <t>ز م م،مصرية،بالغة</t>
  </si>
  <si>
    <t xml:space="preserve">السجن 10 سنوات </t>
  </si>
  <si>
    <t xml:space="preserve">قم 1141 لسنة 2019 كلى جنايات جنوب المنصورة، </t>
  </si>
  <si>
    <t>السجن 10 سنوات لشاب بتهمة «ابتزاز خطيبته السابقة بصور ومكالمات بينهما»
غادة عبد الحافظنشر في المصري اليوم يوم 23 - 09 - 2019
قضت محكمة جنايات المنصورة الدائرة 12، اليوم الإثنين، بالسجن 10 سنوات على شاب بتهمة «ابتزاز خطيبته السابقة عن طريق تهديدها بصور ومحادثات تليفونية بينهما واستخدم وسائل التواصل الاجتماعي لنشرها». صدر الحكم في الجناية رقم 1141 لسنة 2019 كلى جنايات جنوب المنصورة، برئاسة المستشار نصر البدراوي، وعضوية كل من المستشار عبدالحكيم محسن، والمستشار يوسف عدلي، ومحمود السعيد، سكرتير الجلسة .
وكانت نيابة جنوب المنصورة الكلية أحالت المتهم «مصطفي. م. ك»، 22 سنة موظف إلى محكمة الجنايات بعدد 3 اتهامات بأنه في غضون عام ۲۰۱۹ بدائرة قسم أول المنصورة، هدد المجني عليها «زينب. م. م»، كتابة بإفشاء أمر من الأمور المخدشة بالشرف عبارة عن «محادثات شخصية على برامج التواصل الاجتماعي» بينهما وكان التهديد مصحوب بطلب مبالغ مالية وسب المجني عليها بطريق التليفون موجه لها أمور خادشة للشرف، والاعتبار طعنا في عرضها، وأنه تعمد إزعاج غيره بإساءة استعمال أجهزة الاتصالات .
وأكدت المجني عليها أنه في غضون عام 2014 كان المتهم متقدما لخطبتها، وأثناء فترة التعارف ونظراً لما ظهر لأهلها بسؤالهم عنه من سوء سلوكه وتعاطيه المخدرات فقد تم رفضه وانقطعت صلتها به وتزوجت خلال عام 2015 وأنجبت طفلين، إلى أنها فوجئت في عام 2018 بخطيبها السابق«المتهم» يتصل عليها ويخبرها بأنه لا يزال يكن لها المشاعر ولا يستطيع البعد عنها، إلا أنه صدته وأبلغته أنها متزوجة وطلبت منه ألا يتصل بها مرة أخرى وأغلقت هاتفها.
ورغم أن فترة الخطوبة بينهما كانت قصيرة إلا أنه استخدم الصور التي التقطها معها في محاولة تشويه صورتها وينسج منه خياله قصص وهمية، وبدأ في غضون أبريل 2019 يبتزها ويهددها بأن معها صور خاصة وتسجيلات مكالمات خاصة، رغم ان كل هذا من خيالة ولا يمت بالحقيقة بصلة، وأكد لها أنه سيدمر حياتها ما لم تدفع له مبلغ 20 ألف جنيه، وذلك بعد توصله من خلال إحدى زميلاتها في العمل.
وأضافت أنهم مرغمين استجابوا لابتزازه ودفعوا مبلغ 20 ألف جنيه تحت تأثير حالة الهلع والخوف الشديدة التي انتابتها من جراء تهديدات المتهم وخوفها على أطفالها، فاستلم المبلغ ووقع على إقرار بعدم التعرض لها وعدم التشهير بها، وتحرر عن ذلك محضر رسمي بقسم الشرطة.
وأشارت إلى أنها لم تمر إلا فترة قصير وعاد لابتزازه مرة أخرى وطلب مبلغ 25 ألف جنيه إلا أن هذه المرة تم ضبطه متلبسا خلال استلام المبلغ وتم إحالته للنيابة العامة والتي قررت حبسه على ذمة التحقيقات، مؤكدة أن كل ما معه كان عبارة عن صور عادية لأي مخطوبين، ولم يحدث بينهما أي شيء يخدش الحياء إلا أنه نسج قصص من خياله المريض جعل أسرتها تنصاع لابتزازه .</t>
  </si>
  <si>
    <t>https://www.almasryalyoum.com/news/details/1429004</t>
  </si>
  <si>
    <t>https://www.masress.com/almasryalyoum/4429004</t>
  </si>
  <si>
    <t>أ، مصري، بالغ ،صاحب سوبر ماركت</t>
  </si>
  <si>
    <t>س،مصرية،بالغة</t>
  </si>
  <si>
    <t>جريمة صوت وصورة.. أسرار "هاتف المفاجآت" في قضية العشيقة وذبيح الوراق
مصراوينشر في مصراوي يوم 28 - 06 - 2019
كتب - محمد شعبان وصابر المحلاوي:
جريمة قتل لا تزال عالقة في الأذهان، تفاصيل مفجعة لم تمح بعد من ذاكرة الأهالي، انتظر الجميع قرار النيابة العامة بإحالة المتهمين إلى المحاكمة العاجلة بعد مرور 3 أشهر إلا أن التحقيقات حملت مفاجآت عدة بجريمة "بقال" انتهت حياته جثة مفصولة الرأس على يد عشيقته وزوجها وشقيقها بحي الوراق شمالي محافظة الجيزة.
غرام في السوبر ماركت
كانت "سمية" تتردد على سوبر ماركت قريب من المنزل لشراء الطلبات، انجذبت خلالها إلى مالكه "أحمد"، 34 سنة، راحت تتلهف رؤيته بعد تعلق قلبها به تحت تأثير كلامه المعسول ونصب لها شباك العشق والهوى حيث توطدت علاقتهما، وأخذت منعطفا مختلفا حيث علاقة آثمة، لتتعدد اللقاءات المحرمة في منزل العشيقة تارة وشقة العشيق أخرى.
استمرت علاقة العشيقين في الظلام، حتى ألقي القبض على العشيق الثلاثيني وصدر ضده حكم بالحبس 6 أشهر، لم تتخل عنه "سمية" وأحضرت محاميًا للدفاع ليثبت الموقف أواصر العلاقة لكنه فور خروجه بدأ أولى حلقات مسلسل ابتزازها مالياً مهددًا إياها بنشر صور فاضحة لها عبر مواقع التواصل الاجتماعي.
علاقة متوترة
مطلع شهر مارس الماضي توترت علاقة العشيقين لأقصى درجاتها، تجاوزت تهديدات "أحمد" متخطية الخطوط الحمراء، مهددا بكشف علاقتهما غير المشروعة لدى زوجها. لم تتردد "سمية" في الاستعانة بزوجها لمرور تلك الأزمة، أخبرته بأن أحد الأشخاص يهددها بنشر صور لها فاستشاط غضبا واتصل به محذرا إياه من التعرض ل"أم العيال" كما طلبت الزوجة مساعدة شقيقها "عبدالرحمن" إنقاذًا لسمعتها.
في وقت متأخر من مساء الأربعاء الأول في شهر أبريل الماضي؛ اتصلت "سمية" بعشيقها لمصالحته وطالبته بالحضور إلى منزلها لمنحه الأموال التي يريدها، فتوجه ملبيا دون أن يدري بأنه قطع رحلة ذهاب بلا عودة.
رأس داخل حقيبة وجثة في كرتونة
في الصباح تلقى قسم شرطة الوراق، بلاغًا من ربة منزل بتغيب زوجها "أحمد"، وأنها انتظرت قدومه لمسكنها في موعده اليومي بعد انتهاء عمله في محله سوبر ماركت دون جدوى.
عثرت قوات الشرطة على جثة الشخص المبلغ بتغيبه داخل شقة مغلقة بعد رحيل قاطنيها في ظروف غامضة، آثار دماء على الأرضية تشكل خطًا وصولاً إلى غرفة النوم حيث كرتونة كبيرة محكمة الغلق بحبال، ولدى فتحها صُعق الجميع، حقيبة بداخلها رأس بشرية وجسد بدون رأس به طعنات وسكاكين مطبخ مُدممة.
اكتشاف المزيد
صحيفة
الصحف
تحريات ضباط المباحث كشفت عن وجود علاقة غير شرعية بين الضحية وسيدة تدعى "سمية"، 33 سنة، وأنها كان يتردد عليها في المنزل في غياب زوجها، إلا أن ثمة خلاف وقع بينهما مؤخرا، هددها الضحية بفضح علاقتهما لدى أسرتها، مما أثار مخاوفها، فاتفقت العشيقة مع زوجها وشقيقها على التخلص منه، واستدرجته إلى شقته حيث كانا في انتظاره وانهالا عليه بالضرب، وأدراه قتيلا وفصلا رأسه عن جسده، وفروا هاربين إلى مسقط رأسهم بسوهاج.
خلية نحل
6 أيام من البحث والمطاردة لم يكل خلالها رجال الشرطة واضعين نصب أعينهم حتمية تقديم الجناة للعدالة، حتى فوجئ رئيس مباحث قسم طما برجل وامرأة طلبا مقابلته حيث أكدا "إحنا اللي دبحنا أحمد البقال في الوراق وهربنا هنا" ليزف الضابط الخبر السار لرفقائه في الجيزة.
3 أشهر تحقيقات
ظن الجميع أن القضية في طريقها إلى المرحلة التالية حيث إحالة المتهمين إلى المحكمة الجنائية العاجلة إلا أنه بعد مرور نحو 3 أشهر أعادت نيابة حوادث شمال الجيزة الكلية برئاسة المستشار محمد شرف، تحقيقاتها في الجريمة، بعدما كشفت عن أدلة جديدة.
طلبت النيابة هاتف المتهمة الرئيسية "سمية" فقالت إنها أعطته لأحد أقرباء زوجها، فاستدعته النيابة لسماع أقواله.
اكتشاف المزيد
صحيفة
الصحف
صباح يوم الواقعة تلقى الشاهد تلك المكالمة التي تلقاها من المتهمة "سمية" وشهرتها "سومة" طالبته بالحضور إلى المنزل، حيث كان على موعد مع درب من الخيال ظن للوهلة الاولى أنه محض خدعة أو مشهد سينمائي بدءا من أرضية اصطبغت باللون الأحمر، ملابس نجل عمته وزوجته وشقيقها ملطخة بالدماء حتى أدخلوه غرفة النوم حيث فوجئ بجثة صاحب سوبر ماركت مفصولة الرأس.
يتوقف الشاهد عن الحديث لحظات محاولا التقاط أنفاسه مع استعادته تفاصيل ما جرى في اليوم المشؤوم عندما طلبت منه "سمية" توصيلهم عبر "توك توك" قيادته لكنه تنصل من تلك المهمة بدعوى عدم امتلاكه المفتاح فمنحته المتهمة هاتفها المحمول قائلة "خلي بلاك منه علشان عليه الجريمة كلها".
هاتف المفاجآت
قدم الشاهد الهاتف إلى النيابة العامة، وأفاد أنه لم يفتحه لعدم علمه بالرقم السري فاستدعت النيابة المتهمة من محبسها وأكدت أقوال الشاهد.
بعد فتح الهاتف تبين احتواءه على صور التقطتها المتهمة أثناء تعدي شقيقها على عشيقها بالضرب ونزفه الدماء وصور أخرى بعد قتله وذبحه، وصورًا بقيام شقيقها وزوجها بقتل عشيقها بعدة طعنات ثم تولت هي فصل رأسه عن جسده.
اكتشاف المزيد
صحيفة
الصحف
كما عُثر على 80 مكالمة مسجلة بين المتهمة والقتيل أخرها يوم الجريمة عندما استدرجته إلى المنزل بحجة ممارسة الرذيلة، فأمرت النيابة بإشراف المستشار محمد المنشاوي المحامي العام الأول لنيابات شمال الجيزة الكلية، بإرسال الهاتف المحمول إلى إدارة المساعدات الفنية بوزارة الداخلية؛ لتفريغ الصور والمكالمات منه وبيان محتواها لإرفاقها بملف القضية كدليل إدانة اعترفت المتهمة به.</t>
  </si>
  <si>
    <t>https://www.masrawy.com/news/-/details/0/0/0/1592069</t>
  </si>
  <si>
    <t>https://www.masress.com/masrawy/701592069</t>
  </si>
  <si>
    <t xml:space="preserve">الربع الثالث </t>
  </si>
  <si>
    <t>مايو</t>
  </si>
  <si>
    <t xml:space="preserve">أ خ ، مصري ،بالغ </t>
  </si>
  <si>
    <t>م أ،مصرية،بالغة</t>
  </si>
  <si>
    <t>ضبط عامل هدد طليقته بنشر فيديوهات جنسية لها في 15 مايو
محمود عيادنشر في البوابة يوم 07 - 07 - 2019
ألقت مباحث قسم شرطة 15 مايو برئاسة المقدم هاني حداد، القبض على عامل، قاما بتهديد طليقته بنشر فيديوهات جنسية لهما، أثناء ممارستهما العلاقة الزوجية، لمساومتها على التنازل عن قضية نفقة قامت برفعها ضده.
وتلقي النقيب محمد يحيى، معاون مباحث قسم شرطة 15 مايو، بلاغًا من ربة منزل، تدعي "مني.أ"، 30 سنة، ومقيمة بدائرة القسم، مفاده، قيام طليقها ويدعي "أحمد.خ"، 35 سنة، عامل، بتهديدها بنشر فيديوهات جنسية، أثناء ممارستهما العلاقة الزوجية، قام بتصويرها أثناء زواجهما، لمساومتها على التنازل عن قضية نفقة.
وعقب تقنين الإجراءات وبإعداد الأكمنة اللازمة تم القبض علي المتهم.
وبمواجهة المتهم أمام العميد محمد عاكف، مفتش المباحث، اعترف بارتكابه الواقعة، لوجود خلافات بينه وبين الضحية.
وتحرر عن ذلك المحضر اللازم وتباشر النيابة التحقيقات.</t>
  </si>
  <si>
    <t>https://www.albawabhnews.com/3654626</t>
  </si>
  <si>
    <t>ع م ، مصري، بالغ</t>
  </si>
  <si>
    <t>بلاغات جماعية حملت أرقام 10</t>
  </si>
  <si>
    <t>صفحات على "فيس بوك" تبتز الأساتذة بجامعة المنيا.. وبلاغات ضد أصحابها
صهيب مصطفىنشر في أهل مصر يوم 07 - 07 - 2019
حرر عدد من أعضاء هيئة التدريس بكلية التربية النوعية جامعة المنيا، بلاغات جماعية بالإدارة العامة لجرائم المعلومات ومباحث الإنترنت، والنيابة العامة، حملت أرقام 10 أحوال لسنة 2019، ضد أشخاص يديرون صفحات على مواقع التواصل الاجتماعي "فيس بوك"، تنشر أكاذيب وتسيء لهم، بقصد الإبتزاز.
اقرأ أيضًا.. صاحب تمثال الجندي المصري بجامعة المنيا ل"أهل مصر": التمثال رسالة للعالم بأن الجنود حماة الوطن.. وأسعى لتنفيذ عمل لمحمد صلاح
تعود أحداث الواقعة، إلى قيام صفحات على مواقع التواصل الاجتماعي "فيس بوك"، منها صفحة باسم شخص يُدعى "ع. م"، بترويج شائعات ضد أعضاء هيئة تدريس بكلية التربية النوعية جامعة المنيا، مما دفعهم إلى التوجه للإدارة العامة لجرائم المعلومات ومباحث الإنترنت، والنيابة العامة، وحرروا بلاغات حملت أرقام 10 أحوال لسنة 2019، ضد صاحب الصفحة متهمين إياه بالسب والقذف والتشهير.
اقرأ أيضًا.. جامعة المنيا تستقبل طلاب الثانوية العامة 2019 لأداء اختبارات القدرات
وقال الدكتور حسام فايز، مدرس الصحافة بكلية التربية: إنه وعدد من زملائه فوجئوا قبل نحو 6 أشهر بصفحات تسئ لهم وتنشر أكاذيب متعلقة بسير العملية التعليمية علي غير الحقيقة، وتخوض في سمعة بعض أعضاء هيئة التدريس، وتشهر بهم، مما دفعهم إلى تحرير بلاغات ضد القائمين على هذه الصفحات، مشيرًا إلى أنه عقب تحرير البلاغات ضد إحدي الصفحات المسيئة التي يديرها شخص يُدعى "ع. م"، مقيم بالقاهرة، تبين أنه متورط في العديد من الوقائع المشابهة، ومطلوب ضبطه وإحضاره في جرائم سب وقذف، وصادر ضده حكم قضائي من محكمة جنح عين شمس الجزئية، بعد اتهامه بالسب والقذف والتشهير بحق فتاة، وكذلك متهم في قضية سب وقذف ضد محامي مقيم بمحافظة الإسكندرية، وقضية طعن في أعراض خاصة بأستاذ جامعي بالمنوفية، ومتهم في واقعة إعتداء والاستيلاء علي مبالغ مالية.</t>
  </si>
  <si>
    <t>https://ahlmasrnews.com/news/-/864977/-</t>
  </si>
  <si>
    <t>https://www.masress.com/ahlmasr/864977</t>
  </si>
  <si>
    <t xml:space="preserve">كرداسة </t>
  </si>
  <si>
    <t xml:space="preserve">مصرية، بالغة، ربة منزل / الزوج ،مصري ،بالغ/ 4 أشخاص غير محدد نوعهم </t>
  </si>
  <si>
    <t>تصوير شاب بقميص نوم أثناء قبل ممارسة الرزيلة
مصطفى صابرنشر في المصريون يوم 08 - 07 - 2019
أقدمت ربة منزل، علي استدراج شابا إلى مسكنها في منطقة كرداسة لممارسة الرذيلة، إلا أنه سقط في فخ نصبته له، بالاتفاق مع زوجها و4 آخرين لسرقته وابتزازه ماليا وتصويره بقميص نوم حريمي، وتهديده بنشرها على موقع التواصل الاجتماعي "فيس بوك".
وتلقى قسم شرطة كرداسة، بلاغا من شاب، يفيد بأنه تعرف على فتاة من خلال شبكة التواصل الاجتماعي "فيس بوك" ونشبت بينهما قصة حب وعلاقة غير شرعية أثناء غياب زوجها، وطلبت منه الحضور إلى شقتها لممارسة الرذيلة.
وأضاف أنه فور وصوله للشقة قدمت له مشروبا به مخدر، وبعد أن استعاد وعيه، تفاجأ أنه مرتدٍ قميص نوم، وأنهم قاموا بتصويره ومساومته للحصول على مبالغ مالية مقابل عدم نشر صورته بقميص النوم على شبكة التواصل الاجتماعي "فيس بوك" واستولوا على حافظة النقود الخاصة به وإجباره بالتوقيع على إيصالات أمانة.
وتشكل فريق بحث وتحرٍ من صحة المعلومات، تبين من صحتها، أن وراء ارتكاب الواقعة ربة منزل، وزوجها و4 آخرين.
وبتقنين الإجراءات تمكن رجال المباحث من ضبطهم، وبمواجهتهم اعترفوا بارتكاب الواقعة.
وأمر اللواء مصطفى شحاتة، مساعد وزير الداخلية لقطاع أمن الجيزة، بتحرير المحضر اللازم، وإحالة المتهمين للنيابة العامة للتحقيق، التي أمرت بحبسهم 4 أيام على ذمة التحقيقات.</t>
  </si>
  <si>
    <t>https://www.masress.com/almesryoon/1363906</t>
  </si>
  <si>
    <t>مصرية،بالغة،كوافير</t>
  </si>
  <si>
    <t>مصرية ،بالغة، كوافيرة</t>
  </si>
  <si>
    <t>المتهم الجديد بقتل كوافيرة السلام: "هددتها بالفيديوهات بس"
مى غلابنشر في البوابة يوم 17 - 07 - 2019
اعترف المتهم "م.ص" في واقعة مقتل كوافيرة السلام أمام النيابة، بأنه كان على علاقة مع المجني عليها وقام بالتقاط صور لهما في اوضاع مخلة وانه احتفظ بها علي هاتفه بعد ان هددته ان تفضح أمره امام صديقها لطلبها الزواج منه.
وأضاف قائلا: " لم اقتلها، أنا هددتها بنشر الفيديوهات على الفيس بوك لو جابت سيرة لزميلها، وعرفت بواقعة قتلها من سكان العقار، وبعد تهديدها لي تركتها، وتقربت من صديقتها.
وأمرت النيابه بالتحفظ علي الهاتف المحمول في الواقعة، وحبس المتهم أربعة أيام علي ذمة التحقيقات.
كان قسم شرطة السلام أول، تلقى بلاغا من الأهالى بالعثور على جثة سيدة داخل شقتها، وبالانتقال والفحص تبين أن المجنى عليها مقتولة بعدة طعنات بمناطق متفرقة من الجسم، وتبين أنها تعمل كوافيرة، وتم تشكيل فريق بحث مكبر لكشف غموض الواقعة.</t>
  </si>
  <si>
    <t>https://www.albawabhnews.com/3665980</t>
  </si>
  <si>
    <t>https://www.masress.com/albawabh/3665980</t>
  </si>
  <si>
    <t>المحمودية</t>
  </si>
  <si>
    <t xml:space="preserve">عام </t>
  </si>
  <si>
    <t>مصري،بالغ/مصري،بالغ</t>
  </si>
  <si>
    <t xml:space="preserve">العرض علي النيابة للتحقيقات </t>
  </si>
  <si>
    <t>ضبط هاكر البحيرة.. سرق 100 حساب فيسبوك وابتزهم
محمود عبد الصبورنشر في التحرير يوم 02 - 08 - 2019
تمكنت مباحث الإنترنت بقطاع غرب الدلتا، من ضبط أحد الأشخاص في البحيرة لقيامه بالنصب على المواطنين والاستيلاء على حساباتهم عبر مواقع التواصل الاجتماعى، وذلك فى إطار جهود أجهزة وزارة الداخلية لمكافحة الجريمة بشتى صورها، لا سيما الجرائم المرتكبة عبر شبكة المعلومات الدولية (الإنترنت)، وضبط مرتكبى جرائم الابتزاز المادي والنصب على المواطنين، فقد بلغ شخصان مقيمان بمحافظة البحيرة بتضررهما من مجهول لقيامه بالاستيلاء على حسابيهما بموقع "فيسبوك" وسرقة كل الصور الخاصة بهما، ونشر مشاركات من خلال حسابيهما تتضمن عبارات تشهير وإساءة لهما.
أسفرت جهود البحث عن أن وراء ارتكاب الواقعة شخصا حاصلا على دبلوم صنايع مواليد 1989، مقيما بدائرة مركز شرطة المحمودية بالبحيرة. وتم ضبط المتهم بمحل إقامته، وضبط جهاز "حاسب آلى" وهاتف محمول، وبفحصهما تبين وجود موقع إلكتروني يستخدمه المتهم فى الاستيلاء على حسابات المواطنين، كما تبين قيامه بالاستيلاء على
أسفرت جهود البحث عن أن وراء ارتكاب الواقعة شخصا حاصلا على دبلوم صنايع مواليد 1989، مقيما بدائرة مركز شرطة المحمودية بالبحيرة.
وتم ضبط المتهم بمحل إقامته، وضبط جهاز "حاسب آلى" وهاتف محمول، وبفحصهما تبين وجود موقع إلكتروني يستخدمه المتهم فى الاستيلاء على حسابات المواطنين، كما تبين قيامه بالاستيلاء على 100 حساب عبر مواقع التواصل الاجتماعى.
وباستكمال الفحص الفنى تبين قيامه بإدارة حساب بموقع "فيسبوك" بصفة منتحلة بغرض التواصل مع المواطنين عبر المواقع المختلفة للنصب عليهم.
وبمواجهة المتهم المذكور اعترف بارتكابه الواقعة ووقائع أخرى مماثلة بغرض الاستيلاء على حسابات المواطنين عبر مواقع التواصل الاجتماعى وتهديدهم وابتزازهم بغرض الاستفادة منهم ماديا.
وتحرر محضر بالواقعة للعرض على النيابة العامة لتولي التحقيقات.</t>
  </si>
  <si>
    <t>https://www.masress.com/tahrirnews/4256512</t>
  </si>
  <si>
    <t xml:space="preserve">السلام ثانى </t>
  </si>
  <si>
    <t xml:space="preserve">ر م ،مصري،  بالغ /ع، مصرية ، بالغة / مصرية ، بالغة </t>
  </si>
  <si>
    <t>ع ا،مصري،بالغ/كهربائي</t>
  </si>
  <si>
    <t>لنيابة تحقيق مع سيدتين بتهمة احتجاز كهربائي وتصويره عاريا في السلام
مصطفى محمدنشر في أهل مصر يوم 15 - 08 - 2019
ألقت أجهزة الأمن بالقاهرة تحت إشراف اللواء محمد منصور مدير الأمن، القبض على ربتي منزل وزوج إحداهما لقيامهم باحتجاز كهربائي وتصويره عاريًا، بعدما ضبطوه بأحضان فتاة بغرض تهديده، واجباره على توقيع إيصالات أمانة بمدينة السلام.
اقرأ ايضاً..إصابة 5 أشخاص بالرصاص فى مشاجرة بسبب لهو الأطفال بعين شمس
وكان اللواء نبيل سليم مدير مباحث العاصمة تلقى إخطارا من قسم شرطة السلام ثانٍي يفيد بتلقيهم بلاغ من "عبد الله . م "، 22 عاماً، كهربائي، بتضرره من كل من: "رضا. م "، 54 عاماً، ربة منزل، عزة. م ،46 سنة، ربة منزل ومقيمة بذات العنوان " زوجة الثاني"؛ لقيامهم بإكراهه على توقيع 3 إيصالات أمانة، و2 ورقة على بياض؛ بسبب خلافات سابقة بينهم.
بإعداد الأكمنة اللازمة بأماكن تردد المشكو في حقهم، تمكن ضباط وحدة مباحث القسم وبصحبتهم القوة المرافقة من ضبطهم، بمواجهتهم أنكروا ما جاء بأقوال المبلغ، وأقرت الأولى بأنه نظراً لاكتشافها ارتباط المبلغ بعلاقة بنجلتها "رحمة .ج"، 17سنة، ربة منزل وضبطه صحبتها بمسكنها؛ مما أثار حفيظتها، فاستعانت بالمشكو في حقهما الثاني والثالثة، حيث قاموا بتصوير المجني عليه مرتديا الملابس الداخلية باستخدام هاتف محمول "ملك الثاني"، وإكراهه على توقيع عدد 3 إيصالات أمانة على بياض و2 ورقة زواج عرفي، بينه وبين نجلتها المذكورة.
بمواجهة باقي المتهمين بما جاء بأقوال الأولى أيدوها، و تم بإرشادهم ضبط 3 إيصالات أمانه على بياض، 2 عقد زواج عرفي بتوقيع المجني عليه، وكذا هاتف محمول والمستخدم في ارتكاب الواقعة.
بمواجهة المبلغ بما جاء بأقوال المشكو فى حقهم أيدها وعلل عدم إبلاغه بحقيقة الواقعة خشية افتضاح أمره ، تحرر عن ذلك المحضر اللازم وتولت النيابة العامة التحقيق.</t>
  </si>
  <si>
    <t>https://ahlmasrnews.com/news/-/882477/-#google_vignette</t>
  </si>
  <si>
    <t>https://www.masress.com/ahlmasr/882477</t>
  </si>
  <si>
    <t>مصري، بالغ</t>
  </si>
  <si>
    <t>منال تطلب الخلع: "جوزي منتحل صفة طبيبة نفسية وبيصطاد البنات من النت"
شيماء الهوارىنشر في أهل مصر يوم 19 - 08 - 2019
"آخر حاجة أتوقعها أنه ينتحل صفة دكتورة نفسية عشان يصطاد البنات ويبتزهم بأسرارهم عشان يتحصل منهم على فلوس".. جاءت هذه الكلمات على لسان منال وهى داخل محكمة الأسرة بزنانيرى لرفع دعوى خلع من زوجها بعد عام من الزواج مؤكدة استحالة العشرة معه بعد أن عرفت أنه منتحل ويقوم بأعمال نصب على الفتيات.
منتحل طبيبة نفسية
قالت الزوجة": كان زواجا بعد علاقة عاطفية استمرت شهورا قليلة وعندما وجدنى أمتنع عن مقابلته إلا بعد أن يكون بيننا ارتباط رسمي تقدم إلى خطبتى وأوهمنى أنه يعمل بإنشاء مواقع على الإنترنت، وتم الزواج بعد موافقة أهلى، ومر شهر العسل ومن المفترص أن يذهب إلي عمله ولكنه أخبرنى أنه يعمل من المنزل وعمله لا يتطلب الذهاب إلى مقر الشركة لأن التواصل يكون عبر الإنترنت؛ وصدقته وهو يجلس طوال اليوم على اللاب توب وأظنه أنه منهمك فى العمل لأكتشف بعد عام من الزواج أنه منتحل صفة طبيبة نفسية عبر مواقع التواصل الاجتماعي.
اقرأ ايضا : شهد تطلب الخلع: اكتشفت إنه متزوج بنت خالته عرفي
بيصطاد الفتيات
وتابعت حديثها ل"أهل مصر": ذات مرة والده أصابه تعب شديد فقام مسرعا للذهاب إليه ونسي أن يغلق جهاز اللاب توب الخاص به؛ والذى منذ زواجنا يمنعنى من الاقتراب منه؛ ولكن حب تطفلى قادنى إلى فتحة والعبث فى صفحته لأجد صفحة باسم الطبيبة النفسية ووجدت رسائل من الفتيات تحكى معه أدق تفاصيل حياتها، وفى النهاية يبتزهم للحصول منهم على أموال، انتابتنى الصدمة وهاتفته ليأتى إلىّ لمواجهتى، واكتشفت أنه فعلا نصاب واشتد بيننا الخلاف وتعدى علي بالضرب وطلبت الطلاق.
رفع دعوى خلع
وأكملت منال: رفض أن يطلقنى خوفا من افتضاح أمره لذلك توجهت إلى محكمة الأسرة لرفع دعوى خلع ومازالت الدعوى منظورة أمام القضاء.</t>
  </si>
  <si>
    <t>https://ahlmasrnews.com/news/-/883968/-</t>
  </si>
  <si>
    <t>كفر حجازى</t>
  </si>
  <si>
    <t xml:space="preserve">إ ا ،مصري، بالغ </t>
  </si>
  <si>
    <t>ا ال ، مصرية ، بالغة/ش ا، مصرية ، بالغة</t>
  </si>
  <si>
    <t>حبس المتهم15 أيام</t>
  </si>
  <si>
    <t>عنتيل كفر حجازي : مكنتش فاكر الموضوع هيكبر.. وصورت فيديوهات الرذيلة للاحتفاظ بها .. تفاصيل
صدى البلدنشر في صدى البلد يوم 22 - 08 - 2019
والله العظيم أنا مش هددتهم ولا كنت عاوز أبتزهم، مارست معاهم الرذيلة بإرادتهم بدون تهديد ولكن فى ناس سرقت الفيديوهات وسربتها من أحد مراكز الكمبيوتر وصيانة المحمول بقرية كفر حجازي ومكنتش فاكر إن الموضوع هيكبر وهيعمل مشاكل.. بهذه الكلمات أدلي عنتيل كفر حجازي باعترافاته في التحقيقات التى بدأت معه عقب إلقاء القبض عليه بتهمة نشر فيديوهات إباحية لسيدتين بقرية كفر حجازى بالمحلة.
وأضاف عنتيل كفر حجازي المتهم "إسماعيل. ا"، والمعروف ب عنتيل قرية كفر حجازى ، أنه صاحب محل إكسسوارات وقطع غيار سيارات، وأن أصوله ليست من القرية ولكنه وافد على أهلها طوال السنوات الماضية كي يكسب قوته بالحلال، مشيرا إلى أنه فوج بتداول الفيديوهات، وهو ما دفعه للهروب خشية الفتك به على أيدي عائلتي السيدتين.
وأوضح عنتيل كفر حجازي المتهم فى أقواله أمام النيابة العامة، أنه تعرف على السيدتين من قريه كفر حجازي وأقام علاقة غير شرعية معهما ومارس الرذيلة معهما بدون مقابل بعد ترددهن عليه بالمحل الخاص به .
ونفى عنتيل قرية كفر حجازي المتهم قيامه بابتزازهما بالفيديوهات أو استدراجهما لممارسة الرذيلة بالإكراه، ولكنه صور تلك الفيديوهات للذكرى من منطلق الاحتفاظ بها وبعد مرور فترة من تصوير الفيديوهات فوجئت بانتشارها علي مواقع إباحية وتداولها بين الأهالي وقررت الهروب من قرية كفر حجازي خوفا من فتك الأهالي بي وبعد الفضيحة التي تسببت فيها لهم .
وقررت الهروب بعد أن ألقت الأجهزة الأمنية بمديرية أمن الغربية القبض على السيدتين اللاتى مارس معهن الجنس واستمرت فترة هروبه 6 أشهر بعد انتشار الفيديوهات على المواقع الإباحية.
وقالت مصادر إن النيابة وجهت الدعوة إلى السيدتين هما "ا. ال"، 25 سنة، و"ش. ا"، 33 سنة، لسماع أقوالهما فى قضية تداول وترويج فيديوهات إباحية من خلال التأكد للانصياع المتهم واستدراجهما إلى وممارسة الرذيلة معهما وتصويرهما فى أوضاع عري مخلة للآداب بمنزله وسط قرية كفر حجازي بدائرة مركز المحلة.
اكتشاف المزيد
الصحف
صحيفة
وكشفت المصادر النيابية أنه تم رصد ما يقرب من "5- 7" فيديوهات إباحية للسيدتين برفقة المتهم، وكتب عليها عنتيل كفر حجازى، وتم التأكد من هويتهما فعليا من التحقيق معهما فى وقت سابق، حيث أيدتا فعليا ممارسة الرذيلة معه دون الحصول على مقابل مادي، فضلا عن قيام المتهم بإغوائهما والدخول فى علاقة عاطفية كاملة معهما طوال فترة سكنه بذات القرية.
وأصدر المستشار ياسين زغلول، المحامي العام لنيابات شرق طنطا الكلية بمحافظة الغربية، اليوم توجيهاته إلى المستشار أحمد الحسيني، رئيس النيابة الكلية، بضرورة فتح باب التحقيق فى واقعة سقوط "إسماعيل. ا"، 39 سنة، المعروف إعلاميا ب"عنتيل كفر حجازي الجديد"، لاتهامه بتسريب فيديوهات إباحية وتحرض على الفسق والفجور له مع سيدتين أثناء ممارسته الرذيلة داخل إحدى الشقق السكنية.
اكتشاف المزيد
صحيفة
الصحف
وكلف المحامي العام رئيس النيابة الكلية بمتابعة سير التحقيقات التى تجري تحت إشراف المستشار خالد عابدين، رئيس نيابة مركز المحلة، وحبس المتهم 4 أيام على ذمة التحقيقات، فضلا عن عرض جميع الفيديوهات الإباحية والمنسوبة للمتهم المذكور على لجان فنية متخصصة فى بحث حقائق وتزييف الفيديوهات.
فى المقابل، واصل رئيس نيابة مركز المحلة سماع أقوال المتهم فى وقائع التورط فى ابتزاز سيدات وإرغامهم على ممارسة الرذيلة معه وتعرضهن للابتزاز والتهديد من جانبه نظير نشر تلك الفيديوهات بشكل ملحوظ على مواقع التواصل الاجتماعي "السوشيال ميديا"، وهو ما تسبب فى إثارة البلبلة والفتنة بين عائلات قرية "كفر حجازي" محل إقامة السيدتين.
اكتشاف المزيد
صحيفة
الصحف
كان اللواء محمود حمزة، مدير أمن الغربية، تلقى إخطارا من اللواء السعيد شكري، مدير المباحث الجنائية، يفيد بتوافر معلومات لدى الرائد عمرو الحو، رئيس فرع البحث الجنائي بمركزي سمنود والمحلة، بتواجد "إسماعيل. ا"، 39 سنة، مقيم محلة البرج أول المحلة، والمشهور إعلاميا ب عنتيل كفر حجازى بمنطقة سكة طنطا بدائرة قسم شرطة ثان المحلة.
وعقب استئذان النيابة العامة بضبط وإحضار عنتيل كفر حجازى المذكور، تم تقنين الإجراءات الأمنية وإعداد الأكمنة وتدشين حملة مكبرة مدعومة بتشكيلات ودوريات من الشرطة، وتمكن الرائد أحمد عبد الشافي، رئيس مباحث القسم، والرائد أحمد الشربيني، رئيس مباحث الآداب، وغرفة العمليات بفرع البحث الجنائية ضبط عنتيل قرية كفر حجازى أثناء استقلاله سيارة ملاكي بنطاق سكة طنطا بدائرة القسم.
وبمواجهته اعترف بارتكابه أفلاما إباحية تم تداولها على مواقع التواصل الاجتماعي و"السوشيال ميديا" مع سيدات من أبناء القرية المذكورة.
وكلفت إدارة البحث الجنائي بالتحري عن ظروف وملابسات الواقعة، وتحرر محضر بالواقعة، وباشرت النيابة العامة التحقيق مع المتهم والتى قررت حبسه 4 أيام على ذمة التحقيقات.</t>
  </si>
  <si>
    <t>https://www.elbalad.news/3950828</t>
  </si>
  <si>
    <t>https://www.elwatannews.com/news/details/4059932</t>
  </si>
  <si>
    <t xml:space="preserve">أ ت، مصري، بالغ </t>
  </si>
  <si>
    <t>مصرية،قاصر،طفلة</t>
  </si>
  <si>
    <t xml:space="preserve">عرض علي النيابة </t>
  </si>
  <si>
    <t>لمحضرر رقم 3530 إداري قسم شرطة ثانٍ الإسماعيلية لسنة 2019</t>
  </si>
  <si>
    <t>الأمن يُلقي القبض على طالب هدد طفلة بنشر صور إباحية لها في الإسماعيلية
فاطمة علينشر في الشروق الجديد يوم 25 - 08 - 2019
ألقت الأجهزة الأمنية، بالتنسيق مع فر الإدارة العامة لتكنولوجيا الاتصالات ونظم المعلومات بمنطقة القناة، بإشراف اللواء حسام البطوطي، مدير قطاع تكنولوجيا الاتصالات ونظم المعلومات بوزارة الداخلية، اليوم الأحد، القبض على طالب؛ لتهديده طفلة عمرها 12 سنة بنشر صور إباحية لها عبر موقع التواصل الاجتماعي "فيس بوك".
كانت أسرة الطفلة، عمرها 12 سنة، تقدموا ببلاغ في الإدارة العامة لتكنولوجيا الاتصالات ونظم المعلومات، يتهمون فيه "أحمد.ت.ال" 19 سنة، طالب بالمعهد الفني للتمريض، مُقيم بدائرة قسم شرطة ثانٍ الإسماعيلية، بابتزاز ابنتهم وتهديدها بنشر صور إباحية لها عبر موقع التواصل الاجتماعي "فيس بوك".
وأوضح البلاغ، أن المتهم ابتز الطفلة وطلب منها إرسال كروت شحن له، فيما تبين أنه تعرف على الفتاة عبر موقع التواصل الاجتماعي "فيس بوك" تمهيدًا لابتزازها.
تم ضبط المتهم، وتحرر عن ذلك المحضرر رقم 3530 إداري قسم شرطة ثانٍ الإسماعيلية لسنة 2019، وأخطرت النيابة العامة لمباشرة التحقيق.</t>
  </si>
  <si>
    <t>https://www.shorouknews.com/news/view.aspx?cdate=25082019&amp;id=cbab2542-6c98-4981-b647-37c59e4e74c0</t>
  </si>
  <si>
    <t>https://www.masress.com/shorouk/1461419</t>
  </si>
  <si>
    <t>المنصورة</t>
  </si>
  <si>
    <t>م ح ا ، مصري،قاصر</t>
  </si>
  <si>
    <t>ضبط طالب ثانوى يبتز الطلبة على مواقع التواصل الاجتماعى بدعوى تسريبه للامتحانات
اليوم السابعنشر في اليوم السابع يوم 27 - 08 - 2019
تمكنت الأجهزة الأمنية بالدقهلية، من ضبط طالب ثانوى قام بإنشاء حساب على موقع التواصل الاجتماعى "فيس بوك" لاستغلاله فى ابتزاز طلبة الثانوية العامة، وطلب مبالغ مالية وتحويلها رصيد كاش على خط تليفونه بزعم مقدرته على تسريب الامتحانات ورفع درجات الدور الثاني.
وتلقى اللواء فاضل عمار، مدير أمن الدقهلية إخطارا من اللواء سيد سلطان، مدير المباحث الجنائية بالمديرية يفيد بضبط المتحرى عنه "محمود.ح. م.ح.ا"، 17 عاما، طالب بالصف الثالث الثانوي، ومقيم بشارع الجلاء بدائرة قسم أول المنصورة بمسكنه؛ لقيامه بإنشاء حساب على موقع التواصل الاجتماعى "فيس بوك" باسم "عبد القادر أمين"، وإيهام طلبة الثانوية العامة بقدرته على تسريب الامتحانات ورفع الدرجات الخاصة بهم فى الدور الثاني، وطلبه مبالغ مالية منهم مقابل ذلك، على أن يتم تحويلها له عن طريق خدمة تحويل الرصيد كاش عبر شريحة هاتفه المحمول برقم 01013575879.
وتم تحرير المحضر بتفاصيل الواقعة، واتخاذ كافة الإجراءات القانونية اللازمة.</t>
  </si>
  <si>
    <t>https://www.youm7.com/story/2019/8/27/%D8%B6%D8%A8%D8%B7-%D8%B7%D8%A7%D9%84%D8%A8-%D8%AB%D8%A7%D9%86%D9%88%D9%89-%D9%8A%D8%A8%D8%AA%D8%B2-%D8%A7%D9%84%D8%B7%D9%84%D8%A8%D8%A9-%D8%B9%D9%84%D9%89-%D9%85%D9%88%D8%A7%D9%82%D8%B9-%D8%A7%D9%84%D8%AA%D9%88%D8%A7%D8%B5%D9%84-%D8%A7%D9%84%D8%A7%D8%AC%D8%AA%D9%85%D8%A7%D8%B9%D9%89-%D8%A8%D8%AF%D8%B9%D9%88%D9%89/4391947</t>
  </si>
  <si>
    <t>https://www.masress.com/youm7/4391947</t>
  </si>
  <si>
    <t>أوسيم</t>
  </si>
  <si>
    <t xml:space="preserve">أ ح ، مصري ،قاصر /ع أ،مصري ،قاصر  /ع ط، مصري ،بالغ </t>
  </si>
  <si>
    <t>ي ، مصري ، قاصر ، سائق توكتوك</t>
  </si>
  <si>
    <t>صحاب غدارين.. 3 سائقين استدرجوا صديقهم وصوروه عاريا في أوسيم
صوت الأمةنشر في صوت الأمة يوم 01 - 09 - 2019
صحاب غدارين.. هذا ما أكدته قضية الاعتداء علي الشاب "ى" البالغ من العمر 15 عاما، والذي يقيم بمنطقة أوسيم، شمال محافظة الجيزة، والذي تعرض للإعتداء الجنسي علي يد أصدقائه ثم صوره عاريا ونشروا فيديو الاعتداء عليه علي القيس بوك.
البداية كانت عندما اعتاد الشاب الخروج يوميا للعمل على التوك توك الخاص به، وقد اعتاد المجني عليه مقابلة أصدقائه عقب انتهاء اليوم الشاق، لتناول الطعام، وتبادل المزاح، إلا أن أصدقائه الثلاثة " أ.ح" 16 سنة سائق توك توك، و"ع.أ" 17 سنة سائق توك توك، و"ع.ط" 14 سنة سائق توك توك، قرروا الغدر بصديقهم.
وضع الأصدقاء الثلاثة خطة شيطانية لاستدراج ضحيتهم، وتضمن الاتفاق بينهم، إيهامه بالتوجه لإحضار طعام، ثم تهديده، والاعتداء عليه جنسيا، وتسجيل مقطع فيديو له، لاستغلاله فى ابتزازه، وتهديد.
بدأ أصدقاء السوء الثلاثة، فى تنفيذ مخططهم، حيث التقوا بالضحية "ى"، واتفقوا معه على اللقاء نهاية اليوم، لتناول الطعام، كما اعتادوا سابقا، وعقب الانتهاء من عملهم، التقوا بالضحية، واستقلوا توك توك ملك أحدهم، بحجة التوجه لشراء أطعمة، ثم استدرجوه لقطعة أرض مهجورة بأوسيم.
توقف التوك توك، وهبط منه الأصدقاء الثلاثة، وفوجىء الضحية بهم، يشهرون أسلحة بيضاء فى وجهه، هددوه بها، وتناسوا أمر صداقتهم، وبدأوا فى إظهار إجرامهم تجاهه، نزعوا عنه ملابسه، وعندما حاول مقاومتهم، اعتدوا عليه بالأسلحة، أصابوه بجروح بوجهه، ورقبته، ثم أخرج المتهم الأول " أ" هاتفه المحمول من جيبه، وبدأ فى تسجيل مقطع فيديو للمجنى عليه عاريا.
انتهى الأصدقاء الثلاثة من نزوتهم، وأسرعوا للانصراف من المكان، بينما عاد الضحية حاملا خيبة أمله فى أصدقائه إلى منزله، ظل حبيسا لمسكنه، ساءت حالته النفسية، إلا أنه لم يخبر أحدا بحقيقة الجريمة التى تعرض لها، ظن أن الأمر سيظل سرا بينه وأصدقائه الثلاثة، حتى فوجىء بنشر المتهم الأول لمقطع الفيديو المخل الذى سجله له، عبر حسابه الخاص، على موقع "فيسبوك"، حينها قرر الانتقام منهم، بعد تعمدهم فضحه، أسرع لإخبار والدته، التى أسرعت لاصطحابه، وتوجهت إلى مركز شرطة أوسيم، طلبت مقابلة المقدم مجدى موسى رئيس مباحث المركز، وقصت عليه وابنها ما تعرض له، وطالبت باتخاذ الإجراءات القانونية تجاه أصدقاء ابنها الثلاثة.</t>
  </si>
  <si>
    <t>https://www.soutalomma.com/Article/886131/%D8%B5%D8%AD%D8%A7%D8%A8-%D8%BA%D8%AF%D8%A7%D8%B1%D9%8A%D9%86-3-%D8%B3%D8%A7%D8%A6%D9%82%D9%8A%D9%86-%D8%A7%D8%B3%D8%AA%D8%AF%D8%B1%D8%AC%D9%88%D8%A7-%D8%B5%D8%AF%D9%8A%D9%82%D9%87%D9%85-%D9%88%D8%B5%D9%88%D8%B1%D9%88%D9%87-%D8%B9%D8%A7%D8%B1%D9%8A%D8%A7-%D9%81%D9%8A-%D8%A3%D9%88%D8%B3%D9%8A%D9%85</t>
  </si>
  <si>
    <t>دمياط</t>
  </si>
  <si>
    <t>م أ أ، مصري ، بالغ/م م ح،مصرية ، بالغة</t>
  </si>
  <si>
    <t xml:space="preserve">ه. ح، مصرية ، بالغة </t>
  </si>
  <si>
    <t xml:space="preserve">سجن 5سنوات </t>
  </si>
  <si>
    <t>هتكا عرضها وصوراها عارية.. السجن 5 سنوات لسائق وسيدة ابتزا فتاة بدمياط
طارق عباسنشر في الوطن يوم 03 - 12 - 2019
قضت محكمة جنايات دمياط بالسجن لمدة 5 سنوات، لسائق وسيدة، احتجزا وهتكا عرض صديقة الأخيرة، واستوليا على هاتفها المحمول، وأجبراها على توقيع إيصالات أمانة، وصوراها عارية تحت تهديد السلاح، لابتزازها.
ونسبت النيابة العامة للمتهم "م. أ. أ."، 37 سنة، سائق، و"م. م. ح."، 32 سنة "هاربة"، هتكا عرض المجني عليها "ه. ح."، بأن أشهرا في وجهها سلاح أبيض "مطواة" مهددين بإيذائها، وأبعدا عنها ملابسها، ولامس الأول مواطن عفتها، وسرقا هاتفها المحمول، ومبلغ مالي، وأكرهاها على توقيع إيصال أمانة تحت تهديد السلاح، وتصويرها عارية، وتهديدها بنشر تلك الصور.
وكشفت التحقيقات، أن المتهمة اقترضت مبلغا ماليا (3000 جنيه) من المجني عليها، وعندما كررت طلبها له، اتفقت مع المتهم الأول على استدراجها وتصويرها عارية، حتى لا تكرر طلب المبلغ، وابتزازها لدفع مبلغ آخر.
صدر الحكم برئاسة المستشار أحمد حسام النجار، وعضوية كل من المستشارين حسام رشدى عمار وأمير مجدى دميان، وأمانة سر وائل السيد.</t>
  </si>
  <si>
    <t>https://www.elwatannews.com/news/details/4458220</t>
  </si>
  <si>
    <t>https://www.masress.com/elwatan/4458220</t>
  </si>
  <si>
    <t>مصرية ،بالغة، صاحبة محل كوافير / مصري ، بالغ، عامل/ مصرية، بالغة</t>
  </si>
  <si>
    <t>ع أ أ،مصري، بالغ،طبيب</t>
  </si>
  <si>
    <t>ألقت القبض على اثنين من المتهمين واعترفا بارتكاب الجريمة بقصد ابتزازه.</t>
  </si>
  <si>
    <t xml:space="preserve">سجن  5سنوات </t>
  </si>
  <si>
    <t>استدرجوا طبيبا وصوروه عاريا.. السجن 5 سنوات لصاحبة كوافير وطالبة وعامل
طارق عباسنشر في الوطن يوم 03 - 12 - 2019
قضت محكمة جنايات دمياط بالسجن 5 سنوات لرجل وامرأتين استدرجوا طبيب تخدير شهير، وصوروه في أوضاع مخلة مع إحدى المتهمتين، وابتزوه للحصول منه على مبلغ 50 ألف جنيه، مقابل عدم نشر الفيديو على مواقع التواصل الاجتماعي.
واتهمت النيابة العامة صاحبة محل كوافير، وطالبة، وعامل، باستدراج المجني عليه "ع. أ. أ."، وتصويره مع إحداهن، واستعمال المقاطع والصور في تهديده وابتزازه لدفع مبلغ 50 ألف جنيه، مقابل عدم نشرها على مواقع التواصل الاجتماعي.
وأفادت التحقيقات أن المجني عليه أبلغ الشرطة التي توصلت للمتهمين، وألقت القبض على اثنين منهم واعترفا بارتكاب الجريمة بقصد ابتزازه.</t>
  </si>
  <si>
    <t>https://www.elwatannews.com/news/details/4457650</t>
  </si>
  <si>
    <t>https://www.masress.com/elwatan/4457650</t>
  </si>
  <si>
    <t xml:space="preserve">مصري ، بالغ ،سائق </t>
  </si>
  <si>
    <t xml:space="preserve">مصرية ، بالغة </t>
  </si>
  <si>
    <t>قضية الانتهاك الرقمى انتهت بجريمة قتل وتحولت المجنى عليها لقاتلة</t>
  </si>
  <si>
    <t>عاشت مع عشيقها 3 سنين في الحرام.. فتاة تقتل حبيبها بالمرج بعد نشر صورها الفاضحة
صدى البلدنشر في صدى البلد يوم 09 - 10 - 2019
عاشت فى الحرام مع عشيقها 3 سنوات على امل اتمام الزواج منه لكنه فى كل مرة تطلب منه الارتباط الرسمى يتهرب منها حتى وصل بها الحال إلى رفض العديد من الشباب المتقدمين للزواج منها وبتضييق الخناق عليها من قبل أسرتها اجبروها على الموافقة على احد الشباب .
قررت الفتاة الابتعاد عن عشيقها اتصلت به واخبرته ان اسرتها وافقت على خطوبتها وطلبت من عشيقها عدم الاتصال بها مرة اخرى .. اغلقت الفتاة الاتصال وبدأ العشيق فى حيلة لاجبار حبيبته على العودة له واثناء تصفح الصور على هاتفه المحمول وجد صورا وفيديوهات عارية مع عشيقته اثناء ممارسة الرذيلة فقام بمعاودة الاتصال بها وهددها بنشر صورها وفيديوهاتها العارية معه فى حالة رفضها تنفيذ اوامره بممارسة الرذيلة مرة اخرى .
تلقت الفتاة صدمة عمرها بعد ان اخبرها العشيق انه سوف يرسل الفيديوهات والصور الى اسرتها لفضح امرها امام عريسها الجديد واصبحت فى حيرة من امرها هل تقبل بالعودة الى عشيقها تحت تهديداته او فضيحتها امام اسرتها وعريسها ..
استمرت الفتاة فى حالة من الخوف لمدة اسبوع متواصل لكنها فوجئت بارسال عشيقها الصور على هواتف اسرتها وهى فى اوضاع جنسية معه .. جن جنونها وقررت الانتقام منه بعد ان كشف سرها وفضحها امام اسرتها فاستعانت ب3 من اقاربها بينهم سيدة وذهبوا الى منزله وقاموا بقتله.
تلقى الرائد أحمد طارق رئيس مباحث قسم شرطة المرج، بلاغا من الأهالى بالعثور على جثة داخل شقة بالمرج الجديدة، وانتقل رجال البحث الجنائى لمكان البلاغ، وعثروا على جثة سائق بشركة اتصالات كبرى مقتولا وبه طعنات وغارقا فى دمائه، تم رفع البصمات وسؤال شهود العيان وتوصلت التحريات إلى أن ليلة ارتكاب الجريمة كانت عشيقته و3 من أقاربها بشقة المجني عليه وأنهم وراء الحادث، ومن خلال أحد الأكمنة تم ضبط المتهمين.
واعترفت المتهمة الرئيسية أنها لم تقصد قتله بل تهذيبه بعد أن أرسل صورها عارية لأسرتها، فاستعانت ب3 من أقاربها وذهبت لمنزله بدعوى ممارسة الرذيلة معه، إلا أن المجنى عليه فوجئ بأن معها 3 من اقاربها فوقعت مشادة تطورت إلى مشاجرة قام خلالها أحد اقاربها، يعمل سائقا، بطعن المجني عليه ليسقط غارقا فى دمائه.
كما قررت المتهمة فى اعترافاتها أنها كانت على علاقة آثمة بالمجني عليه، دامت قرابة ال3 سنوات وأنه ارتبط بها عاطفيا لكنني تعرفت على آخر، وعندما علم جن جنونه فهددها بفضح علاقتهما غير الشرعية وبالفعل أرسل صورها معه إلى أسرتها فقررت تهذيبه لكن الامر تحول إلى جريمة قتل بعد أن وقعت مشاجرة مع أقاربها وامرت النيابة باحالة المتهمين الى محكمة الجنايات وجار تحديد جلسة لهم.</t>
  </si>
  <si>
    <t>https://www.elbalad.news/4012582</t>
  </si>
  <si>
    <t>م ،مصري ،بالغ ،فنى إلكترونيات</t>
  </si>
  <si>
    <t>غ،مصرية،بالغة</t>
  </si>
  <si>
    <t xml:space="preserve">لايوجد </t>
  </si>
  <si>
    <t>فتاة شجاعة أوقعته في قبضة الشرطة: اعترفات فني إلكترونيات متهم بابتزاز ضحاياه بصور غرف النوم
ممدوح حسننشر في الشروق الجديد يوم 23 - 09 - 2019
"لعنة المحمول هي السبب وارء جريمتي في ابتزاز كل اللي بيصلح موبايله.. الصور والفيديوهات الخاصة والسرية ومنها الجنسية أثارت رغبتي في استغلالها وجعلتني مجرما، أبتز أصحابها بسهولة وأحصل منهم على أموال شهرية".. هكذا تحدث محمد، فني إلكترونيات، إلى رئيس نيابة الجيزة أثناء التحقيقات معه بتهمة الابتزاز "أما من أوقعني في قبضة المباحث، فهي فتاة جميلة وشجاعة.. أبهرتني بصورها وفيديوهاتها وجمالها وثراء بيتها من التحف والمشاهد الداخلية للفيلا التي تعيش فيها وأيضا سيارتها التي حضرت بها إلى المحل لإصلاح جهاز المحمول الخاص بها بهذه الكلمات".
يذكر أن أجهزة الأمن بالجيزة قد تلقت بلاغا من شخص يفيد تعرض ابنته "غادة" للابتزاز، ونشر صور وفيديوهات خاصة بها على مواقع التواصل الاجتماعي، وطلب منها كروت شحن وأموال عن طريق إحدى شركات المحمول، بالتنسيق مع مباحث الإنترنت تبين صحة الواقعة، وبتتبع خط المحمول الخاص بالفتاة تم رصد الصور والفيديوهات، وبتقنين الإجراءات تم القبض على المتهم، وهو فني إلكترونيات يدير محل لبيع وإصلاح أجهزة محمول وإحالته للنيابة التي قررت حبسه 4 أيام، وتجديد حبسه في المواعيد المقررة.
وأضاف المتهم "محمد" فني الإلكترونات في تحقيقات النيابة: "فوجئت بالعديد من الناس يقدمون لي جهاز محمول مُحَمَّل بالصور الفاضحة، وفيديوهات خاصة داخل غرف النوم وكلها أسرار خطيرة تهدد حياتهم الشخصية، وعلاقاتهم بالأهل والأقارب والأصدقاء، وذات مرة حصلت على صور لشاب وفتاة في وضع مخل، وهما يقطنان بالقرب من المحل، وعندما واجهت الفتاة بالصور خضعت للابتزاز، وبعدها بدأت في التفتيش في أجهزة المحمول التي يقدمها أصحابها لي لإصلاحها عن الصور الخاصة جدا، حتى أقوم باصطياد هؤلاء والحصول منهم على أموال باستمرار"..
وتابع "تكرر الموضوع أكثر من مرة ومع ناس أخطأوا مرة أخرى، ولكنهم تعودوا على الخطأ والتمادي في التصوير في غرف النوم، وهى كارثة لكل البنات أو الزوجات، وحصلت على أموال كثيرة من هؤلاء الذين يصورون أنفسهم كثيرا داخل غرف النوم وبالملابس الخليعة، وفي أحد أجهزة المحمول اكتشفت صورا فاضحة، لإحدى السيدات، وعندما واجهتها بالصور، قالت إن نجلها الصغير هو الذي قام بتصويرها دون أن أعلم".
وأضاف أن "تلك الفتاة أوقعتني وتصدت لمحاولاتي، وحررت محضر ضدي، حيث إنني سرقت حسابها على "الإميل" وال"واتس آب" و"فيسبوك"، وجميع الصوروالفيديوهات الموجودة على جهازها المحمول، وبدأت في ابتزازها أملا في دفع أموال مثل باقي المجني عليهم الذين حصلت منهم على أموال، وياليتني مافعلت ذلك لأنها كانت عنيدة، ولاتخاف من الفضيحة ووقف بجانبها والدها دون خوف من عواقب محضر الشرطة أو مباحث الإنترنت، وفور القبض على تم ضبط الصور والفيديوهات الخاصة، بالفتاة معي، وبعض صور للأشخاص الذين قمت بابتزازهم، واعترفت بالحصول عليها خلال قيامي بإصلاح جهازها المحمول ودمرت حياتي وشوهت صورة إنسانة محترمة".
اكتشاف المزيد
صحيفة
الصحف
وأضاف محمد تحقيقات النيابة التي قررت حبسه 4 أيام على ذمة التحقيق "أنصح كل شاب أو فتاة أو زوج أو زوجة عدم التصوير في غرف النوم فهى "خراب بيوت" مستعجل، وخطر داهم على أي أسرة تتلاعب بتلك الصور، وضرورة منع الأطفال من اللعب بجهاز المحمول، لأن هؤلاء الأطفال يقومون بتصوير آبائهم وأمهاتهم دون أن يعلم أحد بتلك الصور، ويتم اكتشافها بالصدفة، وقد تكون تلك الصور خصوصية جدا".</t>
  </si>
  <si>
    <t>https://www.shorouknews.com/news/view.aspx?cdate=23092019&amp;id=9287757d-73ea-4a57-9ad9-6e72c0a45d7d</t>
  </si>
  <si>
    <t>https://www.masress.com/shorouk/1472566</t>
  </si>
  <si>
    <t xml:space="preserve">الربع الرابع </t>
  </si>
  <si>
    <t>مصري، بالغ/ مصري ،بالغ</t>
  </si>
  <si>
    <t xml:space="preserve">النيابة تطلب تحريات المباحث </t>
  </si>
  <si>
    <t xml:space="preserve">النيابة تطلب تحريات المباحث حول ابتزاز شقيقين لمستخدمي «فيسبوك» في الإسكندرية
طباعة
تعبيرية
تعبيرية
 عصام عامر:
نشر في: الخميس 3 أكتوبر 2019 - 10:12 م | آخر تحديث: الخميس 3 أكتوبر 2019 - 10:12 م
طلبت، نيابة ثانِ المنتزه شرق الإسكندرية، اليوم الخميس، تحريات المباحث، حول واقعة ضبط شقيقين؛ لاتهامهما بإدارة صفحة على موقع التواصل الاجتماعي «فيسبوك» وابتزاز المستخدمين بعد الحصول على صورهم الشخصية، ونشر مشاركات تتضمن قدرتهما على تزوير وتقليد الأوراق الرسمية، والمستندات، والشهادات الجامعية لمختلف الكليات، نظير مقابل مادي.
وكان ضباط مباحث الانترنت وتكنولوجيا المعلومات، تلقوا بلاغًا من أحد المواطنين، مقيم في محافظة الجيزة؛ يُفيد تضرره من قيام مجهول بسرقة حسابه الشخصي على «فيس بوك» والتحصل منه على صور شخصيه له، ثم قام بتهديده وابتزازه بطلب مبالغ مالية مقابل عدم نشرها.
وبتشكيل فريق بحث جنائي، توصلت تحرياته إلى تحديد المتهمين وأماكن الأجهزة التي تم استخدامها في الواقعة، حيث يتخذان وصلة من «مقهى إنترنت» كائن في نطاق دائرة قسم شرطة ثانِ المنتزه، يقوم صاحبه بإنشاء شبكة لتوزيع خدمة الإنترنت على عدد من الأشخاص من بينهم المتهمين، نظير مقابل مادي بالمخالفة لقانون تنظيم الإتصالات.
وبضبط المتهمان، في محل إقامتهما، وجدّ بحوزتهما «جهازي هاتف محمول، ومبلغ مالي قدره 1950 جنيه مصري، وبفحصهما تبين وجود آثار ودلائل عبارة عن الحساب الخاص بالشاكي تتضمن عبارات تهديد وابتزاز بطلب مبالغ مالية.
وبتطوير الفحص ومناقشتهما تبين قيامهما بإنشاء وإدارة صفحات أخرى عبر «فيس بوك» يقوما من خلالهما بالاحتيال على المواطنين من خلال نشر مشاركات تتضمن إعلانات عن عروض وهمية بأسعار مخفضة، حيث يقوم الراغبين منهم بتحويل مبالغ مالية لهما.
واعترفا المتهمان بتكوين تشكيلاً فيما بينهما بغرض اختراق الحسابات الخاصة بالمواطنين عبر مواقع التواصل الاجتماعي، والحصول على صورهم الخاصة، وتهديدهم، وابتزازهم، وقيامهم بالنصب عليهم.
تم التحفظ على المضبوطات «2 جهاز حاسب آلي (سيرفر) و4 جهاز راوتر، و2 موزع وصلات (سويتش)» وتحرير محضر بالواقعة في قسم شرطة ثانِ المنتزه، وتباشر النيابة العامة التحقيق.
</t>
  </si>
  <si>
    <t>https://www.shorouknews.com/news/view.aspx?cdate=03102019&amp;id=cf52ea3b-bacd-462a-9264-de8584d86710</t>
  </si>
  <si>
    <t>الزهور</t>
  </si>
  <si>
    <t xml:space="preserve">م ع ،مصري، بالغ </t>
  </si>
  <si>
    <t>م س ، مصري ، بالغ</t>
  </si>
  <si>
    <t>المحضر رقم 4032 إداري قسم الزهور</t>
  </si>
  <si>
    <t>حبس سائق لابتزازه مواطنا من بورسعيد مقابل عدم نشر محادثات خاصة بفيس بوك
اليوم السابعنشر في اليوم السابع يوم 13 - 10 - 2019
ألقى ضباط الإدارة العامة للتكنولوجيا بوزارة الداخلية، بإشراف اللواء مدحت حسين ، مدير مباحث الإدارة، القبض علي سائق بمنطقة الزهور، بمحافظة بورسعيد، لابتزازه مواطنا لدفع 200 ألف جنيه له مقابل عدم نشر محادثات تحصل عليها من حسابه علي الفيس بوك، وبعرض المتهم علي نيابة الزهور، قررت بإشراف المستشار بكر عبد العزيز، المحامي العام لنيابات بورسعيد، حبس المتهم أربعة أيام علي ذمة التحقيقات.
جاء ذلك فى إطار توجيهات وزير الداخلية بشأن تحقيق مفهمومه الشامل وتنفيذا لخطة العمل الموضوعية بإدارة البحث الجنائي، بالأدارة العامة للمعلومات والتكنولوجيا، والتي تهدف لمحاربة الجرائم الإلكترونية المستخدثة والتي ترتكب من خلال شبكة المعلومات الدولية، الإنترنت.
تمكنت مأمورية بقيادة العميد حسام رشاد، رئيس المباحث الجنائية بالإدارة العامة للتكنولوجيا، والمقدم دكتور محمود مدين، رئيس فرع التكنولوجيا بالقناة وسيناء، بالتسيق مع الرائد هيثم ماجد، رئيس مباحث قسم الزهور، من ضبط" محمد ع " 37 سنة سائق مقيم الزهور، علي خلفية البلاغ المقدم ضده من" م س" مقيم الزهور، بشأن ابتزازه لدفع 200 ألف جنيه، مقابل عدم نشر محادثات خاصة بالأخير، وتحرر عن ذلك المحضر رقم 4032 إداري قسم الزهور، وقام اللواء هشام خطاب، مدير أمن بورسعيد، بإحالته للنيابة العامة التي قضت بحبسه.</t>
  </si>
  <si>
    <t>https://www.youm7.com/story/2019/10/13/%D8%AD%D8%A8%D8%B3-%D8%B3%D8%A7%D8%A6%D9%82-%D9%84%D8%A7%D8%A8%D8%AA%D8%B2%D8%A7%D8%B2%D9%87-%D9%85%D9%88%D8%A7%D8%B7%D9%86%D8%A7-%D9%85%D9%86-%D8%A8%D9%88%D8%B1%D8%B3%D8%B9%D9%8A%D8%AF-%D9%85%D9%82%D8%A7%D8%A8%D9%84-%D8%B9%D8%AF%D9%85-%D9%86%D8%B4%D8%B1-%D9%85%D8%AD%D8%A7%D8%AF%D8%AB%D8%A7%D8%AA/4456041</t>
  </si>
  <si>
    <t>شبراخيت</t>
  </si>
  <si>
    <t>مصري، بالغ/مصري،بالغ/مصري،بالغ</t>
  </si>
  <si>
    <t xml:space="preserve">التحقيق مع أحد المتهمين وهروب الثانى </t>
  </si>
  <si>
    <t>القبض على هاكرز الصفحات الشخصية بعد اختراق 22 "أكونت" فيس بوك
هويدا القاضىنشر في أهل مصر يوم 16 - 10 - 2019
كشفت وزارة الداخلية كواليس ضبط أحد الأشخاص لقيامه بالاشتراك مع آخر بارتكاب 23 واقعة نصب واحتيال على المواطنين واختراق حساباتهم الشخصية بقصد ابتزازهم.
تلقت الإدارة العامة لتكنولوجيا المعلومات من ثلاثة مواطنين تضررهم من قيام مدير إحدى صفحات موقع التواصل الاجتماعى "فيس بوك "، والمعنونة "حورس" كذا مستخدمي أرقام هواتف "محددة" بالنصب عليهم وإيهامهم بالحصول على حجز رحلات سياحية بأسعار مخفضة من خلال التعاقد مع الفنادق السياحية، وعقب ذلك اخترق الحسابات الخاصة بهم وتحصل منها على بياناتهم وصورهم الشخصية وابتزهم ماديًا.
أسفرت جهود البحث من خلال الفحص الفني وجمع المعلومات وإجراء التحريات اللازمة عن قيام "شخصين – مقيمين بمركز شبراخيت بمحافظة البحيرة – لهما معلومات جنائية مسجلة" بتكوين تشكيلًا عصايبيًا فيما بينهما تخصص نشاطه الإجرامي في النصب على المواطنين من خلال إحدى الصفحات "محددة" بموقع التواصل الاجتماعي "فيس بوك" للحجز في الفنادق السياحية، وذلك نظير خصومات مالية كبيرة وتحويل "مبالغ الحجز" عن طريق إحدى خدمات المحمول، وكذا اختراق حساباتهم الشخصية والحصول منها على الصور الخاصة بهم وتهديدهم وابتزازهم بها لعدم التشهير بهم.
اقرأ أيضًا..في زيارتهم لمحكمة النقض.. 20 قاضيا إفريقيًا يشيدون بتاريخ مصر القضائي العريق
عقب تقنين الإجراءات بالتنسيق مع قطاع الأمن العام ومديرية أمن البحيرة، تم استهداف المتحرى عنهما، وتم ضبط أحدهما بمحل إقامته "جاري ضبط الآخر"، وبالتفتيش تم العثور على "هاتف محمول - لاب توب - عدد "10" خطوط محمول المستخدمين فى ارتكاب الوقائع المُشار إليها.
وبفحصهم تبين وجود آثار ودلائل للصفحة المنوه عنها، والتي يديرها من خلال الحساب الشخصي الخاص به، وتبين وجود المحادثات بينه وبين المجني عليهم للاتفاق على مبلغ الحجز وكذا إيصالات تحويل المبالغ المالية لهم.
بمواجهة المتهم المضبوط، اعترف بالاشتراك مع المتهم الثاني "الهارب" بارتكاب الواقعة المشار إليها، وعدد "22" واقعة مماثلة بذات الأسلوب.</t>
  </si>
  <si>
    <t>https://ahlmasrnews.com/news/-/913483/-#google_vignette</t>
  </si>
  <si>
    <t>https://www.masress.com/ahlmasr/913483</t>
  </si>
  <si>
    <t>إ أ أ،  مصري ، بالغ، مبيض محارة /م س م ،مصري ، بالغ</t>
  </si>
  <si>
    <t>ن ع ، مصرية ، بالغة</t>
  </si>
  <si>
    <t xml:space="preserve">حبس4 أيام لأحد المتهمين /إخلاء سبيل الأخر بكفالة مالية </t>
  </si>
  <si>
    <t>حبس شاب وإخلاء سبيل آخر بكفالة لابتزازهما طالبة جامعية بالدقهلية
ReplyForwardنشر في اليوم السابع يوم 20 - 10 - 2019
قررت نيابة مركز المنصورة، بإشراف المستشار علاء السعدني، المحامى العام لنيابات جنوب الدقهلية، حبس شاب يعمل مبيض محارة، أربعة أيام، وإخلاء سبيل آخر بكفالة مالية 5000 جنيه، على ذمة التحقيقات، فى واقعة ابتزاز طالبة جامعية بصور خاصة بها على الفيس بوك، مقابل قيامها بدفع مبلغ مالى 3000 جنيه.
البداية بلاغ من "ن ع" 20 سنة طالبة جامعية مقيمة مركز المنصورة، لمباحث التكنولوجيا تتهم فيها مؤسس حساب على موقع التواصل الاجتماعى الفيس بوك باسم"عشق ممنوع" بابتزازها بدفع 3000 جنيه له مقابل عدم نشر صور لها، وتحرر المحضر 4 أحوال .
وتوصلت التحريات أن مستخدم الحساب يدعي"محمد س م " 27 سنة حاصل على بكالوريوس تجارة، ومقيم مركز المنصورة، أن من قام باستخدام الإنترنت من هاتفه يوم الواقعة "إسلام أ أ" مبيض محارة، 27 سنة مقيم مركز المنصورة.
وتمكنت مأمورية بقيادة العميد حسام رشاد، رئيس المباحث الجنائية بالإدارة العامة للتكنولوجيا، بالتنسيق مع العقيد محمد رمضان، رئيس فرع الإدارة العامة للتكنولوجيا بشرق الدلتا، بإشراف اللواء مدحت حسين، مدير مباحث الإدارة العامة للتكنولوجيا، من ضبط الشابين وتبين قيام الأول بإنشاء الحساب للثانى وقيام الثانى بتهديد وإبتزاز الطالبة مقابل مبلغ مالي، بعد أن تحصل على صور لها من صفحتها على الفيس بوك وأوهمها بأنه عثر على صور خاصة بها سوف يقوم بنشرها فى حالة عدم دفعها 3000 جنيه، وتم إحالتهما لنيابة مركز المنصورة.</t>
  </si>
  <si>
    <t>https://www.youm7.com/story/2019/10/20/%D8%AD%D8%A8%D8%B3-%D8%B4%D8%A7%D8%A8-%D9%88%D8%A5%D8%AE%D9%84%D8%A7%D8%A1-%D8%B3%D8%A8%D9%8A%D9%84-%D8%A2%D8%AE%D8%B1-%D8%A8%D9%83%D9%81%D8%A7%D9%84%D8%A9-%D9%84%D8%A7%D8%A8%D8%AA%D8%B2%D8%A7%D8%B2%D9%87%D9%85%D8%A7-%D8%B7%D8%A7%D9%84%D8%A8%D8%A9-%D8%AC%D8%A7%D9%85%D8%B9%D9%8A%D8%A9-%D8%A8%D8%A7%D9%84%D8%AF%D9%82%D9%87%D9%84%D9%8A%D8%A9/4466071</t>
  </si>
  <si>
    <t>https://www.masress.com/youm7/4466071</t>
  </si>
  <si>
    <t>العمرانية</t>
  </si>
  <si>
    <t xml:space="preserve"> مصري، بالغ/ مصري ،بالغ/مصري، بالغ/ مصري ،بالغ/ مصرية ،بالغة/مصرية،بالغة/مصرية،بالغة</t>
  </si>
  <si>
    <t>العرض علي النيابة التي تولت التحقيق</t>
  </si>
  <si>
    <t>فيديو فاضح و فتاتان يكشفون كذبة "المعالج الروحاني" بالإسكندرية
أحمد عادل شعباننشر في المصريون يوم 26 - 10 - 2019
تمكنت إدارة البحث الجنائي من كشف غموض سرقة رجل خمسيني داخل شقة بمنطقة العمرانية بالجيزة .
البداية كانت بلاغ تلقته الأجهزة الأمنية بالجيزة من رجل خمسيني يقول إنه معالج روحاني ، مؤكدًا أنه تعرف على سيدة عبر مواقع التواصل الاجتماعي وطلبت منه الحضور لمنزلها بالعمرانية لمعالجة زوجها من ضعف جنسي أصابه ، وعند الحضور فوجيء بأربعة أشخاص يقومون بالسيطرة عليه وإجباره التوقيع على إيصالات أمانة و سرقة مفتاح سيارته وهواتفه المحمولة فضلا عن مبلغ 6 آلاف جنيه.
تم تشكيل فريق بحث وتبين كذب رواية المبلغ ، حيث أسفرت التحريات عن تعرف المبلغ على فتاة عبر "فيس بوك" واتفاقه معها على ممارسة الرذيلة بالإضافة لصديقة لها ، وعند حضوره لممارسة الفاحشة وقع فريسة لعملية سرقة.
وتبين أن تشيكلا عصابيا مكون من 4 رجلا و 3 سيدات يقوم على قيام 2 من الفتيات باستدراج الضحايا عبر مواقع التواصل ومن ثم تصويرهم عرايا وسرقتهم .
تم القبض على المتهمين من محل إقامة كل منهم ، وعثر داخل هواتفهم على مقاطع فيديو فاضحة للمبلغ لابتزازه وأرشدوا عن المسروقات .
وتولت النيابة التحقيق.</t>
  </si>
  <si>
    <t>https://www.masress.com/almesryoon/1380289</t>
  </si>
  <si>
    <t xml:space="preserve">مصرية ، بالغة /مصرية ، بالغة /مصرية ، بالغة/مصري،بالغ  /مصري،بالغ  /مصري،بالغ  /مصري،بالغ  /مصري،بالغ  </t>
  </si>
  <si>
    <t>«تعالى البيت جوزي مش موجود».. جرائم المتعة الحرام
صوت الأمةنشر في صوت الأمة يوم 28 - 10 - 2019
تعدد الجرائم المرتبطة بالجنس حول العالم، لكن في مصر فإن الجرائم باتت تأخذ منحنى آخر، بعدما أقدم تشكيل عصابي على حيلة ماكرة للإيقاع بالضحايا اللاهثين وراء المتعة الجنسية.
«تعالى البيت.. جوزي مش موجود».. تشكل تلك الجملة أحد أهم وأبرز أسلحة التشكيل العصابي المكون من 8 أشخاص، بزعامة 3 فتيات، للابتزاز والسرقة، وذلك خلال استدراج الفتيات الثلاثة، للضحايا، عبر مواقع التواصل الاجتماعي، بحجة إقامة علاقة جنسية معهن.
ويتولى باقي أفراد التشكيل العصابي، الذي سقط بالأخير في قبضة رجال الشرطة، تهديد الضحايا، وسرقتهم بالإكراه، وتسجيل مقاطع فيديو جنسية لهم، لابتزازهم، ومنعهم من الإبلاغ عنهم لدى الجهات الأمنية، مهددين إياهم بفضحهم، من خلال نشر الفيديوهات عبر شبكة الإنترنت.
كان قسم شرطة الجيزة، تلقى بلاغا يفيد تعرض أحد الأشخاص للسرقة بالإكراه على يد 8 أشخاص، بينهم 3 فتيات، بإجراء التحريات تبين أن إحدى المتهمات استدرجت المجني عليه عبر الإنترنت، وفور وصوله لمسكنها، هدده باقي المتهمين، واستولوا منه على مبلغ مالي، وهاتف محمول، وسيارته، كما أجبروه على توقيع إيصالات أمانة.
بإعداد كمين للمتهمين، تمكن رجال المباحث من القبض عليهم، وبمواجهتهم اعترفوا بارتكاب الواقعة، وذكروا انهم يكونون تشكيلا عصابيا لاستدراج الضحايا عبر الإنترنت، لسرقتهم، وحرر محضر بالواقعة، وتولت النيابة التحقيق.
وتشير أوراق القضية، إلى أن الجناة نجحوا في تنفيذ عدد من وقائع الاحتيال بسهولة، حتى تم كشف أمرهم، عندما استدرجوا مواطنا، واستولوا على متعلقاته، وأجبروه على التوقيع على مبايعة لسيارته، وفور إخلاء سبيله، أسرع إلى قسم شرطة الجيزة، وحرر محضرا بالواقعة، لينجح رجال المباحث، في القبض على المتهمين الثمانية، وبحوزتهم المسروقات، بالإضافة إلى مقاطع فيديو خاصة بضحايا سابقين.</t>
  </si>
  <si>
    <t>https://www.soutalomma.com/Article/893562/%C2%AB%D8%AA%D8%B9%D8%A7%D9%84%D9%89-%D8%A7%D9%84%D8%A8%D9%8A%D8%AA-%D8%AC%D9%88%D8%B2%D9%8A-%D9%85%D8%B4-%D9%85%D9%88%D8%AC%D9%88%D8%AF%C2%BB-%D8%AC%D8%B1%D8%A7%D8%A6%D9%85-%D8%A7%D9%84%D9%85%D8%AA%D8%B9%D8%A9-%D8%A7%D9%84%D8%AD%D8%B1%D8%A7%D9%85</t>
  </si>
  <si>
    <t>https://www.masress.com/soutelomma/1893562</t>
  </si>
  <si>
    <t>الدلنجات</t>
  </si>
  <si>
    <t>م ن ع ،مصري، بالغ،فلاح</t>
  </si>
  <si>
    <t>ع ا ف، مصري،قاصر  /م م ا،مصري ، قاصر</t>
  </si>
  <si>
    <t xml:space="preserve"> المحضر رقم 4287 </t>
  </si>
  <si>
    <t>علاقة محرمة أو الفضيحة .. فلاح يبتز الشباب بصورهم العارية عبر "فيسبوك"
أحمد نصرةنشر في مصراوي يوم 31 - 10 - 2019
ألقت الأجهزة الأمنية بمحافظة البحيرة، اليوم الخميس، القبض على فلاح يستخدم صفحة على مواقع التواصل الاجتماعي "فيسبوك"، باسم سيدة، لجذب ضحاياه من الشباب وابتزازهم عقب تصويرهم في أوضاع مخلة، لممارسة الشذوذ معهم.
البداية بلاغ لمركز شرطة الدلنجات من "ع.ا.ف" 14 سنة، وابن عمه "م.م.ا" 14 سنة، طالبان بالصف الثاني الثانوي الأزهري، ضد "م.ن.ع" 36 سنة، فلاح، لاعتداءه عليهما جنسيًا تحت تهديد السلاح.
وذكر الأول في أقواله إنه تعرف على المتهم عن طريق موقع التواصل الاجتماعي "فيسبوك" بعدما انتحل صفة سيدة، وأثناء الحديث معه طلب منه تصوير نفسه بدون ملابس وإرسال الصور له.
وأضاف المجني عليه أن المتهم حاول عقب ذلك ابتزازه وطلب منه الحضور وإلا سينشر الصور على "فيسبوك"، فذهب إليه برفقة ابن عمه وهناك هددهما وطلب منهما ممارسة الشذوذ الجنسي واعتدى عليهما تحت تهديد السلاح.
جرى ضبط المتهم وبمواجهته اعترف بارتكاب الواقعة وتحرر المحضر رقم 4287 وبالعرض على النيابة العامة قررت حبسه 4 أيام على ذمة التحقيقات.</t>
  </si>
  <si>
    <t>https://www.masrawy.com/news/-/details/0/0/0/1662561</t>
  </si>
  <si>
    <t>https://www.masress.com/masrawy/701662561</t>
  </si>
  <si>
    <t>المنيب</t>
  </si>
  <si>
    <t xml:space="preserve">عاطفية </t>
  </si>
  <si>
    <t xml:space="preserve">م ن، مصرية ، بالغة ، سكرتيرة </t>
  </si>
  <si>
    <t>تولت النيابة التحقيق</t>
  </si>
  <si>
    <t>ضبط شاب ابتز سكرتيرة بنشر صور فاضحة في المنيب بعد علاقة معها
مصطفى السيدنشر في المصري اليوم يوم 01 - 11 - 2019
ضبطت الأجهزة الأمنية بمديرية أمن الجيزة شاب ابتز فتاة بنشر صور فاضحة لها على الإنترنت بمنطقة المنيب.
بداية الواقعة، ببلاغ إلى قسم شرطة الجيزة، من «م.ن»، سكرتيرة، 32 عاما، بتهديد «م.ن»، بتهديده لها بنشر صور فاضحة لها على مواقع التواصل الاجتماعي، اثناء علاقة عاطفية بينهما عام 2007، وانفصالهما بعدها.
وبتكثيف التحريات، تبين صحة الواقعة، وألقت أجهزة الامن القبض على الشاب، وبمواجهته اعترف بارتكاب الواقعة، بسبب حبه لها، وعدم رغبته في انفصالهما.
تحرر محضر بالواقعة، واخطرت النيابة للتحقيق.</t>
  </si>
  <si>
    <t>https://www.almasryalyoum.com/news/details/1439642</t>
  </si>
  <si>
    <t>https://www.alwafd.news/%d8%a3%d8%ae%d8%a8%d8%a7%d8%b1/2631207--</t>
  </si>
  <si>
    <t>https://www.shorouknews.com/news/view.aspx?cdate=02112019&amp;id=53da177a-9436-4d51-8361-eaaa8bc85f3f</t>
  </si>
  <si>
    <t>https://www.elwatannews.com/news/details/4404251</t>
  </si>
  <si>
    <t xml:space="preserve">مصرية ،بالغة </t>
  </si>
  <si>
    <t>سر مقاطع فاضحة وبلاغ كشفا علاقة مُحرمة بين فتاة وجارها بالجيزة
محمد شعباننشر في مصراوي يوم 01 - 11 - 2019
ألقت قوات الأمن بالجيزة القبض على شاب لاتهامه بابتزاز فتاة بمقاطع وصور فاضحة تجمعهما بمنطقة الجيزة.
البداية بلاغ تلقاه مدير قطاع غرب الجيزة من مأمور قسم شرطة الجيزة بحضور فتاة ثلاثينية تشكو أحد الأشخاص، وأنه يهددها بمقاطع فاضحة.
شكل اللواء سامح الحميلي نائب مدير مباحث الجيزة، فريق بحث ترأسه العميد أسامة عبد الفتاح رئيس قطاع غرب الجيزة، كشفت تحرياته عن وجود علاقة غير شرعية بين المُبلغة والمشكو في حقه، وأنهما يقيمان في نفس المنطقة وتحديدا "المنيب".
وأشارت التحريات إلى أن علاقة غير شرعية جمعث الاثنين لأكثر من 10 سنوات، انتهت مؤخرا بطلب الفتاة لإنهاء تلك العلاقة إلا أن الشاب هددها بمقاطع فيديو لهما في أوضاع مخلة.
عقب تقنين الإجراءات واستصدار إذن من النيابة العامة، تمكنت قوة من وحدة مباحث قسم الجيزة من ضبط المشكو في حقه، وأقر بصحة التحريات، وضُبط بحوزته هاتف محمول يحوي المقاطع المُشار إليها.
تحرر المحضر اللازم، وأخطرت النيابة العامة للتحقيق.</t>
  </si>
  <si>
    <t>https://www.masrawy.com/news/-/details/0/0/0/1663153</t>
  </si>
  <si>
    <t>https://www.masress.com/masrawy/701663153</t>
  </si>
  <si>
    <t>مصري ، بالغ،عامل</t>
  </si>
  <si>
    <t xml:space="preserve">النيابة تولت التحقيق </t>
  </si>
  <si>
    <t>هدد خطيبته السابقة بصور خاصة فأجبرته أسرتها على ارتداء قميص نوم
محمد علام وصلاح عرياننشر في الوفد يوم 11 - 11 - 2019
تباشر النيابة العامة بشمال الجيزة، التحقيق في بلاغ عامل بإجبارأسرة خطيبته السابقة لها على إرتداء قميص نور وتصويره لإذلاله، وطلبت النيابة التحريات حول الواقعة.
تفاصيل الواقعة بدأت بتلقي مركز شرطة كرداسة بلاغًا من المجني عليه عامل، اتهم
فيه والد خطيبته السابقة وأسرته بالتعدي عليه وإجباره على إرتداء قميص نوم بعد فسخ خطبتهما.
وكشفت التحريات الأولية أن الشاب هدد خطبته السابقة بالفضحية والتشهير ونشر صور خاصة
لها على مواقع التواصل الاجتماعي للتشهير بها، وعليه طلب والدها من الشاب الحضور للمنزل لإنهاء النزاع بينهما، ودارت بينهما مشاجرة وتعدوا عليه بالضرب وأجبروه على إرتداء قميص نوم والتقصوا له صور فاضحة، كي لا يسئ لسمه نجلتهم مرة آخرى، تم تحرير محضر بالواقعة وتولت النيابة التحقيق.</t>
  </si>
  <si>
    <t>https://www.alwafd.news/%D8%A3%D8%AE%D8%A8%D8%A7%D8%B1/2637011-</t>
  </si>
  <si>
    <t>https://www.masress.com/alwafd/2637011</t>
  </si>
  <si>
    <t>الجانى</t>
  </si>
  <si>
    <t>https://www.masress.com/alwafd/2637012</t>
  </si>
  <si>
    <t>مطوبس</t>
  </si>
  <si>
    <t xml:space="preserve">م ف ع ،مصري ، بالغ/ع ي ا،مصري، بالغ/ك ف، مصري ،بالغ ، سائق توكتوك </t>
  </si>
  <si>
    <t>غيرمحددة</t>
  </si>
  <si>
    <t>ه خ، مصرية،قاصر(16سنه)</t>
  </si>
  <si>
    <t>النيابة العامة قررت حبس المتهم الثالث 4 أيام على ذمة التحقيق، وضبط وإحضار المتهمين الأول والثاني.</t>
  </si>
  <si>
    <t>لابتزازها.. تفاصيل خطف 3 أشخاص لطالبة وتصويرها عارية بكفر الشيخ
إسلام عمارنشر في مصراوي يوم 13 - 11 - 2019
عادت لمنزلها حزينة تكتم كل ما حدث لها من قبل 3 أشخاص خطفوها وتوجهوا بها لأحد المنازل تحت الإنشاء بقرية منية المرشد التابعة لمركز مطوبس في كفر الشيخ، ليمزقوا ملابسها ويصوروها عارية بهدف ابتزازها وتهديدها بعد ذلك بنشر المقاطع المصورة على صفحات مواقع التواصل الاجتماعي إذا حاولت الإفصاح عما جرى.
مأساة الطالبة بدأت في الظهور عندما توجه والدها "خ.ا"، عامل زراعي، ويقيم بقرية منية المرشد التابعة لمركز مطوبس، ورفقته ابنته "ه.خ"، 16 سنة، طالبة بالصف الثالث الثانوي الزراعي، إلى المقدم هشام الزعفراني، مأمور مركز شرطة مطوبس، متهمًا كل من "م.ف.ع"، و"ع.ي.ا"، و"ك.ف"، بخطف ابنته وتمزيق ملابسها وتصويرها عارية بغرض ابتزازها بما صوروه.
وأكد الأب في بلاغه، أن المشكو في حقهم الثلاثة توجهوا بابنته إلى منزل تحت الإنشاء في منطقة تبعد عن أعين الناس، من خلال "توك توك" قيادة المشكو في حقه الثالث، لتنفيذ مخططهم بهتك عرضها وتنفيذ ما جرى ذكره، وهددها المشكو في حقه الأول بنشر المقاطع التي صوروها على مواقع التواصل الاجتماعي بهدف فضيحتها في حالة تحدثها مع أحد من أسرتها أوغيرهم عن الواقعة.
وأوضح الأب أن المشكو في حقه الأول استغل مقاطع الفيديو التي صورها كرهًا عنها وإبتز ابنته بين الحين واللحظة من أجل الحصول على مبالغ مالية، وآخرها مطالبته إياها بمبلغ 5 الآف جنيه مهددًا ابنته بنشر الفيديوهات مالم تستجيب له.
واستنجد الأب بالشرطة، مطالبًا باتخاذ الإجراءات القانونية تجاه ما حدث.
شكل اللواء هيثم عطا، مدير المباحث الجنائية بمديرية أمن كفر الشيخ، فريق بحث جنائي، ترأسه العميد عبد الفتاح المنشاوي، رئيس مباحث المديرية، ضم العقيد أحمد سكران، رئيس فرع البحث الجنائي بغرب كفر الشيخ، والمقدم هشام السمادوني، مفتش فرع البحث، والرائد عمرو فتح الله، رئيس مباحث مركز شرطة مطوبس، ومعاونيه النقباء أحمد عبد القوي عسل، ورامي القرضاوي، ومحمد عباده، للوقوف على حقيقة الواقعة وملابساتها، وضبط مرتكبيها.
أسفرت جهود فريق البحث الجنائي عن صحة ماجاء بأقوال والد الطالبة، وأن الطالبة أثناء عودتها إلى منزلها قادمة من أحد دروسها بمدينة مطوبس، استقلت مركبة بخارية "توك توك" قيادة المتهم الثالث، ففوجئت بركوب المتهمين الأول والثاني خلال سير المركبة البخارية في الطريق، ونفذوا مخططهم وفق ما جاء في أقوال والدها.
اكتشاف المزيد
صحيفة
الصحف
القي القبض على المتهم الثالث، قائد مركبة الدراجة البخارية "توك توك"، وبمواجهته بما أسفرت عنه التحريات وأقوال والد الطالبة المجني عليها، أقر بصحتها وأنكر علمه بتدبير المتهمين الأول والثاني للواقعة، فيما فر المتهمين الآخرين هربًا.
حُرر عن ذلك المحضر اللازم بالواقعة، وبالعرض على النيابة العامة قررت حبس المتهم الثالث 4 أيام على ذمة التحقيق، وضبط وإحضار المتهمين الأول والثاني.</t>
  </si>
  <si>
    <t>https://www.masress.com/masrawy/701669591</t>
  </si>
  <si>
    <t>https://www.youm7.com/story/2019/11/13/%D8%A3%D8%A8-%D9%8A%D8%AA%D9%87%D9%85-%D8%AB%D9%84%D8%A7%D8%AB%D8%A9-%D8%A8%D8%AA%D8%B5%D9%88%D9%8A%D8%B1-%D9%86%D8%AC%D9%84%D8%AA%D9%87-%D9%84%D8%A5%D8%A8%D8%AA%D8%B2%D8%A7%D8%B2%D9%87%D8%A7-%D9%81%D9%89-%D9%83%D9%81%D8%B1-%D8%A7%D9%84%D8%B4%D9%8A%D8%AE/4500953</t>
  </si>
  <si>
    <t xml:space="preserve">داخل مصر   </t>
  </si>
  <si>
    <t>مصري ، بالغ/مصري ، بالغ/مصري ، بالغ/مصري ، بالغ/مصري ، بالغ</t>
  </si>
  <si>
    <t>مصرية،بالغة/ مصرية،بالغة</t>
  </si>
  <si>
    <t xml:space="preserve">حبس أفراد عصابة ا15 يوما علي ذمة التحقيقات /طلبت النيابة عرض فتاتين من ضحايا المتهمين على الطب الشرعي </t>
  </si>
  <si>
    <t>تجديد حبس المتهمين باغتصاب 30 فتاة وتصويرهن في الجيزة
أحمد السنىنشر في بوابة الأهرام يوم 18 - 11 - 2019
قرر قاضي المعارضات بجنوب الجيزة، تجديد حبس أفراد عصابة اغتصاب الفتيات ، وتصويرهن في أوضاع مخلة وابتزازهن في الجيزة، 15 يوما على ذمة التحقيقات.
وكشفت التحقيقات، أن 5 متهمين شكلوا عصابة لاستدراج الفتيات من الملاهي الليلية لممارسة الرذيلة، بعدما يغريهن المتهم الرئيسي بالمال، وفي بعض الأحيان يخدعهن بأنه خليجي الجنسية، ومن ثم يصطحبهن لشقة في منطقة هرم سيتي التابعة لمدينة 6 أكتوبر.
أضافت التحقيقات، أن الفتيات يفاجأن عند وصولهن لشقة المتهم الرئيسي بوجود عدد من أصدقائه، ويتناوب المتهمون على اغتصاب الضحية، ثم يصورونها قسرا في أوضاع مخلة وبعدها يبتزونها بتلك المقاطع للحصول منهن على أموال.
تابعت التحقيقات، أن فتاة من ضحايا المتهمين أبلغت عن الواقعة مما كشف نشاطهم.
وقال المتهمون في التحقيقات، إنهم اغتصبوا قرابة الثلاثين فتاة.
وطلبت النيابة عرض فتاتين من ضحايا المتهمين على الطب الشرعي لبيان أثر الاعتداء الذي تعرضت له على يد المتهمين، كما طلبت تحريات المباحث حول الواقعة.
وطلبت النيابة، كذلك عرض هواتف المتهمين لتفريغ محتواها وكتابة تقرير واف عنها وبيان احتوائها على المقاطع المصورة للفتيات الضحايا.</t>
  </si>
  <si>
    <t>https://gate.ahram.org.eg/News/2326957.aspx</t>
  </si>
  <si>
    <t>https://www.masress.com/ahramgate/2326957</t>
  </si>
  <si>
    <t>التجمع  الأول</t>
  </si>
  <si>
    <t xml:space="preserve">مصري ، بالغ/مصرية ، بالغة /مصرية ، بالغة </t>
  </si>
  <si>
    <t>جماعى</t>
  </si>
  <si>
    <t xml:space="preserve">ضبط 3 أشخاص وعرضهم علي النيابة </t>
  </si>
  <si>
    <t xml:space="preserve">جاري البحث عن باقي المتهمين </t>
  </si>
  <si>
    <t>سقوط أكبر شبكة منافية للآداب فى التجمع.. الساعة ب 3000 جنيه
النهارنشر في النهار يوم 19 - 11 - 2019
نجح رجال مباحث قسم التجمع الأول، فى القبض على أكبر شبكة دعارة وشذوذ وألعاب جنسية، داخل إحدى الفيلات، والذى تبين قيامهم باستقطاب الشباب والبنات من خلال التواصل علي رسائل الواتساب، وإرسال صورا لاختيار الفتيات أو الرجال، وكذلك عرض امتيازات، وتقديم الاختيارات، مقابل 3000 جنيه للساعة، تم ضبط المتهمين وبحوزتهم ألعاب جنسية وفيديوهات مخلة، وإحالتهم للنيابة التى تولت التحقيق.
تفاصيل الواقعة وردت معلومات إلى المقدم تامر عبدالشافي، رئيس مباحث قسم التجمع الأول، بقيام تشكيل مكون من 5 أشخاص "رجال وسيدات"، بتأجير فيلا سكنية لإدارة أعمال منافيه للآداب والدعارة، والشذوذ والألعاب الجنسية.
على الفور، وجه اللواء نبيل سليم، مدير الإدارة العامة لمباحث القاهرة، بسرعة إجراء التحريات والتأكد من صحة المعلوامت، ومن خلال تحريات فريق البحث بقيادة اللواء محمد يوسف، مدير المباحث الجنائية، والعميد عمرو إبراهيم، رئيس مباحث قطاع القاهرة الجديدة، والمقدم سمير مجدي، مفتش فرقة القاهرة الجديدة، تم التأكد من صحة المعلومات.
على الفور توجهت قوة بقيادة الرائد إبراهيم منصور، رئيس المباحث، لمقر الفيلا المستأجرة، وتم ضبط 3 أشخاص من التشكيل "شاب وفتاتين"، وبحوزتهم "مبالغ مالية، وقفص وعليقه، وكرابيج وكلابشات، وأحزمة وألعاب جنسية منافية للأداب".
كما تم ضبط فيديوهات جنسية مسجلة لجميع رواد وزوار نادى الرجال السرى، واعترف جميع المتهمين، وذلك باستقطاب الشباب والبنات من خلال التواصل علي رسائل الواتساب، وإرسال صور لاختيار الفتيات أو الرجال، وكذلك عرض امتيازات، وتقديم الاختيارات، مقابل 3000 جنيه للساعة.
وجارى حاليا عمل اللازم لضبط باقى التشكيل، وجارى عرض المتهمين على النيابة لاتخاذ اللازم.</t>
  </si>
  <si>
    <t>https://www.alnaharegypt.com/630426</t>
  </si>
  <si>
    <t>https://www.masress.com/alnahar/630426</t>
  </si>
  <si>
    <t>يستدرج ضحاياه عبر الإنترنت.. سقوط نصاب برتبة نقيب شرطة في باب الشعرية
محمد صبرينشر في صدى البلد يوم 21 - 11 - 2019
ابتكر عاطل حيله جديدة للنصب علي المواطنين حيث يقوم باستدراج عارضى منقولاتهم عبر الإنترنت ويتواصل معهم ثم يستولي عليها ، وكان اخر ضحاياه طالب قام بعرض كاميرا استولي عليها الي ان نجح ضباط الإدارة العامة لمباحث القاهرة فى تحديد اللص والقبض عليه ، وامر اللواء محمد منصور مساعد وزير الداخلية ومدير أمن القاهرة باتخاذ الاجراءات القانونية حيال الواقعة.
تبلغ لقسم شرطة باب الشعرية من طالب قرر بقيامه بعرض كاميرا ديجيتال للبيع علي موقع شهير عبر الانترنت وتواصل معه أحد الأشخاص لشرائها واتفقا علي التقابل بشارع الجيش دائرة القسم وعقب تقابلهما استولى منه علي الكاميرا عقب إيهامه بأنه ضابط شرطة بدعوى أنها غير مُصرح بتداولها ولاذ بالفرار.
بإجراء التحريات وجمع المعلومات التي اشرف عليها اللواء نبيل سليم مدير مباحث العاصمة، ومن خلال فحص كاميرات المراقبة بالمنطقة محل الواقعة والاستعانة بالتقنيات الحديثة تم التوصل إلى أن وراء ارتكاب الواقعة عاطل تم ضبطه وبحوزته كاميرا ديجيتال المستولى عليها وحقيبة بداخلها (2 كتافة برتبتي " نقيب، ملازم أول" ، 2 قايش أميري أسود اللون، قميص أبيض اللون بكتافات) و220 قرصا من عقار الأبتريل المخدر ومبلغ مالي 9000 جنيه وهاتف محمول.
واعترف بارتكاب الواقعة ، وأقر بحيازته للملابس المضبوطة بقصد النصب علي المواطنين منتحلًا صفة ضابط وأضاف بحيازته للأقراص المخدرة بقصد الاتجار والمبلغ المالي من متحصلات تجارته الغير مشروعة ، والهاتف المحمول لتسهيل الاتصال بعملائه باستدعاء المجني عليه تعرف على المتهم والمسروقات واتهمه بالسرقة بأسلوب "انتحال صفة رجل شرطة" .</t>
  </si>
  <si>
    <t>https://www.elbalad.news/4066385#google_vignette</t>
  </si>
  <si>
    <t>الفشن</t>
  </si>
  <si>
    <t>إرم، مصري ،بالغ  مبلط /أ، مصري، بالغ ،عامل/ م ، مصري، بالغ،عامل</t>
  </si>
  <si>
    <t>خ س ج،مصري ، بالغ ، فران</t>
  </si>
  <si>
    <t>ابتز أختهم بفيديوهات جنسية.. 3 أشقاء يعتدون على فران ويصورونه عاريًا في بني سويف
احمد فتحي الدسوقينشر في الفجر يوم 03 - 12 - 2019
اعتدى 3 أشقاء على "فران" بالضرب، وتجريده من ملابسه، وتصويره عاريا ومحاولة الاعتداء عليه جنسيا، وإكراهه على التوقيع على إيصالات أمانة، عقب قيامه باستدراج شقيقتهم وإيهامها بقدرته على حل المشكلات الزوجية مستخدمًا السحر والدجل، وتحصله منها على صور عارية ومقاطع فيديو جنسية لها، وابتزازها ماديًا نظير عدم فضحها، ونشر الفيديوهات والصور الإباحية الخاصة بها على موقع التواصل الاجتماعي.
وتلقى اللواء زكريا صالح مساعد وزير الداخلية مدير أمن بني سويف، إخطارًا من مأمور مركز شرطة الفشن، يفيد بإبلاغ فران يدعى "خالد.س.ج" 34 عاما، مقيم بندر الفشن، متهما 3 أشقاء وهم: "إسلام ر.م" 26 عام، مبلط، و" أسامة" 25 عام، عامل، و"محمد" 31 عام، عامل، مقيمين بندر الفشن جنوب بني سويف، بالاعتداء عليه بالضرب وإكراهه على توقيع 8 إيصالات أمانة، وتجريده من ملابسة وتصويره عاريًا ومحاولة الاعتداء عليه جنسيًا وهتك عرضه.
وأمر مدير أمن بني سويف بسرعة ضبط المتهمين وكشف ملابسات الحادث، حيث تمكنت قوة أمنية تحت إشراف العميد محمد عبد الوهاب مدير مباحث بني سويف، من ضبط المتهمين.
وكشفت التحقيقات الأولية معهم عن اعترافهم بما جاء بأقوال المجني عليه، حيث أقروا بصحتها، وقدم المتهم الأول إيصالات أمانة بتوقيع المجني عليه، وهاتف محمول يحتوي على صور له.
كما كشفت التحريات عن اعتراف المتهمين بارتكاب الواقعة انتقاما من المجني عليه لإنشائه صفحة عبر موقع التواصل الاجتماعي "فيس بوك" قام من خلالها بإيهام شقيقتهم المقيمة بمحافظة الجيزة، بقدرته على حل المشكلات الزوجية مستخدمًا السحر والدجل، وتحصله منها على صور عارية ومقاطع فيديو جنسية لها، وقيامه بإبتزازها ماديًا نظير عدم افتضاحها، ونشر الفيديوهات والصور الإباحية الخاصة بها على موقع التواصل الاجتماعي.
وجار تحرير محضر بالواقعة، والعرض على النيابة العامة لمباشرة التحقيق.</t>
  </si>
  <si>
    <t>https://www.vetogate.com/3615372</t>
  </si>
  <si>
    <t>https://www.masress.com/elfagr/4799136</t>
  </si>
  <si>
    <t>خ س ج ،مصري،  بالغ ، فران</t>
  </si>
  <si>
    <t>ابتز أختهم بفيديوهات جنسية.. 3 أشقاء يعتدون على فران ويصورونه عاريًا في بني سويف
احمد فتحي الدسوقينشر في الفجر يوم 03 - 12 - 2019
اعتدى 3 أشقاء على "فران" بالضرب، وتجريده من ملابسه، وتصويره عاريا ومحاولة الاعتداء عليه جنسيا، وإكراهه على التوقيع على إيصالات أمانة، عقب قيامه باستدراج شقيقتهم وإيهامها بقدرته على حل المشكلات الزوجية مستخدمًا السحر والدجل، وتحصله منها على صور عارية ومقاطع فيديو جنسية لها، وابتزازها ماديًا نظير عدم فضحها، ونشر الفيديوهات والصور الإباحية الخاصة بها على موقع التواصل الاجتماعي.
وتلقى اللواء زكريا صالح مساعد وزير الداخلية مدير أمن بني سويف، إخطارًا من مأمور مركز شرطة الفشن، يفيد بإبلاغ فران يدعى "خالد.س.ج" 34 عاما، مقيم بندر الفشن، متهما 3 أشقاء وهم: "إسلام ر.م" 26 عام، مبلط، و" أسامة" 25 عام، عامل، و"محمد" 31 عام، عامل، مقيمين بندر الفشن جنوب بني سويف، بالاعتداء عليه بالضرب وإكراهه على توقيع 8 إيصالات أمانة، وتجريده من ملابسة وتصويره عاريًا ومحاولة الاعتداء عليه جنسيًا وهتك عرضه.
وأمر مدير أمن بني سويف بسرعة ضبط المتهمين وكشف ملابسات الحادث، حيث تمكنت قوة أمنية تحت إشراف العميد محمد عبد الوهاب مدير مباحث بني سويف، من ضبط المتهمين.
وكشفت التحقيقات الأولية معهم عن اعترافهم بما جاء بأقوال المجني عليه، حيث أقروا بصحتها، وقدم المتهم الأول إيصالات أمانة بتوقيع المجني عليه، وهاتف محمول يحتوي على صور له.
كما كشفت التحريات عن اعتراف المتهمين بارتكاب الواقعة انتقاما من المجني عليه لإنشائه صفحة عبر موقع التواصل الاجتماعي "فيس بوك" قام من خلالها بإيهام شقيقتهم المقيمة بمحافظة الجيزة، بقدرته على حل المشكلات الزوجية مستخدمًا السحر والدجل، وتحصله منها على صور عارية ومقاطع فيديو جنسية لها، وقيامه بإبتزازها ماديًا نظير عدم افتضاحها، ونشر الفيديوهات والصور الإباحية الخاصة بها على موقع التواصل الاجتماعي.
وجار تحرير محضر بالواقعة، والعرض على النيابة العامة لمباشرة التحقيق.</t>
  </si>
  <si>
    <t>https://www.vetogate.com/3615373</t>
  </si>
  <si>
    <t>https://www.masress.com/elfagr/4799137</t>
  </si>
  <si>
    <t>مشتول االسوق</t>
  </si>
  <si>
    <t xml:space="preserve">م م ع ،مصري ،قاصر،طالب/م ن ،مصري ،قاصر  ،طالب/م م ج ،مصري ،قاصر،طالب/ه ن ، مصرية، بالغة،طالبة /ض ن ، مصرية ،قاصر،طالبة </t>
  </si>
  <si>
    <t>مشتول السوق</t>
  </si>
  <si>
    <t>دراسة</t>
  </si>
  <si>
    <t>ر، مصرية ،قاصر(17سنه)</t>
  </si>
  <si>
    <t>حبس المتهمين علي ذمة التحقيق</t>
  </si>
  <si>
    <t>المحضر رقم 3008 إداري مشتول السوق لسنة 2019</t>
  </si>
  <si>
    <t>أصدقاؤها الخمسة هددوها بنشر صورها المُخلة فقفزت من الشرفة
فاطمة الديبنشر في مصراوي يوم 04 - 12 - 2019
لم تكُن تدري بنت السبعة عشر عامًا أن الكلمات المعسولة التي أطربت آذانها ستكون وبالًا عليها، وسببًا في إقدامها على الانتحار.. مأساة كبيرة عاشتها الفتاة بسبب مجموعة من الصور والفيديوهات المخلة، التي دفعتها في النهاية للقفز من شرفة المنزل خوفًا من الفضيحة.
كغيرها من الفتيات حلمت "ر. ا. ء" التي نشأت في بيت بسيط بفتى أحلامها، ذاك الفارس الذي يحملها على حصانه ويهرب بها بعيدًا عن الجميع، حتى وقعت عيناها على "معتز" شاب يكبرها بأشهر قليلة، والذي بدوره راح يسمعها كلمات الحب والعشق والدلال، ممنيًا إياها بالزواج، لتقع الفتاة في شباكه.
راح الذئب ابن السبعة عشر عاما يتغزل في معشوقته بعدما انطلت عليها الخُدعة، وأخذت المحادثات الهاتفية بينهما طريقها إلى محادثات أكثر حميمية، وبدأ الشاب يصور محادثاتها معه بالفيديو، فيما يصوره أصدقائه خلال تواجده مع الفتاة بناءً على طلبه.
رويدًا رويدًا بدأ الحبيب يكشف عن وجهه القبيح، مهددًا الفتاة بنشر المحادثات المصورة التي سجلها لها، وساعدته في ذلك اثنتين من صديقاتها، لم تتمالك الشابة نفسها وانهارت وتوجهت إلى النافذة، وقفزت من الطابق الثاني، لتسقط بين الحياة والموت.
والد الفتاة حملها وهُرع بها إلى المستشفى، في محاولة لإنقاذ ابنته من الموت، وأكد في بلاغه الذي حرره بمركز مشتول السوق، أن شابا وفتاتين، هددا ابنته بفضحها بمقاطع فيديو وصور.
الأب "إ. م. إ" 42 سنة، عامل، مُقيم بدائرة مركز شرطة مشتول السوق، توجه ببلاغ إلى العميد عمرو رؤوف، مدير المباحث الجنائية، حول إقدام ابنته "ر" 17 سنة، طالبة، على إلقاء نفسها من أعلى سطح المنزل، ما تسبب في إصابتها بكسر مضاعف في الحوض وآخر في الفخذ.
وتبين أن الطالبة ارتبطت بعلاقة عاطفية بشاب يُدعى "معتز.م.ع" 17 سنة، طالب، مُقيم مشتول السوق، بعدما أوهمها بأنه سيتقدم لخطبتها، إلا أنها فؤجئت بقيام صديقيه "محمود.ن" 17 سنة، طالب، و"محمد.م.ج" 17 سنة، طالب، بتصويرها على غفلة منها أثناء تواجدها مع "معتز"، وأرسلوا تهديدًا لها مع كلًا من "ه.ن" 18 سنة، طالبة، و"ض. ن" طالبة، بنشر تلك الصور عبر موقع التواصل الاجتماعي "فيس بوك"، ما تسبب في إصابتها بأزمة نفسية سيئة دفعتها للانتحار.
اكتشاف المزيد
صحيفة
الصحف
وتمكن رجال الشرطة برئاسة الرائد أحمد بنديري، رئيس مباحث مشتول السوق، من ضبط الطلاب الخمسة، وحرر عن ذلك المحضر رقم 3008 إداري مشتول السوق لسنة 2019، وبالعرض على النيابة العامة قررت حبس الطلاب الثلاثة على ذمة التحقيقات، قبل أن تأمر بحجز الطالبتين المتهمتين لحين ورود تحريات المباحث.</t>
  </si>
  <si>
    <t>https://www.masrawy.com/news/-/details/0/0/0/1682387</t>
  </si>
  <si>
    <t xml:space="preserve">المستشفى </t>
  </si>
  <si>
    <t xml:space="preserve">حبس الزوجة علي ذمة التحقيقات </t>
  </si>
  <si>
    <t>زوج يبتز زوجته بفيديوهات إباحية في أكتوبر..السبب صادم
محمد فضلنشر في المصريون يوم 14 - 12 - 2019
في واقعة صادمة، كادت زوجة ثلاثينية أن تنهي حياة زوجها بعد طعنه بسكين في صدره، وذلك لابتزازه لها بفيديوهات جنسية من معاشرته لها داخل غرفة النوم، لعدم طلبها الطلاق.
وهدد الزوج زوجته بنشر فيديوهاتها الجنسية معه، حال طلبت الطلاق والحصول على حقوقها القانونية، ما دفعها للهجوم عليه وطعنه بسكين المطبخ.
وتلقى قسم ثان أكتوبر بلاغا من مستشفى أكتوبر العام يفيد بوصول موظف بمستشفى المنيل، 31 عاما، مصابا بجرح طعنى بالصدر، وعلى الفور وجه اللواء محمود السبيلي، مدير الإدارة العامة لمباحث الجيزة، بسرعة كشف الملابسات.
وتبين من التحريات التى أجريت بإشراف العميد طه فودة، رئيس قطاع أكتوبر، أن المتهمة البالغة من العمر 30 عاما والمجنى عليه، بينهما خلافات مستمرة، كما أن الزوج قام بالتعدى عليها أكثر من مرة بالضرب، ما جعلها تطلب الطلاق أكثر من مرة.
كما كشفت التحريات قيام المجنى عليه بتصوير زوجته خلال إقامتهما علاقتهما الزوجية داخل غرفة النوم، وذلك لتهديدها بالمقاطع في حالة طلب الطلاق، وعند علمها قامت بطعنه بسكين المطبخ في صدره.
وبعرض الزوجة على النيابة قررت حبسها على ذمة التحقيقات.</t>
  </si>
  <si>
    <t>https://www.masress.com/almesryoon/1387719</t>
  </si>
  <si>
    <t>https://www.masrawy.com/news/-/details/0/0/0/1688365</t>
  </si>
  <si>
    <t>البلينا</t>
  </si>
  <si>
    <t xml:space="preserve">مصري ، قاصر ،طالب  </t>
  </si>
  <si>
    <t>طالب</t>
  </si>
  <si>
    <t>مصري،بالغ،مدرس/مصري،بالغ،مدرس/مصري،بالغ،مدرس/مصري،بالغ،مدرس</t>
  </si>
  <si>
    <t xml:space="preserve">القبض علي الطالب واتخاذ الإجراءات القانونية </t>
  </si>
  <si>
    <t>ضبط طالب يصور معلميه ويركب أصوات مخلة للآداب على الفيديوهات
اليوم السابعنشر في اليوم السابع يوم 03 - 12 - 2019
تمكنت أجهزة الأمن من ضبط طالب بإحدى المدارس الثانوية في البلينا بمحافظة سوهاج، وذلك بعد تقدم أربعة مدرسين بالمدرسة ببلاغ ضد الطالب، لتضررهم من قيامه بتصويره لهم بهاتفه المحمول وتسجيل مقاطع فيديو لهم أثناء تواجدهم بالمدرسة ودمج تلك الفيديوهات بمقاطع صوتية تتضمن ألفاظاً مخلة بالآداب العامة ونشرها على مواقع التواصل الإجتماعى.
واعترف الطالب بإرتكاب الواقعة بقصد المزاح، وأرشد عن الهاتف المستخدم.. وتم إتخاذ الإجراءات القانونية.</t>
  </si>
  <si>
    <t>https://www.youm7.com/story/2019/12/3/%D8%B6%D8%A8%D8%B7-%D8%B7%D8%A7%D9%84%D8%A8-%D9%8A%D8%B5%D9%88%D8%B1-%D9%85%D8%B9%D9%84%D9%85%D9%8A%D9%87-%D9%88%D9%8A%D8%B1%D9%83%D8%A8-%D8%A3%D8%B5%D9%88%D8%A7%D8%AA-%D9%85%D8%AE%D9%84%D8%A9-%D9%84%D9%84%D8%A2%D8%AF%D8%A7%D8%A8-%D8%B9%D9%84%D9%89-%D8%A7%D9%84%D9%81%D9%8A%D8%AF%D9%8A%D9%88%D9%87%D8%A7%D8%AA/4530584</t>
  </si>
  <si>
    <t>https://www.masress.com/youm7/4530584</t>
  </si>
  <si>
    <t xml:space="preserve">رصد إلكترونى  للانتهاكات الرقمية  داخل جمهورية مصر العربية  لعام 2019: 
التصنيفات النهائية المعتمدة لنوع االواقعة ( تهديد -إكراه -اختراق -انتحال - احتيال -تشهير ). </t>
  </si>
  <si>
    <t>التقسيم الإقليمي المعتمد في مصر :  
إقليم القاهرة الكبرى (القاهرة، الجيزة، القليوبية)
إقليم الدلتا – الوجه البحري (الإسكندرية، البحيرة، الدقهلية، الشرقية، الغربية، كفر الشيخ، دمياط)
إقليم قناة السويس (السويس، الإسماعيلية، بورسعيد)
إقليم الصعيد (بني سويف، المنيا، أسيوط، سوهاج، الأقصر)</t>
  </si>
  <si>
    <t xml:space="preserve">
مقدم البلاغ 
الجاني 
 الضحية / الضحايا
 الأسرة / الأقارب
 جهات رسمية / أمنية / طبية
 أطراف مجتمعية( الأهالي - الجيران)
 غير محدد </t>
  </si>
  <si>
    <t xml:space="preserve">تصنيفات سبب ارتكاب الواقعة : مالية / جنسية/ أسرية /سخرية/ ثأرية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</si>
</sst>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B1dd\-mmm"/>
  </numFmts>
  <fonts count="7" x14ac:knownFonts="1">
    <font>
      <sz val="11"/>
      <color theme="1"/>
      <name val="Calibri"/>
      <scheme val="minor"/>
    </font>
    <font>
      <sz val="11"/>
      <color theme="1"/>
      <name val="Calibri"/>
    </font>
    <font>
      <sz val="11"/>
      <color theme="1"/>
      <name val="Calibri"/>
      <scheme val="minor"/>
    </font>
    <font>
      <sz val="14"/>
      <color theme="1"/>
      <name val="Calibri"/>
    </font>
    <font>
      <sz val="16"/>
      <color theme="1"/>
      <name val="Calibri"/>
    </font>
    <font>
      <sz val="14"/>
      <color rgb="FFFF0000"/>
      <name val="Calibri"/>
    </font>
    <font>
      <u/>
      <sz val="11"/>
      <color theme="10"/>
      <name val="Calibri"/>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5">
    <xf numFmtId="0" fontId="0" fillId="0" borderId="0" xfId="0"/>
    <xf numFmtId="0" fontId="1" fillId="0" borderId="1" xfId="0" applyFont="1" applyBorder="1"/>
    <xf numFmtId="0" fontId="1" fillId="0" borderId="0" xfId="0" applyFont="1" applyAlignment="1">
      <alignment horizontal="center"/>
    </xf>
    <xf numFmtId="9" fontId="1" fillId="0" borderId="1" xfId="0" applyNumberFormat="1" applyFont="1" applyBorder="1"/>
    <xf numFmtId="9" fontId="1" fillId="0" borderId="0" xfId="0" applyNumberFormat="1" applyFont="1"/>
    <xf numFmtId="0" fontId="1" fillId="0" borderId="1" xfId="0" applyFont="1" applyBorder="1" applyAlignment="1">
      <alignment wrapText="1"/>
    </xf>
    <xf numFmtId="0" fontId="2" fillId="0" borderId="0" xfId="0" applyFont="1"/>
    <xf numFmtId="14" fontId="1" fillId="0" borderId="0" xfId="0" applyNumberFormat="1" applyFont="1"/>
    <xf numFmtId="0" fontId="6" fillId="0" borderId="0" xfId="0" applyFont="1"/>
    <xf numFmtId="164" fontId="1" fillId="0" borderId="0" xfId="0" applyNumberFormat="1" applyFont="1"/>
    <xf numFmtId="0" fontId="1" fillId="0" borderId="0" xfId="0" applyFont="1" applyAlignment="1">
      <alignment wrapText="1"/>
    </xf>
    <xf numFmtId="0" fontId="0" fillId="0" borderId="0" xfId="0" applyAlignment="1">
      <alignment wrapText="1"/>
    </xf>
    <xf numFmtId="0" fontId="5" fillId="0" borderId="2" xfId="0" applyFont="1" applyBorder="1" applyAlignment="1">
      <alignment horizontal="center" vertical="center" wrapText="1"/>
    </xf>
    <xf numFmtId="0" fontId="1" fillId="0" borderId="2" xfId="0" applyFont="1" applyBorder="1"/>
    <xf numFmtId="9" fontId="1" fillId="0" borderId="2" xfId="0" applyNumberFormat="1" applyFont="1" applyBorder="1"/>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2" xfId="0" applyFont="1" applyBorder="1" applyAlignment="1">
      <alignment horizont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FF0000"/>
                </a:solidFill>
                <a:latin typeface="Calibri Light"/>
              </a:defRPr>
            </a:pPr>
            <a:r>
              <a:rPr lang="ar-EG" sz="1200" b="1" i="0">
                <a:solidFill>
                  <a:srgbClr val="FF0000"/>
                </a:solidFill>
                <a:latin typeface="Calibri Light"/>
              </a:rPr>
              <a:t>المسار الجغرافي ( محافظات) بالنسبة لنوع الواقعة </a:t>
            </a:r>
          </a:p>
        </c:rich>
      </c:tx>
      <c:overlay val="0"/>
    </c:title>
    <c:autoTitleDeleted val="0"/>
    <c:plotArea>
      <c:layout>
        <c:manualLayout>
          <c:xMode val="edge"/>
          <c:yMode val="edge"/>
          <c:x val="5.2692038495188102E-2"/>
          <c:y val="5.3379629629629638E-2"/>
          <c:w val="0.90286351706036749"/>
          <c:h val="0.50791812481773113"/>
        </c:manualLayout>
      </c:layout>
      <c:barChart>
        <c:barDir val="col"/>
        <c:grouping val="clustered"/>
        <c:varyColors val="1"/>
        <c:ser>
          <c:idx val="0"/>
          <c:order val="0"/>
          <c:tx>
            <c:v>احتيال</c:v>
          </c:tx>
          <c:spPr>
            <a:solidFill>
              <a:srgbClr val="4472C4"/>
            </a:solidFill>
            <a:ln cmpd="sng">
              <a:solidFill>
                <a:srgbClr val="000000"/>
              </a:solidFill>
            </a:ln>
          </c:spPr>
          <c:invertIfNegative val="1"/>
          <c:cat>
            <c:strRef>
              <c:f>stat!$A$5:$A$22</c:f>
              <c:strCache>
                <c:ptCount val="18"/>
                <c:pt idx="0">
                  <c:v>أسيوط</c:v>
                </c:pt>
                <c:pt idx="1">
                  <c:v>الإسكندرية</c:v>
                </c:pt>
                <c:pt idx="2">
                  <c:v>الإسماعيلية</c:v>
                </c:pt>
                <c:pt idx="3">
                  <c:v>الأقصر  </c:v>
                </c:pt>
                <c:pt idx="4">
                  <c:v>البحيرة</c:v>
                </c:pt>
                <c:pt idx="5">
                  <c:v>الجيزة</c:v>
                </c:pt>
                <c:pt idx="6">
                  <c:v>الدقهلية</c:v>
                </c:pt>
                <c:pt idx="7">
                  <c:v>السويس</c:v>
                </c:pt>
                <c:pt idx="8">
                  <c:v>الشرقيه</c:v>
                </c:pt>
                <c:pt idx="9">
                  <c:v>الغربية</c:v>
                </c:pt>
                <c:pt idx="10">
                  <c:v>القاهرة </c:v>
                </c:pt>
                <c:pt idx="11">
                  <c:v>القليوبية</c:v>
                </c:pt>
                <c:pt idx="12">
                  <c:v>المنيا </c:v>
                </c:pt>
                <c:pt idx="13">
                  <c:v>بني سويف </c:v>
                </c:pt>
                <c:pt idx="14">
                  <c:v>بورسعيد</c:v>
                </c:pt>
                <c:pt idx="15">
                  <c:v>دمياط </c:v>
                </c:pt>
                <c:pt idx="16">
                  <c:v>سوهاج</c:v>
                </c:pt>
                <c:pt idx="17">
                  <c:v>كفر الشيخ </c:v>
                </c:pt>
              </c:strCache>
            </c:strRef>
          </c:cat>
          <c:val>
            <c:numRef>
              <c:f>stat!$B$5:$B$22</c:f>
              <c:numCache>
                <c:formatCode>General</c:formatCode>
                <c:ptCount val="18"/>
                <c:pt idx="0">
                  <c:v>0</c:v>
                </c:pt>
                <c:pt idx="1">
                  <c:v>0</c:v>
                </c:pt>
                <c:pt idx="2">
                  <c:v>0</c:v>
                </c:pt>
                <c:pt idx="3">
                  <c:v>0</c:v>
                </c:pt>
                <c:pt idx="4">
                  <c:v>1</c:v>
                </c:pt>
                <c:pt idx="5">
                  <c:v>1</c:v>
                </c:pt>
                <c:pt idx="6">
                  <c:v>1</c:v>
                </c:pt>
                <c:pt idx="7">
                  <c:v>0</c:v>
                </c:pt>
                <c:pt idx="8">
                  <c:v>0</c:v>
                </c:pt>
                <c:pt idx="9">
                  <c:v>0</c:v>
                </c:pt>
                <c:pt idx="10">
                  <c:v>1</c:v>
                </c:pt>
                <c:pt idx="11">
                  <c:v>0</c:v>
                </c:pt>
                <c:pt idx="12">
                  <c:v>0</c:v>
                </c:pt>
                <c:pt idx="13">
                  <c:v>0</c:v>
                </c:pt>
                <c:pt idx="14">
                  <c:v>0</c:v>
                </c:pt>
                <c:pt idx="15">
                  <c:v>0</c:v>
                </c:pt>
                <c:pt idx="16">
                  <c:v>0</c:v>
                </c:pt>
                <c:pt idx="1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D7-4258-B805-6BA413518905}"/>
            </c:ext>
          </c:extLst>
        </c:ser>
        <c:ser>
          <c:idx val="1"/>
          <c:order val="1"/>
          <c:tx>
            <c:v>اختراق</c:v>
          </c:tx>
          <c:spPr>
            <a:solidFill>
              <a:srgbClr val="ED7D31"/>
            </a:solidFill>
            <a:ln cmpd="sng">
              <a:solidFill>
                <a:srgbClr val="000000"/>
              </a:solidFill>
            </a:ln>
          </c:spPr>
          <c:invertIfNegative val="1"/>
          <c:cat>
            <c:strRef>
              <c:f>stat!$A$5:$A$22</c:f>
              <c:strCache>
                <c:ptCount val="18"/>
                <c:pt idx="0">
                  <c:v>أسيوط</c:v>
                </c:pt>
                <c:pt idx="1">
                  <c:v>الإسكندرية</c:v>
                </c:pt>
                <c:pt idx="2">
                  <c:v>الإسماعيلية</c:v>
                </c:pt>
                <c:pt idx="3">
                  <c:v>الأقصر  </c:v>
                </c:pt>
                <c:pt idx="4">
                  <c:v>البحيرة</c:v>
                </c:pt>
                <c:pt idx="5">
                  <c:v>الجيزة</c:v>
                </c:pt>
                <c:pt idx="6">
                  <c:v>الدقهلية</c:v>
                </c:pt>
                <c:pt idx="7">
                  <c:v>السويس</c:v>
                </c:pt>
                <c:pt idx="8">
                  <c:v>الشرقيه</c:v>
                </c:pt>
                <c:pt idx="9">
                  <c:v>الغربية</c:v>
                </c:pt>
                <c:pt idx="10">
                  <c:v>القاهرة </c:v>
                </c:pt>
                <c:pt idx="11">
                  <c:v>القليوبية</c:v>
                </c:pt>
                <c:pt idx="12">
                  <c:v>المنيا </c:v>
                </c:pt>
                <c:pt idx="13">
                  <c:v>بني سويف </c:v>
                </c:pt>
                <c:pt idx="14">
                  <c:v>بورسعيد</c:v>
                </c:pt>
                <c:pt idx="15">
                  <c:v>دمياط </c:v>
                </c:pt>
                <c:pt idx="16">
                  <c:v>سوهاج</c:v>
                </c:pt>
                <c:pt idx="17">
                  <c:v>كفر الشيخ </c:v>
                </c:pt>
              </c:strCache>
            </c:strRef>
          </c:cat>
          <c:val>
            <c:numRef>
              <c:f>stat!$C$5:$C$22</c:f>
              <c:numCache>
                <c:formatCode>General</c:formatCode>
                <c:ptCount val="18"/>
                <c:pt idx="0">
                  <c:v>0</c:v>
                </c:pt>
                <c:pt idx="1">
                  <c:v>1</c:v>
                </c:pt>
                <c:pt idx="2">
                  <c:v>0</c:v>
                </c:pt>
                <c:pt idx="3">
                  <c:v>1</c:v>
                </c:pt>
                <c:pt idx="4">
                  <c:v>0</c:v>
                </c:pt>
                <c:pt idx="5">
                  <c:v>0</c:v>
                </c:pt>
                <c:pt idx="6">
                  <c:v>0</c:v>
                </c:pt>
                <c:pt idx="7">
                  <c:v>0</c:v>
                </c:pt>
                <c:pt idx="8">
                  <c:v>1</c:v>
                </c:pt>
                <c:pt idx="9">
                  <c:v>0</c:v>
                </c:pt>
                <c:pt idx="10">
                  <c:v>2</c:v>
                </c:pt>
                <c:pt idx="11">
                  <c:v>0</c:v>
                </c:pt>
                <c:pt idx="12">
                  <c:v>1</c:v>
                </c:pt>
                <c:pt idx="13">
                  <c:v>0</c:v>
                </c:pt>
                <c:pt idx="14">
                  <c:v>0</c:v>
                </c:pt>
                <c:pt idx="15">
                  <c:v>0</c:v>
                </c:pt>
                <c:pt idx="16">
                  <c:v>0</c:v>
                </c:pt>
                <c:pt idx="1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CD7-4258-B805-6BA413518905}"/>
            </c:ext>
          </c:extLst>
        </c:ser>
        <c:ser>
          <c:idx val="2"/>
          <c:order val="2"/>
          <c:tx>
            <c:v>إكراه</c:v>
          </c:tx>
          <c:spPr>
            <a:solidFill>
              <a:srgbClr val="A5A5A5"/>
            </a:solidFill>
            <a:ln cmpd="sng">
              <a:solidFill>
                <a:srgbClr val="000000"/>
              </a:solidFill>
            </a:ln>
          </c:spPr>
          <c:invertIfNegative val="1"/>
          <c:cat>
            <c:strRef>
              <c:f>stat!$A$5:$A$22</c:f>
              <c:strCache>
                <c:ptCount val="18"/>
                <c:pt idx="0">
                  <c:v>أسيوط</c:v>
                </c:pt>
                <c:pt idx="1">
                  <c:v>الإسكندرية</c:v>
                </c:pt>
                <c:pt idx="2">
                  <c:v>الإسماعيلية</c:v>
                </c:pt>
                <c:pt idx="3">
                  <c:v>الأقصر  </c:v>
                </c:pt>
                <c:pt idx="4">
                  <c:v>البحيرة</c:v>
                </c:pt>
                <c:pt idx="5">
                  <c:v>الجيزة</c:v>
                </c:pt>
                <c:pt idx="6">
                  <c:v>الدقهلية</c:v>
                </c:pt>
                <c:pt idx="7">
                  <c:v>السويس</c:v>
                </c:pt>
                <c:pt idx="8">
                  <c:v>الشرقيه</c:v>
                </c:pt>
                <c:pt idx="9">
                  <c:v>الغربية</c:v>
                </c:pt>
                <c:pt idx="10">
                  <c:v>القاهرة </c:v>
                </c:pt>
                <c:pt idx="11">
                  <c:v>القليوبية</c:v>
                </c:pt>
                <c:pt idx="12">
                  <c:v>المنيا </c:v>
                </c:pt>
                <c:pt idx="13">
                  <c:v>بني سويف </c:v>
                </c:pt>
                <c:pt idx="14">
                  <c:v>بورسعيد</c:v>
                </c:pt>
                <c:pt idx="15">
                  <c:v>دمياط </c:v>
                </c:pt>
                <c:pt idx="16">
                  <c:v>سوهاج</c:v>
                </c:pt>
                <c:pt idx="17">
                  <c:v>كفر الشيخ </c:v>
                </c:pt>
              </c:strCache>
            </c:strRef>
          </c:cat>
          <c:val>
            <c:numRef>
              <c:f>stat!$D$5:$D$22</c:f>
              <c:numCache>
                <c:formatCode>General</c:formatCode>
                <c:ptCount val="18"/>
                <c:pt idx="0">
                  <c:v>0</c:v>
                </c:pt>
                <c:pt idx="1">
                  <c:v>0</c:v>
                </c:pt>
                <c:pt idx="2">
                  <c:v>0</c:v>
                </c:pt>
                <c:pt idx="3">
                  <c:v>0</c:v>
                </c:pt>
                <c:pt idx="4">
                  <c:v>0</c:v>
                </c:pt>
                <c:pt idx="5">
                  <c:v>0</c:v>
                </c:pt>
                <c:pt idx="6">
                  <c:v>0</c:v>
                </c:pt>
                <c:pt idx="7">
                  <c:v>0</c:v>
                </c:pt>
                <c:pt idx="8">
                  <c:v>0</c:v>
                </c:pt>
                <c:pt idx="9">
                  <c:v>0</c:v>
                </c:pt>
                <c:pt idx="10">
                  <c:v>2</c:v>
                </c:pt>
                <c:pt idx="11">
                  <c:v>0</c:v>
                </c:pt>
                <c:pt idx="12">
                  <c:v>0</c:v>
                </c:pt>
                <c:pt idx="13">
                  <c:v>1</c:v>
                </c:pt>
                <c:pt idx="14">
                  <c:v>0</c:v>
                </c:pt>
                <c:pt idx="15">
                  <c:v>0</c:v>
                </c:pt>
                <c:pt idx="16">
                  <c:v>0</c:v>
                </c:pt>
                <c:pt idx="1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0CD7-4258-B805-6BA413518905}"/>
            </c:ext>
          </c:extLst>
        </c:ser>
        <c:ser>
          <c:idx val="3"/>
          <c:order val="3"/>
          <c:tx>
            <c:v>تشهير </c:v>
          </c:tx>
          <c:spPr>
            <a:solidFill>
              <a:srgbClr val="FFC000"/>
            </a:solidFill>
            <a:ln cmpd="sng">
              <a:solidFill>
                <a:srgbClr val="000000"/>
              </a:solidFill>
            </a:ln>
          </c:spPr>
          <c:invertIfNegative val="1"/>
          <c:cat>
            <c:strRef>
              <c:f>stat!$A$5:$A$22</c:f>
              <c:strCache>
                <c:ptCount val="18"/>
                <c:pt idx="0">
                  <c:v>أسيوط</c:v>
                </c:pt>
                <c:pt idx="1">
                  <c:v>الإسكندرية</c:v>
                </c:pt>
                <c:pt idx="2">
                  <c:v>الإسماعيلية</c:v>
                </c:pt>
                <c:pt idx="3">
                  <c:v>الأقصر  </c:v>
                </c:pt>
                <c:pt idx="4">
                  <c:v>البحيرة</c:v>
                </c:pt>
                <c:pt idx="5">
                  <c:v>الجيزة</c:v>
                </c:pt>
                <c:pt idx="6">
                  <c:v>الدقهلية</c:v>
                </c:pt>
                <c:pt idx="7">
                  <c:v>السويس</c:v>
                </c:pt>
                <c:pt idx="8">
                  <c:v>الشرقيه</c:v>
                </c:pt>
                <c:pt idx="9">
                  <c:v>الغربية</c:v>
                </c:pt>
                <c:pt idx="10">
                  <c:v>القاهرة </c:v>
                </c:pt>
                <c:pt idx="11">
                  <c:v>القليوبية</c:v>
                </c:pt>
                <c:pt idx="12">
                  <c:v>المنيا </c:v>
                </c:pt>
                <c:pt idx="13">
                  <c:v>بني سويف </c:v>
                </c:pt>
                <c:pt idx="14">
                  <c:v>بورسعيد</c:v>
                </c:pt>
                <c:pt idx="15">
                  <c:v>دمياط </c:v>
                </c:pt>
                <c:pt idx="16">
                  <c:v>سوهاج</c:v>
                </c:pt>
                <c:pt idx="17">
                  <c:v>كفر الشيخ </c:v>
                </c:pt>
              </c:strCache>
            </c:strRef>
          </c:cat>
          <c:val>
            <c:numRef>
              <c:f>stat!$E$5:$E$22</c:f>
              <c:numCache>
                <c:formatCode>General</c:formatCode>
                <c:ptCount val="18"/>
                <c:pt idx="0">
                  <c:v>0</c:v>
                </c:pt>
                <c:pt idx="1">
                  <c:v>1</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1</c:v>
                </c:pt>
                <c:pt idx="1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0CD7-4258-B805-6BA413518905}"/>
            </c:ext>
          </c:extLst>
        </c:ser>
        <c:ser>
          <c:idx val="4"/>
          <c:order val="4"/>
          <c:tx>
            <c:v>تهديد</c:v>
          </c:tx>
          <c:spPr>
            <a:solidFill>
              <a:srgbClr val="5B9BD5"/>
            </a:solidFill>
            <a:ln cmpd="sng">
              <a:solidFill>
                <a:srgbClr val="000000"/>
              </a:solidFill>
            </a:ln>
          </c:spPr>
          <c:invertIfNegative val="1"/>
          <c:cat>
            <c:strRef>
              <c:f>stat!$A$5:$A$22</c:f>
              <c:strCache>
                <c:ptCount val="18"/>
                <c:pt idx="0">
                  <c:v>أسيوط</c:v>
                </c:pt>
                <c:pt idx="1">
                  <c:v>الإسكندرية</c:v>
                </c:pt>
                <c:pt idx="2">
                  <c:v>الإسماعيلية</c:v>
                </c:pt>
                <c:pt idx="3">
                  <c:v>الأقصر  </c:v>
                </c:pt>
                <c:pt idx="4">
                  <c:v>البحيرة</c:v>
                </c:pt>
                <c:pt idx="5">
                  <c:v>الجيزة</c:v>
                </c:pt>
                <c:pt idx="6">
                  <c:v>الدقهلية</c:v>
                </c:pt>
                <c:pt idx="7">
                  <c:v>السويس</c:v>
                </c:pt>
                <c:pt idx="8">
                  <c:v>الشرقيه</c:v>
                </c:pt>
                <c:pt idx="9">
                  <c:v>الغربية</c:v>
                </c:pt>
                <c:pt idx="10">
                  <c:v>القاهرة </c:v>
                </c:pt>
                <c:pt idx="11">
                  <c:v>القليوبية</c:v>
                </c:pt>
                <c:pt idx="12">
                  <c:v>المنيا </c:v>
                </c:pt>
                <c:pt idx="13">
                  <c:v>بني سويف </c:v>
                </c:pt>
                <c:pt idx="14">
                  <c:v>بورسعيد</c:v>
                </c:pt>
                <c:pt idx="15">
                  <c:v>دمياط </c:v>
                </c:pt>
                <c:pt idx="16">
                  <c:v>سوهاج</c:v>
                </c:pt>
                <c:pt idx="17">
                  <c:v>كفر الشيخ </c:v>
                </c:pt>
              </c:strCache>
            </c:strRef>
          </c:cat>
          <c:val>
            <c:numRef>
              <c:f>stat!$F$5:$F$22</c:f>
              <c:numCache>
                <c:formatCode>General</c:formatCode>
                <c:ptCount val="18"/>
                <c:pt idx="0">
                  <c:v>1</c:v>
                </c:pt>
                <c:pt idx="1">
                  <c:v>3</c:v>
                </c:pt>
                <c:pt idx="2">
                  <c:v>1</c:v>
                </c:pt>
                <c:pt idx="3">
                  <c:v>0</c:v>
                </c:pt>
                <c:pt idx="4">
                  <c:v>4</c:v>
                </c:pt>
                <c:pt idx="5">
                  <c:v>23</c:v>
                </c:pt>
                <c:pt idx="6">
                  <c:v>6</c:v>
                </c:pt>
                <c:pt idx="7">
                  <c:v>2</c:v>
                </c:pt>
                <c:pt idx="8">
                  <c:v>2</c:v>
                </c:pt>
                <c:pt idx="9">
                  <c:v>1</c:v>
                </c:pt>
                <c:pt idx="10">
                  <c:v>26</c:v>
                </c:pt>
                <c:pt idx="11">
                  <c:v>2</c:v>
                </c:pt>
                <c:pt idx="12">
                  <c:v>2</c:v>
                </c:pt>
                <c:pt idx="13">
                  <c:v>1</c:v>
                </c:pt>
                <c:pt idx="14">
                  <c:v>1</c:v>
                </c:pt>
                <c:pt idx="15">
                  <c:v>2</c:v>
                </c:pt>
                <c:pt idx="16">
                  <c:v>2</c:v>
                </c:pt>
                <c:pt idx="17">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0CD7-4258-B805-6BA413518905}"/>
            </c:ext>
          </c:extLst>
        </c:ser>
        <c:dLbls>
          <c:showLegendKey val="0"/>
          <c:showVal val="0"/>
          <c:showCatName val="0"/>
          <c:showSerName val="0"/>
          <c:showPercent val="0"/>
          <c:showBubbleSize val="0"/>
        </c:dLbls>
        <c:gapWidth val="150"/>
        <c:axId val="1636583397"/>
        <c:axId val="72555645"/>
      </c:barChart>
      <c:catAx>
        <c:axId val="16365833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2555645"/>
        <c:crosses val="autoZero"/>
        <c:auto val="1"/>
        <c:lblAlgn val="ctr"/>
        <c:lblOffset val="100"/>
        <c:noMultiLvlLbl val="1"/>
      </c:catAx>
      <c:valAx>
        <c:axId val="7255564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636583397"/>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ar-EG" sz="1400" b="0" i="0">
                <a:solidFill>
                  <a:srgbClr val="757575"/>
                </a:solidFill>
                <a:latin typeface="+mn-lt"/>
              </a:rPr>
              <a:t>عدد الذكور والإناث من مرتكبي الوقائع في المحافظات</a:t>
            </a:r>
          </a:p>
        </c:rich>
      </c:tx>
      <c:layout>
        <c:manualLayout>
          <c:xMode val="edge"/>
          <c:yMode val="edge"/>
          <c:x val="0.11052777777777778"/>
          <c:y val="2.7777777777777776E-2"/>
        </c:manualLayout>
      </c:layout>
      <c:overlay val="0"/>
    </c:title>
    <c:autoTitleDeleted val="0"/>
    <c:plotArea>
      <c:layout>
        <c:manualLayout>
          <c:xMode val="edge"/>
          <c:yMode val="edge"/>
          <c:x val="8.3247594050743653E-2"/>
          <c:y val="0.1300462962962963"/>
          <c:w val="0.90286351706036749"/>
          <c:h val="0.63101049868766401"/>
        </c:manualLayout>
      </c:layout>
      <c:barChart>
        <c:barDir val="col"/>
        <c:grouping val="clustered"/>
        <c:varyColors val="1"/>
        <c:ser>
          <c:idx val="0"/>
          <c:order val="0"/>
          <c:tx>
            <c:v>عدد الذكور </c:v>
          </c:tx>
          <c:spPr>
            <a:solidFill>
              <a:srgbClr val="ED7D31"/>
            </a:solidFill>
            <a:ln cmpd="sng">
              <a:solidFill>
                <a:srgbClr val="000000"/>
              </a:solidFill>
            </a:ln>
          </c:spPr>
          <c:invertIfNegative val="1"/>
          <c:cat>
            <c:strRef>
              <c:f>stat!$B$29:$B$46</c:f>
              <c:strCache>
                <c:ptCount val="18"/>
                <c:pt idx="0">
                  <c:v>أسيوط</c:v>
                </c:pt>
                <c:pt idx="1">
                  <c:v>الإسكندرية</c:v>
                </c:pt>
                <c:pt idx="2">
                  <c:v>الإسماعيلية</c:v>
                </c:pt>
                <c:pt idx="3">
                  <c:v>الأقصر  </c:v>
                </c:pt>
                <c:pt idx="4">
                  <c:v>البحيرة</c:v>
                </c:pt>
                <c:pt idx="5">
                  <c:v>الجيزة</c:v>
                </c:pt>
                <c:pt idx="6">
                  <c:v>الدقهلية</c:v>
                </c:pt>
                <c:pt idx="7">
                  <c:v>السويس</c:v>
                </c:pt>
                <c:pt idx="8">
                  <c:v>الشرقيه</c:v>
                </c:pt>
                <c:pt idx="9">
                  <c:v>الغربية</c:v>
                </c:pt>
                <c:pt idx="10">
                  <c:v>القاهرة </c:v>
                </c:pt>
                <c:pt idx="11">
                  <c:v>القليوبية</c:v>
                </c:pt>
                <c:pt idx="12">
                  <c:v>المنيا </c:v>
                </c:pt>
                <c:pt idx="13">
                  <c:v>بني سويف </c:v>
                </c:pt>
                <c:pt idx="14">
                  <c:v>بورسعيد</c:v>
                </c:pt>
                <c:pt idx="15">
                  <c:v>دمياط </c:v>
                </c:pt>
                <c:pt idx="16">
                  <c:v>سوهاج</c:v>
                </c:pt>
                <c:pt idx="17">
                  <c:v>كفر الشيخ </c:v>
                </c:pt>
              </c:strCache>
            </c:strRef>
          </c:cat>
          <c:val>
            <c:numRef>
              <c:f>stat!$C$29:$C$46</c:f>
              <c:numCache>
                <c:formatCode>General</c:formatCode>
                <c:ptCount val="18"/>
                <c:pt idx="0">
                  <c:v>1</c:v>
                </c:pt>
                <c:pt idx="1">
                  <c:v>6</c:v>
                </c:pt>
                <c:pt idx="2">
                  <c:v>1</c:v>
                </c:pt>
                <c:pt idx="3">
                  <c:v>1</c:v>
                </c:pt>
                <c:pt idx="4">
                  <c:v>5</c:v>
                </c:pt>
                <c:pt idx="5">
                  <c:v>45</c:v>
                </c:pt>
                <c:pt idx="6">
                  <c:v>9</c:v>
                </c:pt>
                <c:pt idx="7">
                  <c:v>1</c:v>
                </c:pt>
                <c:pt idx="8">
                  <c:v>5</c:v>
                </c:pt>
                <c:pt idx="9">
                  <c:v>1</c:v>
                </c:pt>
                <c:pt idx="10">
                  <c:v>34</c:v>
                </c:pt>
                <c:pt idx="11">
                  <c:v>2</c:v>
                </c:pt>
                <c:pt idx="12">
                  <c:v>4</c:v>
                </c:pt>
                <c:pt idx="13">
                  <c:v>4</c:v>
                </c:pt>
                <c:pt idx="14">
                  <c:v>1</c:v>
                </c:pt>
                <c:pt idx="15">
                  <c:v>2</c:v>
                </c:pt>
                <c:pt idx="16">
                  <c:v>3</c:v>
                </c:pt>
                <c:pt idx="17">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DC0-4F2A-B8DC-CF4206C0603B}"/>
            </c:ext>
          </c:extLst>
        </c:ser>
        <c:ser>
          <c:idx val="1"/>
          <c:order val="1"/>
          <c:tx>
            <c:v>عدد الإناث </c:v>
          </c:tx>
          <c:spPr>
            <a:solidFill>
              <a:srgbClr val="FFC000"/>
            </a:solidFill>
            <a:ln cmpd="sng">
              <a:solidFill>
                <a:srgbClr val="000000"/>
              </a:solidFill>
            </a:ln>
          </c:spPr>
          <c:invertIfNegative val="1"/>
          <c:cat>
            <c:strRef>
              <c:f>stat!$B$29:$B$46</c:f>
              <c:strCache>
                <c:ptCount val="18"/>
                <c:pt idx="0">
                  <c:v>أسيوط</c:v>
                </c:pt>
                <c:pt idx="1">
                  <c:v>الإسكندرية</c:v>
                </c:pt>
                <c:pt idx="2">
                  <c:v>الإسماعيلية</c:v>
                </c:pt>
                <c:pt idx="3">
                  <c:v>الأقصر  </c:v>
                </c:pt>
                <c:pt idx="4">
                  <c:v>البحيرة</c:v>
                </c:pt>
                <c:pt idx="5">
                  <c:v>الجيزة</c:v>
                </c:pt>
                <c:pt idx="6">
                  <c:v>الدقهلية</c:v>
                </c:pt>
                <c:pt idx="7">
                  <c:v>السويس</c:v>
                </c:pt>
                <c:pt idx="8">
                  <c:v>الشرقيه</c:v>
                </c:pt>
                <c:pt idx="9">
                  <c:v>الغربية</c:v>
                </c:pt>
                <c:pt idx="10">
                  <c:v>القاهرة </c:v>
                </c:pt>
                <c:pt idx="11">
                  <c:v>القليوبية</c:v>
                </c:pt>
                <c:pt idx="12">
                  <c:v>المنيا </c:v>
                </c:pt>
                <c:pt idx="13">
                  <c:v>بني سويف </c:v>
                </c:pt>
                <c:pt idx="14">
                  <c:v>بورسعيد</c:v>
                </c:pt>
                <c:pt idx="15">
                  <c:v>دمياط </c:v>
                </c:pt>
                <c:pt idx="16">
                  <c:v>سوهاج</c:v>
                </c:pt>
                <c:pt idx="17">
                  <c:v>كفر الشيخ </c:v>
                </c:pt>
              </c:strCache>
            </c:strRef>
          </c:cat>
          <c:val>
            <c:numRef>
              <c:f>stat!$D$29:$D$46</c:f>
              <c:numCache>
                <c:formatCode>General</c:formatCode>
                <c:ptCount val="18"/>
                <c:pt idx="0">
                  <c:v>0</c:v>
                </c:pt>
                <c:pt idx="1">
                  <c:v>0</c:v>
                </c:pt>
                <c:pt idx="2">
                  <c:v>0</c:v>
                </c:pt>
                <c:pt idx="3">
                  <c:v>0</c:v>
                </c:pt>
                <c:pt idx="4">
                  <c:v>1</c:v>
                </c:pt>
                <c:pt idx="5">
                  <c:v>11</c:v>
                </c:pt>
                <c:pt idx="6">
                  <c:v>0</c:v>
                </c:pt>
                <c:pt idx="7">
                  <c:v>2</c:v>
                </c:pt>
                <c:pt idx="8">
                  <c:v>2</c:v>
                </c:pt>
                <c:pt idx="9">
                  <c:v>0</c:v>
                </c:pt>
                <c:pt idx="10">
                  <c:v>10</c:v>
                </c:pt>
                <c:pt idx="11">
                  <c:v>0</c:v>
                </c:pt>
                <c:pt idx="12">
                  <c:v>0</c:v>
                </c:pt>
                <c:pt idx="13">
                  <c:v>0</c:v>
                </c:pt>
                <c:pt idx="14">
                  <c:v>0</c:v>
                </c:pt>
                <c:pt idx="15">
                  <c:v>3</c:v>
                </c:pt>
                <c:pt idx="16">
                  <c:v>0</c:v>
                </c:pt>
                <c:pt idx="1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DC0-4F2A-B8DC-CF4206C0603B}"/>
            </c:ext>
          </c:extLst>
        </c:ser>
        <c:dLbls>
          <c:showLegendKey val="0"/>
          <c:showVal val="0"/>
          <c:showCatName val="0"/>
          <c:showSerName val="0"/>
          <c:showPercent val="0"/>
          <c:showBubbleSize val="0"/>
        </c:dLbls>
        <c:gapWidth val="150"/>
        <c:axId val="248807051"/>
        <c:axId val="1495830893"/>
      </c:barChart>
      <c:catAx>
        <c:axId val="248807051"/>
        <c:scaling>
          <c:orientation val="minMax"/>
        </c:scaling>
        <c:delete val="0"/>
        <c:axPos val="b"/>
        <c:title>
          <c:tx>
            <c:rich>
              <a:bodyPr/>
              <a:lstStyle/>
              <a:p>
                <a:pPr lvl="0">
                  <a:defRPr sz="900" b="0" i="0">
                    <a:solidFill>
                      <a:srgbClr val="000000"/>
                    </a:solidFill>
                    <a:latin typeface="+mn-lt"/>
                  </a:defRPr>
                </a:pPr>
                <a:r>
                  <a:rPr lang="ar-EG" sz="900" b="0" i="0">
                    <a:solidFill>
                      <a:srgbClr val="000000"/>
                    </a:solidFill>
                    <a:latin typeface="+mn-lt"/>
                  </a:rPr>
                  <a:t>المحافظات</a:t>
                </a: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95830893"/>
        <c:crosses val="autoZero"/>
        <c:auto val="1"/>
        <c:lblAlgn val="ctr"/>
        <c:lblOffset val="100"/>
        <c:noMultiLvlLbl val="1"/>
      </c:catAx>
      <c:valAx>
        <c:axId val="1495830893"/>
        <c:scaling>
          <c:orientation val="minMax"/>
        </c:scaling>
        <c:delete val="0"/>
        <c:axPos val="l"/>
        <c:majorGridlines>
          <c:spPr>
            <a:ln>
              <a:solidFill>
                <a:srgbClr val="B7B7B7"/>
              </a:solidFill>
            </a:ln>
          </c:spPr>
        </c:majorGridlines>
        <c:title>
          <c:tx>
            <c:rich>
              <a:bodyPr/>
              <a:lstStyle/>
              <a:p>
                <a:pPr lvl="0">
                  <a:defRPr sz="900" b="0" i="0">
                    <a:solidFill>
                      <a:srgbClr val="000000"/>
                    </a:solidFill>
                    <a:latin typeface="+mn-lt"/>
                  </a:defRPr>
                </a:pPr>
                <a:r>
                  <a:rPr lang="ar-EG" sz="900" b="0" i="0">
                    <a:solidFill>
                      <a:srgbClr val="000000"/>
                    </a:solidFill>
                    <a:latin typeface="+mn-lt"/>
                  </a:rPr>
                  <a:t>عدد المتهمين</a:t>
                </a: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48807051"/>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1" i="0">
                <a:solidFill>
                  <a:schemeClr val="lt1"/>
                </a:solidFill>
                <a:latin typeface="+mn-lt"/>
              </a:defRPr>
            </a:pPr>
            <a:r>
              <a:rPr lang="ar-EG" sz="1600" b="1" i="0">
                <a:solidFill>
                  <a:schemeClr val="lt1"/>
                </a:solidFill>
                <a:latin typeface="+mn-lt"/>
              </a:rPr>
              <a:t>أسباب الانتهاكات الرقمية بحسب نوع الواقعة  </a:t>
            </a:r>
          </a:p>
        </c:rich>
      </c:tx>
      <c:overlay val="0"/>
    </c:title>
    <c:autoTitleDeleted val="0"/>
    <c:plotArea>
      <c:layout>
        <c:manualLayout>
          <c:xMode val="edge"/>
          <c:yMode val="edge"/>
          <c:x val="0.11160870516185477"/>
          <c:y val="0.18097222222222226"/>
          <c:w val="0.85905796150481195"/>
          <c:h val="0.61498432487605714"/>
        </c:manualLayout>
      </c:layout>
      <c:barChart>
        <c:barDir val="bar"/>
        <c:grouping val="clustered"/>
        <c:varyColors val="1"/>
        <c:ser>
          <c:idx val="0"/>
          <c:order val="0"/>
          <c:tx>
            <c:v>ثأرية</c:v>
          </c:tx>
          <c:spPr>
            <a:solidFill>
              <a:srgbClr val="ED7D31"/>
            </a:solidFill>
            <a:ln cmpd="sng">
              <a:solidFill>
                <a:srgbClr val="000000"/>
              </a:solidFill>
              <a:prstDash val="solid"/>
            </a:ln>
          </c:spPr>
          <c:invertIfNegative val="1"/>
          <c:cat>
            <c:strRef>
              <c:f>stat!$C$52:$G$52</c:f>
              <c:strCache>
                <c:ptCount val="5"/>
                <c:pt idx="0">
                  <c:v>احتيال</c:v>
                </c:pt>
                <c:pt idx="1">
                  <c:v>اختراق</c:v>
                </c:pt>
                <c:pt idx="2">
                  <c:v>إكراه</c:v>
                </c:pt>
                <c:pt idx="3">
                  <c:v>تشهير </c:v>
                </c:pt>
                <c:pt idx="4">
                  <c:v>تهديد</c:v>
                </c:pt>
              </c:strCache>
            </c:strRef>
          </c:cat>
          <c:val>
            <c:numRef>
              <c:f>stat!$C$53:$G$53</c:f>
              <c:numCache>
                <c:formatCode>General</c:formatCode>
                <c:ptCount val="5"/>
                <c:pt idx="0">
                  <c:v>0</c:v>
                </c:pt>
                <c:pt idx="1">
                  <c:v>0</c:v>
                </c:pt>
                <c:pt idx="2">
                  <c:v>2</c:v>
                </c:pt>
                <c:pt idx="3">
                  <c:v>1</c:v>
                </c:pt>
                <c:pt idx="4">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DBBD-439D-9FAA-31E1D24878D2}"/>
            </c:ext>
          </c:extLst>
        </c:ser>
        <c:ser>
          <c:idx val="1"/>
          <c:order val="1"/>
          <c:tx>
            <c:v>جنسية </c:v>
          </c:tx>
          <c:spPr>
            <a:solidFill>
              <a:srgbClr val="FFC000"/>
            </a:solidFill>
            <a:ln cmpd="sng">
              <a:solidFill>
                <a:srgbClr val="000000"/>
              </a:solidFill>
              <a:prstDash val="solid"/>
            </a:ln>
          </c:spPr>
          <c:invertIfNegative val="1"/>
          <c:cat>
            <c:strRef>
              <c:f>stat!$C$52:$G$52</c:f>
              <c:strCache>
                <c:ptCount val="5"/>
                <c:pt idx="0">
                  <c:v>احتيال</c:v>
                </c:pt>
                <c:pt idx="1">
                  <c:v>اختراق</c:v>
                </c:pt>
                <c:pt idx="2">
                  <c:v>إكراه</c:v>
                </c:pt>
                <c:pt idx="3">
                  <c:v>تشهير </c:v>
                </c:pt>
                <c:pt idx="4">
                  <c:v>تهديد</c:v>
                </c:pt>
              </c:strCache>
            </c:strRef>
          </c:cat>
          <c:val>
            <c:numRef>
              <c:f>stat!$C$54:$G$54</c:f>
              <c:numCache>
                <c:formatCode>General</c:formatCode>
                <c:ptCount val="5"/>
                <c:pt idx="0">
                  <c:v>0</c:v>
                </c:pt>
                <c:pt idx="1">
                  <c:v>2</c:v>
                </c:pt>
                <c:pt idx="2">
                  <c:v>0</c:v>
                </c:pt>
                <c:pt idx="3">
                  <c:v>0</c:v>
                </c:pt>
                <c:pt idx="4">
                  <c:v>17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1-DBBD-439D-9FAA-31E1D24878D2}"/>
            </c:ext>
          </c:extLst>
        </c:ser>
        <c:ser>
          <c:idx val="2"/>
          <c:order val="2"/>
          <c:tx>
            <c:v>خلافات أسرية</c:v>
          </c:tx>
          <c:spPr>
            <a:solidFill>
              <a:srgbClr val="70AD47"/>
            </a:solidFill>
            <a:ln cmpd="sng">
              <a:solidFill>
                <a:srgbClr val="000000"/>
              </a:solidFill>
              <a:prstDash val="solid"/>
            </a:ln>
          </c:spPr>
          <c:invertIfNegative val="1"/>
          <c:cat>
            <c:strRef>
              <c:f>stat!$C$52:$G$52</c:f>
              <c:strCache>
                <c:ptCount val="5"/>
                <c:pt idx="0">
                  <c:v>احتيال</c:v>
                </c:pt>
                <c:pt idx="1">
                  <c:v>اختراق</c:v>
                </c:pt>
                <c:pt idx="2">
                  <c:v>إكراه</c:v>
                </c:pt>
                <c:pt idx="3">
                  <c:v>تشهير </c:v>
                </c:pt>
                <c:pt idx="4">
                  <c:v>تهديد</c:v>
                </c:pt>
              </c:strCache>
            </c:strRef>
          </c:cat>
          <c:val>
            <c:numRef>
              <c:f>stat!$C$55:$G$55</c:f>
              <c:numCache>
                <c:formatCode>General</c:formatCode>
                <c:ptCount val="5"/>
                <c:pt idx="0">
                  <c:v>0</c:v>
                </c:pt>
                <c:pt idx="1">
                  <c:v>0</c:v>
                </c:pt>
                <c:pt idx="2">
                  <c:v>1</c:v>
                </c:pt>
                <c:pt idx="3">
                  <c:v>0</c:v>
                </c:pt>
                <c:pt idx="4">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2-DBBD-439D-9FAA-31E1D24878D2}"/>
            </c:ext>
          </c:extLst>
        </c:ser>
        <c:ser>
          <c:idx val="3"/>
          <c:order val="3"/>
          <c:tx>
            <c:v>سخرية</c:v>
          </c:tx>
          <c:spPr>
            <a:solidFill>
              <a:srgbClr val="ED7D31"/>
            </a:solidFill>
            <a:ln cmpd="sng">
              <a:solidFill>
                <a:srgbClr val="000000"/>
              </a:solidFill>
              <a:prstDash val="solid"/>
            </a:ln>
          </c:spPr>
          <c:invertIfNegative val="1"/>
          <c:cat>
            <c:strRef>
              <c:f>stat!$C$52:$G$52</c:f>
              <c:strCache>
                <c:ptCount val="5"/>
                <c:pt idx="0">
                  <c:v>احتيال</c:v>
                </c:pt>
                <c:pt idx="1">
                  <c:v>اختراق</c:v>
                </c:pt>
                <c:pt idx="2">
                  <c:v>إكراه</c:v>
                </c:pt>
                <c:pt idx="3">
                  <c:v>تشهير </c:v>
                </c:pt>
                <c:pt idx="4">
                  <c:v>تهديد</c:v>
                </c:pt>
              </c:strCache>
            </c:strRef>
          </c:cat>
          <c:val>
            <c:numRef>
              <c:f>stat!$C$56:$G$56</c:f>
              <c:numCache>
                <c:formatCode>General</c:formatCode>
                <c:ptCount val="5"/>
                <c:pt idx="0">
                  <c:v>0</c:v>
                </c:pt>
                <c:pt idx="1">
                  <c:v>0</c:v>
                </c:pt>
                <c:pt idx="2">
                  <c:v>0</c:v>
                </c:pt>
                <c:pt idx="3">
                  <c:v>1</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3-DBBD-439D-9FAA-31E1D24878D2}"/>
            </c:ext>
          </c:extLst>
        </c:ser>
        <c:ser>
          <c:idx val="4"/>
          <c:order val="4"/>
          <c:tx>
            <c:v>مالية</c:v>
          </c:tx>
          <c:spPr>
            <a:solidFill>
              <a:srgbClr val="FFC000"/>
            </a:solidFill>
            <a:ln cmpd="sng">
              <a:solidFill>
                <a:srgbClr val="000000"/>
              </a:solidFill>
              <a:prstDash val="solid"/>
            </a:ln>
          </c:spPr>
          <c:invertIfNegative val="1"/>
          <c:cat>
            <c:strRef>
              <c:f>stat!$C$52:$G$52</c:f>
              <c:strCache>
                <c:ptCount val="5"/>
                <c:pt idx="0">
                  <c:v>احتيال</c:v>
                </c:pt>
                <c:pt idx="1">
                  <c:v>اختراق</c:v>
                </c:pt>
                <c:pt idx="2">
                  <c:v>إكراه</c:v>
                </c:pt>
                <c:pt idx="3">
                  <c:v>تشهير </c:v>
                </c:pt>
                <c:pt idx="4">
                  <c:v>تهديد</c:v>
                </c:pt>
              </c:strCache>
            </c:strRef>
          </c:cat>
          <c:val>
            <c:numRef>
              <c:f>stat!$C$57:$G$57</c:f>
              <c:numCache>
                <c:formatCode>General</c:formatCode>
                <c:ptCount val="5"/>
                <c:pt idx="0">
                  <c:v>4</c:v>
                </c:pt>
                <c:pt idx="1">
                  <c:v>4</c:v>
                </c:pt>
                <c:pt idx="2">
                  <c:v>0</c:v>
                </c:pt>
                <c:pt idx="3">
                  <c:v>1</c:v>
                </c:pt>
                <c:pt idx="4">
                  <c:v>51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4-DBBD-439D-9FAA-31E1D24878D2}"/>
            </c:ext>
          </c:extLst>
        </c:ser>
        <c:dLbls>
          <c:showLegendKey val="0"/>
          <c:showVal val="0"/>
          <c:showCatName val="0"/>
          <c:showSerName val="0"/>
          <c:showPercent val="0"/>
          <c:showBubbleSize val="0"/>
        </c:dLbls>
        <c:gapWidth val="150"/>
        <c:axId val="955694246"/>
        <c:axId val="420320204"/>
      </c:barChart>
      <c:catAx>
        <c:axId val="955694246"/>
        <c:scaling>
          <c:orientation val="maxMin"/>
        </c:scaling>
        <c:delete val="0"/>
        <c:axPos val="l"/>
        <c:title>
          <c:tx>
            <c:rich>
              <a:bodyPr/>
              <a:lstStyle/>
              <a:p>
                <a:pPr lvl="0">
                  <a:defRPr sz="900" b="1" i="0">
                    <a:solidFill>
                      <a:schemeClr val="lt1"/>
                    </a:solidFill>
                    <a:latin typeface="+mn-lt"/>
                  </a:defRPr>
                </a:pPr>
                <a:r>
                  <a:rPr lang="ar-EG" sz="900" b="1" i="0">
                    <a:solidFill>
                      <a:schemeClr val="lt1"/>
                    </a:solidFill>
                    <a:latin typeface="+mn-lt"/>
                  </a:rPr>
                  <a:t>نوع الواقعة </a:t>
                </a:r>
              </a:p>
            </c:rich>
          </c:tx>
          <c:overlay val="0"/>
        </c:title>
        <c:numFmt formatCode="General" sourceLinked="1"/>
        <c:majorTickMark val="none"/>
        <c:minorTickMark val="none"/>
        <c:tickLblPos val="nextTo"/>
        <c:txPr>
          <a:bodyPr/>
          <a:lstStyle/>
          <a:p>
            <a:pPr lvl="0">
              <a:defRPr sz="900" b="0" i="0">
                <a:solidFill>
                  <a:schemeClr val="lt1"/>
                </a:solidFill>
                <a:latin typeface="+mn-lt"/>
              </a:defRPr>
            </a:pPr>
            <a:endParaRPr lang="en-US"/>
          </a:p>
        </c:txPr>
        <c:crossAx val="420320204"/>
        <c:crosses val="autoZero"/>
        <c:auto val="1"/>
        <c:lblAlgn val="ctr"/>
        <c:lblOffset val="100"/>
        <c:noMultiLvlLbl val="1"/>
      </c:catAx>
      <c:valAx>
        <c:axId val="420320204"/>
        <c:scaling>
          <c:orientation val="minMax"/>
        </c:scaling>
        <c:delete val="0"/>
        <c:axPos val="b"/>
        <c:majorGridlines>
          <c:spPr>
            <a:ln>
              <a:solidFill>
                <a:srgbClr val="B7B7B7"/>
              </a:solidFill>
            </a:ln>
          </c:spPr>
        </c:majorGridlines>
        <c:title>
          <c:tx>
            <c:rich>
              <a:bodyPr/>
              <a:lstStyle/>
              <a:p>
                <a:pPr lvl="0">
                  <a:defRPr sz="900" b="1" i="0">
                    <a:solidFill>
                      <a:schemeClr val="lt1"/>
                    </a:solidFill>
                    <a:latin typeface="+mn-lt"/>
                  </a:defRPr>
                </a:pPr>
                <a:r>
                  <a:rPr lang="ar-EG" sz="900" b="1" i="0">
                    <a:solidFill>
                      <a:schemeClr val="lt1"/>
                    </a:solidFill>
                    <a:latin typeface="+mn-lt"/>
                  </a:rPr>
                  <a:t>سبب الواقعة </a:t>
                </a:r>
              </a:p>
            </c:rich>
          </c:tx>
          <c:layout>
            <c:manualLayout>
              <c:xMode val="edge"/>
              <c:yMode val="edge"/>
              <c:x val="0.48828346456692912"/>
              <c:y val="0.85705963837853605"/>
            </c:manualLayout>
          </c:layout>
          <c:overlay val="0"/>
        </c:title>
        <c:numFmt formatCode="General" sourceLinked="1"/>
        <c:majorTickMark val="none"/>
        <c:minorTickMark val="none"/>
        <c:tickLblPos val="nextTo"/>
        <c:spPr>
          <a:ln/>
        </c:spPr>
        <c:txPr>
          <a:bodyPr/>
          <a:lstStyle/>
          <a:p>
            <a:pPr lvl="0">
              <a:defRPr sz="900" b="0" i="0">
                <a:solidFill>
                  <a:schemeClr val="lt1"/>
                </a:solidFill>
                <a:latin typeface="+mn-lt"/>
              </a:defRPr>
            </a:pPr>
            <a:endParaRPr lang="en-US"/>
          </a:p>
        </c:txPr>
        <c:crossAx val="955694246"/>
        <c:crosses val="max"/>
        <c:crossBetween val="between"/>
      </c:valAx>
    </c:plotArea>
    <c:legend>
      <c:legendPos val="b"/>
      <c:overlay val="0"/>
      <c:txPr>
        <a:bodyPr/>
        <a:lstStyle/>
        <a:p>
          <a:pPr lvl="0">
            <a:defRPr sz="900" b="0" i="0">
              <a:solidFill>
                <a:schemeClr val="lt1"/>
              </a:solidFill>
              <a:latin typeface="+mn-lt"/>
            </a:defRPr>
          </a:pPr>
          <a:endParaRPr lang="en-US"/>
        </a:p>
      </c:txPr>
    </c:legend>
    <c:plotVisOnly val="1"/>
    <c:dispBlanksAs val="zero"/>
    <c:showDLblsOverMax val="1"/>
  </c:chart>
  <c:spPr>
    <a:solidFill>
      <a:schemeClr val="dk1"/>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ar-EG" sz="1400" b="0" i="0">
                <a:solidFill>
                  <a:srgbClr val="757575"/>
                </a:solidFill>
                <a:latin typeface="+mn-lt"/>
              </a:rPr>
              <a:t> عدد الذكور مرتكبي الواقعة وفقا للتقسيم الإقليمي </a:t>
            </a:r>
          </a:p>
        </c:rich>
      </c:tx>
      <c:overlay val="0"/>
    </c:title>
    <c:autoTitleDeleted val="0"/>
    <c:plotArea>
      <c:layout>
        <c:manualLayout>
          <c:xMode val="edge"/>
          <c:yMode val="edge"/>
          <c:x val="9.7136482939632549E-2"/>
          <c:y val="0.14393748156925001"/>
          <c:w val="0.90286351706036749"/>
          <c:h val="0.72843394575678044"/>
        </c:manualLayout>
      </c:layout>
      <c:lineChart>
        <c:grouping val="standard"/>
        <c:varyColors val="0"/>
        <c:ser>
          <c:idx val="0"/>
          <c:order val="0"/>
          <c:tx>
            <c:v> عدد الذكور  مرتكبي الواقعة </c:v>
          </c:tx>
          <c:spPr>
            <a:ln w="28575" cmpd="sng">
              <a:solidFill>
                <a:schemeClr val="accent6"/>
              </a:solidFill>
            </a:ln>
          </c:spPr>
          <c:marker>
            <c:symbol val="none"/>
          </c:marker>
          <c:cat>
            <c:strRef>
              <c:f>stat!$B$68:$B$71</c:f>
              <c:strCache>
                <c:ptCount val="4"/>
                <c:pt idx="0">
                  <c:v>الدلتا</c:v>
                </c:pt>
                <c:pt idx="1">
                  <c:v>الصعيد </c:v>
                </c:pt>
                <c:pt idx="2">
                  <c:v>القاهرة الكبرى </c:v>
                </c:pt>
                <c:pt idx="3">
                  <c:v>القناة </c:v>
                </c:pt>
              </c:strCache>
            </c:strRef>
          </c:cat>
          <c:val>
            <c:numRef>
              <c:f>stat!$C$68:$C$71</c:f>
              <c:numCache>
                <c:formatCode>General</c:formatCode>
                <c:ptCount val="4"/>
                <c:pt idx="0">
                  <c:v>31</c:v>
                </c:pt>
                <c:pt idx="1">
                  <c:v>13</c:v>
                </c:pt>
                <c:pt idx="2">
                  <c:v>81</c:v>
                </c:pt>
                <c:pt idx="3">
                  <c:v>3</c:v>
                </c:pt>
              </c:numCache>
            </c:numRef>
          </c:val>
          <c:smooth val="0"/>
          <c:extLst>
            <c:ext xmlns:c16="http://schemas.microsoft.com/office/drawing/2014/chart" uri="{C3380CC4-5D6E-409C-BE32-E72D297353CC}">
              <c16:uniqueId val="{00000000-9EF7-431D-9A58-E43D8C2C6FD8}"/>
            </c:ext>
          </c:extLst>
        </c:ser>
        <c:dLbls>
          <c:showLegendKey val="0"/>
          <c:showVal val="0"/>
          <c:showCatName val="0"/>
          <c:showSerName val="0"/>
          <c:showPercent val="0"/>
          <c:showBubbleSize val="0"/>
        </c:dLbls>
        <c:smooth val="0"/>
        <c:axId val="811178085"/>
        <c:axId val="2109553305"/>
      </c:lineChart>
      <c:catAx>
        <c:axId val="811178085"/>
        <c:scaling>
          <c:orientation val="minMax"/>
        </c:scaling>
        <c:delete val="0"/>
        <c:axPos val="b"/>
        <c:title>
          <c:tx>
            <c:rich>
              <a:bodyPr/>
              <a:lstStyle/>
              <a:p>
                <a:pPr lvl="0">
                  <a:defRPr sz="1000" b="0" i="0">
                    <a:solidFill>
                      <a:srgbClr val="000000"/>
                    </a:solidFill>
                    <a:latin typeface="+mn-lt"/>
                  </a:defRPr>
                </a:pPr>
                <a:r>
                  <a:rPr lang="ar-EG" sz="1000" b="0" i="0">
                    <a:solidFill>
                      <a:srgbClr val="000000"/>
                    </a:solidFill>
                    <a:latin typeface="+mn-lt"/>
                  </a:rPr>
                  <a:t>التقسيم الإقليمي</a:t>
                </a: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109553305"/>
        <c:crosses val="autoZero"/>
        <c:auto val="1"/>
        <c:lblAlgn val="ctr"/>
        <c:lblOffset val="100"/>
        <c:noMultiLvlLbl val="1"/>
      </c:catAx>
      <c:valAx>
        <c:axId val="2109553305"/>
        <c:scaling>
          <c:orientation val="minMax"/>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ar-EG" sz="1000" b="0" i="0">
                    <a:solidFill>
                      <a:srgbClr val="000000"/>
                    </a:solidFill>
                    <a:latin typeface="+mn-lt"/>
                  </a:rPr>
                  <a:t>عدد الذكور </a:t>
                </a: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81117808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ar-EG" sz="1400" b="0" i="0">
                <a:solidFill>
                  <a:srgbClr val="757575"/>
                </a:solidFill>
                <a:latin typeface="+mn-lt"/>
              </a:rPr>
              <a:t>قرارات النيابة حسب نوع الواقعة</a:t>
            </a:r>
          </a:p>
        </c:rich>
      </c:tx>
      <c:overlay val="0"/>
    </c:title>
    <c:autoTitleDeleted val="0"/>
    <c:plotArea>
      <c:layout/>
      <c:barChart>
        <c:barDir val="col"/>
        <c:grouping val="clustered"/>
        <c:varyColors val="1"/>
        <c:ser>
          <c:idx val="0"/>
          <c:order val="0"/>
          <c:tx>
            <c:v>إحالة للمحاكمة</c:v>
          </c:tx>
          <c:spPr>
            <a:solidFill>
              <a:srgbClr val="4472C4"/>
            </a:solidFill>
            <a:ln cmpd="sng">
              <a:solidFill>
                <a:srgbClr val="000000"/>
              </a:solidFill>
            </a:ln>
          </c:spPr>
          <c:invertIfNegative val="1"/>
          <c:cat>
            <c:strRef>
              <c:f>stat!$C$86:$G$86</c:f>
              <c:strCache>
                <c:ptCount val="5"/>
                <c:pt idx="0">
                  <c:v>احتيال</c:v>
                </c:pt>
                <c:pt idx="1">
                  <c:v>اختراق</c:v>
                </c:pt>
                <c:pt idx="2">
                  <c:v>إكراه</c:v>
                </c:pt>
                <c:pt idx="3">
                  <c:v>تشهير </c:v>
                </c:pt>
                <c:pt idx="4">
                  <c:v>تهديد</c:v>
                </c:pt>
              </c:strCache>
            </c:strRef>
          </c:cat>
          <c:val>
            <c:numRef>
              <c:f>stat!$C$87:$G$87</c:f>
              <c:numCache>
                <c:formatCode>General</c:formatCode>
                <c:ptCount val="5"/>
                <c:pt idx="0">
                  <c:v>0</c:v>
                </c:pt>
                <c:pt idx="1">
                  <c:v>1</c:v>
                </c:pt>
                <c:pt idx="2">
                  <c:v>0</c:v>
                </c:pt>
                <c:pt idx="3">
                  <c:v>1</c:v>
                </c:pt>
                <c:pt idx="4">
                  <c:v>13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CD-460D-9A4F-ED0052FF9A41}"/>
            </c:ext>
          </c:extLst>
        </c:ser>
        <c:ser>
          <c:idx val="1"/>
          <c:order val="1"/>
          <c:tx>
            <c:v>إحالة للنيابة </c:v>
          </c:tx>
          <c:spPr>
            <a:solidFill>
              <a:srgbClr val="ED7D31"/>
            </a:solidFill>
            <a:ln cmpd="sng">
              <a:solidFill>
                <a:srgbClr val="000000"/>
              </a:solidFill>
            </a:ln>
          </c:spPr>
          <c:invertIfNegative val="1"/>
          <c:cat>
            <c:strRef>
              <c:f>stat!$C$86:$G$86</c:f>
              <c:strCache>
                <c:ptCount val="5"/>
                <c:pt idx="0">
                  <c:v>احتيال</c:v>
                </c:pt>
                <c:pt idx="1">
                  <c:v>اختراق</c:v>
                </c:pt>
                <c:pt idx="2">
                  <c:v>إكراه</c:v>
                </c:pt>
                <c:pt idx="3">
                  <c:v>تشهير </c:v>
                </c:pt>
                <c:pt idx="4">
                  <c:v>تهديد</c:v>
                </c:pt>
              </c:strCache>
            </c:strRef>
          </c:cat>
          <c:val>
            <c:numRef>
              <c:f>stat!$C$88:$G$88</c:f>
              <c:numCache>
                <c:formatCode>General</c:formatCode>
                <c:ptCount val="5"/>
                <c:pt idx="0">
                  <c:v>3</c:v>
                </c:pt>
                <c:pt idx="1">
                  <c:v>1</c:v>
                </c:pt>
                <c:pt idx="2">
                  <c:v>1</c:v>
                </c:pt>
                <c:pt idx="3">
                  <c:v>1</c:v>
                </c:pt>
                <c:pt idx="4">
                  <c:v>14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7CD-460D-9A4F-ED0052FF9A41}"/>
            </c:ext>
          </c:extLst>
        </c:ser>
        <c:ser>
          <c:idx val="2"/>
          <c:order val="2"/>
          <c:tx>
            <c:v>تم  قتل الجانى </c:v>
          </c:tx>
          <c:spPr>
            <a:solidFill>
              <a:srgbClr val="A5A5A5"/>
            </a:solidFill>
            <a:ln cmpd="sng">
              <a:solidFill>
                <a:srgbClr val="000000"/>
              </a:solidFill>
            </a:ln>
          </c:spPr>
          <c:invertIfNegative val="1"/>
          <c:cat>
            <c:strRef>
              <c:f>stat!$C$86:$G$86</c:f>
              <c:strCache>
                <c:ptCount val="5"/>
                <c:pt idx="0">
                  <c:v>احتيال</c:v>
                </c:pt>
                <c:pt idx="1">
                  <c:v>اختراق</c:v>
                </c:pt>
                <c:pt idx="2">
                  <c:v>إكراه</c:v>
                </c:pt>
                <c:pt idx="3">
                  <c:v>تشهير </c:v>
                </c:pt>
                <c:pt idx="4">
                  <c:v>تهديد</c:v>
                </c:pt>
              </c:strCache>
            </c:strRef>
          </c:cat>
          <c:val>
            <c:numRef>
              <c:f>stat!$C$89:$G$89</c:f>
              <c:numCache>
                <c:formatCode>General</c:formatCode>
                <c:ptCount val="5"/>
                <c:pt idx="0">
                  <c:v>0</c:v>
                </c:pt>
                <c:pt idx="1">
                  <c:v>0</c:v>
                </c:pt>
                <c:pt idx="2">
                  <c:v>0</c:v>
                </c:pt>
                <c:pt idx="3">
                  <c:v>0</c:v>
                </c:pt>
                <c:pt idx="4">
                  <c:v>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7CD-460D-9A4F-ED0052FF9A41}"/>
            </c:ext>
          </c:extLst>
        </c:ser>
        <c:ser>
          <c:idx val="3"/>
          <c:order val="3"/>
          <c:tx>
            <c:v>حبس إحتياطى</c:v>
          </c:tx>
          <c:spPr>
            <a:solidFill>
              <a:srgbClr val="FFC000"/>
            </a:solidFill>
            <a:ln cmpd="sng">
              <a:solidFill>
                <a:srgbClr val="000000"/>
              </a:solidFill>
            </a:ln>
          </c:spPr>
          <c:invertIfNegative val="1"/>
          <c:cat>
            <c:strRef>
              <c:f>stat!$C$86:$G$86</c:f>
              <c:strCache>
                <c:ptCount val="5"/>
                <c:pt idx="0">
                  <c:v>احتيال</c:v>
                </c:pt>
                <c:pt idx="1">
                  <c:v>اختراق</c:v>
                </c:pt>
                <c:pt idx="2">
                  <c:v>إكراه</c:v>
                </c:pt>
                <c:pt idx="3">
                  <c:v>تشهير </c:v>
                </c:pt>
                <c:pt idx="4">
                  <c:v>تهديد</c:v>
                </c:pt>
              </c:strCache>
            </c:strRef>
          </c:cat>
          <c:val>
            <c:numRef>
              <c:f>stat!$C$90:$G$90</c:f>
              <c:numCache>
                <c:formatCode>General</c:formatCode>
                <c:ptCount val="5"/>
                <c:pt idx="0">
                  <c:v>1</c:v>
                </c:pt>
                <c:pt idx="1">
                  <c:v>3</c:v>
                </c:pt>
                <c:pt idx="2">
                  <c:v>1</c:v>
                </c:pt>
                <c:pt idx="3">
                  <c:v>0</c:v>
                </c:pt>
                <c:pt idx="4">
                  <c:v>28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57CD-460D-9A4F-ED0052FF9A41}"/>
            </c:ext>
          </c:extLst>
        </c:ser>
        <c:ser>
          <c:idx val="4"/>
          <c:order val="4"/>
          <c:tx>
            <c:v>غير محدد</c:v>
          </c:tx>
          <c:spPr>
            <a:solidFill>
              <a:srgbClr val="5B9BD5"/>
            </a:solidFill>
            <a:ln cmpd="sng">
              <a:solidFill>
                <a:srgbClr val="000000"/>
              </a:solidFill>
            </a:ln>
          </c:spPr>
          <c:invertIfNegative val="1"/>
          <c:cat>
            <c:strRef>
              <c:f>stat!$C$86:$G$86</c:f>
              <c:strCache>
                <c:ptCount val="5"/>
                <c:pt idx="0">
                  <c:v>احتيال</c:v>
                </c:pt>
                <c:pt idx="1">
                  <c:v>اختراق</c:v>
                </c:pt>
                <c:pt idx="2">
                  <c:v>إكراه</c:v>
                </c:pt>
                <c:pt idx="3">
                  <c:v>تشهير </c:v>
                </c:pt>
                <c:pt idx="4">
                  <c:v>تهديد</c:v>
                </c:pt>
              </c:strCache>
            </c:strRef>
          </c:cat>
          <c:val>
            <c:numRef>
              <c:f>stat!$C$91:$G$91</c:f>
              <c:numCache>
                <c:formatCode>General</c:formatCode>
                <c:ptCount val="5"/>
                <c:pt idx="0">
                  <c:v>0</c:v>
                </c:pt>
                <c:pt idx="1">
                  <c:v>1</c:v>
                </c:pt>
                <c:pt idx="2">
                  <c:v>1</c:v>
                </c:pt>
                <c:pt idx="3">
                  <c:v>1</c:v>
                </c:pt>
                <c:pt idx="4">
                  <c:v>16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57CD-460D-9A4F-ED0052FF9A41}"/>
            </c:ext>
          </c:extLst>
        </c:ser>
        <c:dLbls>
          <c:showLegendKey val="0"/>
          <c:showVal val="0"/>
          <c:showCatName val="0"/>
          <c:showSerName val="0"/>
          <c:showPercent val="0"/>
          <c:showBubbleSize val="0"/>
        </c:dLbls>
        <c:gapWidth val="150"/>
        <c:axId val="45669333"/>
        <c:axId val="18203169"/>
      </c:barChart>
      <c:catAx>
        <c:axId val="45669333"/>
        <c:scaling>
          <c:orientation val="minMax"/>
        </c:scaling>
        <c:delete val="0"/>
        <c:axPos val="b"/>
        <c:title>
          <c:tx>
            <c:rich>
              <a:bodyPr/>
              <a:lstStyle/>
              <a:p>
                <a:pPr lvl="0">
                  <a:defRPr sz="1000" b="0" i="0">
                    <a:solidFill>
                      <a:srgbClr val="000000"/>
                    </a:solidFill>
                    <a:latin typeface="+mn-lt"/>
                  </a:defRPr>
                </a:pPr>
                <a:r>
                  <a:rPr lang="ar-EG" sz="1000" b="0" i="0">
                    <a:solidFill>
                      <a:srgbClr val="000000"/>
                    </a:solidFill>
                    <a:latin typeface="+mn-lt"/>
                  </a:rPr>
                  <a:t>نوع الواقعة </a:t>
                </a:r>
              </a:p>
            </c:rich>
          </c:tx>
          <c:layout>
            <c:manualLayout>
              <c:xMode val="edge"/>
              <c:yMode val="edge"/>
              <c:x val="0.46003499562554678"/>
              <c:y val="0.7605537328667249"/>
            </c:manualLayout>
          </c:layout>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203169"/>
        <c:crosses val="autoZero"/>
        <c:auto val="1"/>
        <c:lblAlgn val="ctr"/>
        <c:lblOffset val="100"/>
        <c:noMultiLvlLbl val="1"/>
      </c:catAx>
      <c:valAx>
        <c:axId val="18203169"/>
        <c:scaling>
          <c:orientation val="minMax"/>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ar-EG" sz="1000" b="0" i="0">
                    <a:solidFill>
                      <a:srgbClr val="000000"/>
                    </a:solidFill>
                    <a:latin typeface="+mn-lt"/>
                  </a:rPr>
                  <a:t>قرار النيابة</a:t>
                </a: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45669333"/>
        <c:crosses val="autoZero"/>
        <c:crossBetween val="between"/>
      </c:valAx>
    </c:plotArea>
    <c:legend>
      <c:legendPos val="b"/>
      <c:layout>
        <c:manualLayout>
          <c:xMode val="edge"/>
          <c:yMode val="edge"/>
          <c:x val="9.5067804024496938E-2"/>
          <c:y val="0.88483741615631384"/>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ar-EG" sz="1400" b="0" i="0">
                <a:solidFill>
                  <a:srgbClr val="757575"/>
                </a:solidFill>
                <a:latin typeface="+mn-lt"/>
              </a:rPr>
              <a:t>عدد الإناث المصابات وفقا للتقسيم الإقليمي </a:t>
            </a:r>
          </a:p>
        </c:rich>
      </c:tx>
      <c:overlay val="0"/>
    </c:title>
    <c:autoTitleDeleted val="0"/>
    <c:plotArea>
      <c:layout/>
      <c:lineChart>
        <c:grouping val="standard"/>
        <c:varyColors val="0"/>
        <c:ser>
          <c:idx val="0"/>
          <c:order val="0"/>
          <c:tx>
            <c:v>عدد الإناث </c:v>
          </c:tx>
          <c:spPr>
            <a:ln w="28575" cmpd="sng">
              <a:solidFill>
                <a:schemeClr val="accent1"/>
              </a:solidFill>
            </a:ln>
          </c:spPr>
          <c:marker>
            <c:symbol val="none"/>
          </c:marker>
          <c:cat>
            <c:strRef>
              <c:f>stat!$B$109:$B$112</c:f>
              <c:strCache>
                <c:ptCount val="4"/>
                <c:pt idx="0">
                  <c:v>الدلتا</c:v>
                </c:pt>
                <c:pt idx="1">
                  <c:v>الصعيد </c:v>
                </c:pt>
                <c:pt idx="2">
                  <c:v>القاهرة الكبرى </c:v>
                </c:pt>
                <c:pt idx="3">
                  <c:v>القناة </c:v>
                </c:pt>
              </c:strCache>
            </c:strRef>
          </c:cat>
          <c:val>
            <c:numRef>
              <c:f>stat!$C$109:$C$112</c:f>
              <c:numCache>
                <c:formatCode>General</c:formatCode>
                <c:ptCount val="4"/>
                <c:pt idx="0">
                  <c:v>18</c:v>
                </c:pt>
                <c:pt idx="1">
                  <c:v>8</c:v>
                </c:pt>
                <c:pt idx="2">
                  <c:v>49</c:v>
                </c:pt>
                <c:pt idx="3">
                  <c:v>8</c:v>
                </c:pt>
              </c:numCache>
            </c:numRef>
          </c:val>
          <c:smooth val="0"/>
          <c:extLst>
            <c:ext xmlns:c16="http://schemas.microsoft.com/office/drawing/2014/chart" uri="{C3380CC4-5D6E-409C-BE32-E72D297353CC}">
              <c16:uniqueId val="{00000000-F8FD-4507-A2EB-6E39F5E5CDA3}"/>
            </c:ext>
          </c:extLst>
        </c:ser>
        <c:dLbls>
          <c:showLegendKey val="0"/>
          <c:showVal val="0"/>
          <c:showCatName val="0"/>
          <c:showSerName val="0"/>
          <c:showPercent val="0"/>
          <c:showBubbleSize val="0"/>
        </c:dLbls>
        <c:smooth val="0"/>
        <c:axId val="1274111429"/>
        <c:axId val="1191588020"/>
      </c:lineChart>
      <c:catAx>
        <c:axId val="1274111429"/>
        <c:scaling>
          <c:orientation val="minMax"/>
        </c:scaling>
        <c:delete val="0"/>
        <c:axPos val="b"/>
        <c:title>
          <c:tx>
            <c:rich>
              <a:bodyPr/>
              <a:lstStyle/>
              <a:p>
                <a:pPr lvl="0">
                  <a:defRPr sz="1000" b="0" i="0">
                    <a:solidFill>
                      <a:srgbClr val="000000"/>
                    </a:solidFill>
                    <a:latin typeface="+mn-lt"/>
                  </a:defRPr>
                </a:pPr>
                <a:r>
                  <a:rPr lang="ar-EG" sz="1000" b="0" i="0">
                    <a:solidFill>
                      <a:srgbClr val="000000"/>
                    </a:solidFill>
                    <a:latin typeface="+mn-lt"/>
                  </a:rPr>
                  <a:t>التقسيم الإقليمي</a:t>
                </a: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191588020"/>
        <c:crosses val="autoZero"/>
        <c:auto val="1"/>
        <c:lblAlgn val="ctr"/>
        <c:lblOffset val="100"/>
        <c:noMultiLvlLbl val="1"/>
      </c:catAx>
      <c:valAx>
        <c:axId val="1191588020"/>
        <c:scaling>
          <c:orientation val="minMax"/>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ar-EG" sz="1000" b="0" i="0">
                    <a:solidFill>
                      <a:srgbClr val="000000"/>
                    </a:solidFill>
                    <a:latin typeface="+mn-lt"/>
                  </a:rPr>
                  <a:t>عدد الإناث</a:t>
                </a: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274111429"/>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15</xdr:col>
      <xdr:colOff>152400</xdr:colOff>
      <xdr:row>1</xdr:row>
      <xdr:rowOff>123825</xdr:rowOff>
    </xdr:from>
    <xdr:ext cx="4371975" cy="2886075"/>
    <xdr:graphicFrame macro="">
      <xdr:nvGraphicFramePr>
        <xdr:cNvPr id="1526967773" name="Chart 1">
          <a:extLst>
            <a:ext uri="{FF2B5EF4-FFF2-40B4-BE49-F238E27FC236}">
              <a16:creationId xmlns:a16="http://schemas.microsoft.com/office/drawing/2014/main" id="{00000000-0008-0000-0000-0000DDAD03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15</xdr:col>
      <xdr:colOff>95250</xdr:colOff>
      <xdr:row>24</xdr:row>
      <xdr:rowOff>180975</xdr:rowOff>
    </xdr:from>
    <xdr:ext cx="4371975" cy="2886075"/>
    <xdr:graphicFrame macro="">
      <xdr:nvGraphicFramePr>
        <xdr:cNvPr id="147654750" name="Chart 2" title="رسم بياني">
          <a:extLst>
            <a:ext uri="{FF2B5EF4-FFF2-40B4-BE49-F238E27FC236}">
              <a16:creationId xmlns:a16="http://schemas.microsoft.com/office/drawing/2014/main" id="{00000000-0008-0000-0000-00005E08CD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14</xdr:col>
      <xdr:colOff>523875</xdr:colOff>
      <xdr:row>45</xdr:row>
      <xdr:rowOff>85725</xdr:rowOff>
    </xdr:from>
    <xdr:ext cx="4343400" cy="2876550"/>
    <xdr:graphicFrame macro="">
      <xdr:nvGraphicFramePr>
        <xdr:cNvPr id="1529796606" name="Chart 3" title="رسم بياني">
          <a:extLst>
            <a:ext uri="{FF2B5EF4-FFF2-40B4-BE49-F238E27FC236}">
              <a16:creationId xmlns:a16="http://schemas.microsoft.com/office/drawing/2014/main" id="{00000000-0008-0000-0000-0000FED72E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14</xdr:col>
      <xdr:colOff>504825</xdr:colOff>
      <xdr:row>62</xdr:row>
      <xdr:rowOff>9525</xdr:rowOff>
    </xdr:from>
    <xdr:ext cx="4343400" cy="2952750"/>
    <xdr:graphicFrame macro="">
      <xdr:nvGraphicFramePr>
        <xdr:cNvPr id="597279159" name="Chart 4">
          <a:extLst>
            <a:ext uri="{FF2B5EF4-FFF2-40B4-BE49-F238E27FC236}">
              <a16:creationId xmlns:a16="http://schemas.microsoft.com/office/drawing/2014/main" id="{00000000-0008-0000-0000-0000B7C199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14</xdr:col>
      <xdr:colOff>161925</xdr:colOff>
      <xdr:row>81</xdr:row>
      <xdr:rowOff>0</xdr:rowOff>
    </xdr:from>
    <xdr:ext cx="4371975" cy="2876550"/>
    <xdr:graphicFrame macro="">
      <xdr:nvGraphicFramePr>
        <xdr:cNvPr id="907890187" name="Chart 5">
          <a:extLst>
            <a:ext uri="{FF2B5EF4-FFF2-40B4-BE49-F238E27FC236}">
              <a16:creationId xmlns:a16="http://schemas.microsoft.com/office/drawing/2014/main" id="{00000000-0008-0000-0000-00000B4E1D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12</xdr:col>
      <xdr:colOff>219075</xdr:colOff>
      <xdr:row>102</xdr:row>
      <xdr:rowOff>28575</xdr:rowOff>
    </xdr:from>
    <xdr:ext cx="4371975" cy="2876550"/>
    <xdr:graphicFrame macro="">
      <xdr:nvGraphicFramePr>
        <xdr:cNvPr id="1336129469" name="Chart 6">
          <a:extLst>
            <a:ext uri="{FF2B5EF4-FFF2-40B4-BE49-F238E27FC236}">
              <a16:creationId xmlns:a16="http://schemas.microsoft.com/office/drawing/2014/main" id="{00000000-0008-0000-0000-0000BDB7A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masress.com/elfagr/4479551" TargetMode="External"/><Relationship Id="rId13" Type="http://schemas.openxmlformats.org/officeDocument/2006/relationships/hyperlink" Target="https://www.masress.com/sayarat/548827" TargetMode="External"/><Relationship Id="rId18" Type="http://schemas.openxmlformats.org/officeDocument/2006/relationships/hyperlink" Target="https://www.masress.com/masrawy/701592069" TargetMode="External"/><Relationship Id="rId3" Type="http://schemas.openxmlformats.org/officeDocument/2006/relationships/hyperlink" Target="https://www.masress.com/shorouk/1331838" TargetMode="External"/><Relationship Id="rId21" Type="http://schemas.openxmlformats.org/officeDocument/2006/relationships/hyperlink" Target="https://www.masress.com/shorouk/1472566" TargetMode="External"/><Relationship Id="rId7" Type="http://schemas.openxmlformats.org/officeDocument/2006/relationships/hyperlink" Target="https://www.alnaharegypt.com/589186" TargetMode="External"/><Relationship Id="rId12" Type="http://schemas.openxmlformats.org/officeDocument/2006/relationships/hyperlink" Target="https://www.masress.com/albawabh/3595194" TargetMode="External"/><Relationship Id="rId17" Type="http://schemas.openxmlformats.org/officeDocument/2006/relationships/hyperlink" Target="https://www.masrawy.com/news/-/details/0/0/0/1592069" TargetMode="External"/><Relationship Id="rId2" Type="http://schemas.openxmlformats.org/officeDocument/2006/relationships/hyperlink" Target="https://www.alnaharegypt.com/624384" TargetMode="External"/><Relationship Id="rId16" Type="http://schemas.openxmlformats.org/officeDocument/2006/relationships/hyperlink" Target="https://www.masress.com/adab/554401" TargetMode="External"/><Relationship Id="rId20" Type="http://schemas.openxmlformats.org/officeDocument/2006/relationships/hyperlink" Target="https://www.masress.com/almesryoon/1363906" TargetMode="External"/><Relationship Id="rId1" Type="http://schemas.openxmlformats.org/officeDocument/2006/relationships/hyperlink" Target="https://gate.ahram.org.eg/News/2083149.aspx" TargetMode="External"/><Relationship Id="rId6" Type="http://schemas.openxmlformats.org/officeDocument/2006/relationships/hyperlink" Target="https://gate.ahram.org.eg/News/2097276.aspx" TargetMode="External"/><Relationship Id="rId11" Type="http://schemas.openxmlformats.org/officeDocument/2006/relationships/hyperlink" Target="https://www.masress.com/elwatan/4141060" TargetMode="External"/><Relationship Id="rId5" Type="http://schemas.openxmlformats.org/officeDocument/2006/relationships/hyperlink" Target="https://www.elfagr.org/3422221" TargetMode="External"/><Relationship Id="rId15" Type="http://schemas.openxmlformats.org/officeDocument/2006/relationships/hyperlink" Target="https://www.masress.com/ahramgate/2269583" TargetMode="External"/><Relationship Id="rId10" Type="http://schemas.openxmlformats.org/officeDocument/2006/relationships/hyperlink" Target="https://www.masress.com/youm7/4213688" TargetMode="External"/><Relationship Id="rId19" Type="http://schemas.openxmlformats.org/officeDocument/2006/relationships/hyperlink" Target="https://www.masress.com/ahlmasr/864977" TargetMode="External"/><Relationship Id="rId4" Type="http://schemas.openxmlformats.org/officeDocument/2006/relationships/hyperlink" Target="https://www.masress.com/adab/512075" TargetMode="External"/><Relationship Id="rId9" Type="http://schemas.openxmlformats.org/officeDocument/2006/relationships/hyperlink" Target="https://www.masress.com/ahram/1714482" TargetMode="External"/><Relationship Id="rId14" Type="http://schemas.openxmlformats.org/officeDocument/2006/relationships/hyperlink" Target="https://www.masress.com/akhbarelyomgate/72873136" TargetMode="External"/><Relationship Id="rId22" Type="http://schemas.openxmlformats.org/officeDocument/2006/relationships/hyperlink" Target="https://www.alnaharegypt.com/6304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000"/>
  <sheetViews>
    <sheetView rightToLeft="1" tabSelected="1" workbookViewId="0">
      <selection activeCell="B13" sqref="B13"/>
    </sheetView>
  </sheetViews>
  <sheetFormatPr defaultColWidth="14.44140625" defaultRowHeight="15" customHeight="1" x14ac:dyDescent="0.3"/>
  <cols>
    <col min="1" max="1" width="13.109375" customWidth="1"/>
    <col min="2" max="2" width="21.109375" customWidth="1"/>
    <col min="3" max="3" width="12.5546875" customWidth="1"/>
    <col min="4" max="4" width="17.109375" customWidth="1"/>
    <col min="5" max="5" width="13.6640625" customWidth="1"/>
    <col min="6" max="6" width="13.44140625" customWidth="1"/>
    <col min="7" max="7" width="11.6640625" customWidth="1"/>
    <col min="8" max="8" width="8.109375" customWidth="1"/>
    <col min="9" max="9" width="5.33203125" customWidth="1"/>
    <col min="10" max="10" width="5.6640625" customWidth="1"/>
    <col min="11" max="11" width="6.109375" customWidth="1"/>
    <col min="12" max="12" width="11.33203125" customWidth="1"/>
    <col min="13" max="26" width="8.6640625" customWidth="1"/>
  </cols>
  <sheetData>
    <row r="2" spans="1:7" ht="14.4" x14ac:dyDescent="0.3">
      <c r="A2" s="18" t="s">
        <v>0</v>
      </c>
      <c r="B2" s="18"/>
      <c r="C2" s="18"/>
      <c r="D2" s="18"/>
      <c r="E2" s="18"/>
      <c r="F2" s="18"/>
      <c r="G2" s="18"/>
    </row>
    <row r="3" spans="1:7" ht="14.4" x14ac:dyDescent="0.3">
      <c r="A3" s="18" t="s">
        <v>1</v>
      </c>
      <c r="B3" s="18"/>
      <c r="C3" s="18"/>
      <c r="D3" s="18"/>
      <c r="E3" s="18"/>
      <c r="F3" s="18"/>
      <c r="G3" s="18"/>
    </row>
    <row r="4" spans="1:7" ht="14.4" x14ac:dyDescent="0.3">
      <c r="A4" s="13"/>
      <c r="B4" s="13" t="s">
        <v>2</v>
      </c>
      <c r="C4" s="13" t="s">
        <v>3</v>
      </c>
      <c r="D4" s="13" t="s">
        <v>4</v>
      </c>
      <c r="E4" s="13" t="s">
        <v>5</v>
      </c>
      <c r="F4" s="13" t="s">
        <v>6</v>
      </c>
      <c r="G4" s="13" t="s">
        <v>7</v>
      </c>
    </row>
    <row r="5" spans="1:7" ht="14.4" x14ac:dyDescent="0.3">
      <c r="A5" s="13" t="s">
        <v>8</v>
      </c>
      <c r="B5" s="13">
        <f>COUNTIFS(data!$H:$H,B$4,data!$D:$D,$A5)</f>
        <v>0</v>
      </c>
      <c r="C5" s="13">
        <f>COUNTIFS(data!$H:$H,C$4,data!$D:$D,$A5)</f>
        <v>0</v>
      </c>
      <c r="D5" s="13">
        <f>COUNTIFS(data!$H:$H,D$4,data!$D:$D,$A5)</f>
        <v>0</v>
      </c>
      <c r="E5" s="13">
        <f>COUNTIFS(data!$H:$H,E$4,data!$D:$D,$A5)</f>
        <v>0</v>
      </c>
      <c r="F5" s="13">
        <f>COUNTIFS(data!$H:$H,F$4,data!$D:$D,$A5)</f>
        <v>1</v>
      </c>
      <c r="G5" s="13">
        <f>SUM(B5:F5)</f>
        <v>1</v>
      </c>
    </row>
    <row r="6" spans="1:7" ht="14.4" x14ac:dyDescent="0.3">
      <c r="A6" s="13" t="s">
        <v>9</v>
      </c>
      <c r="B6" s="13">
        <f>COUNTIFS(data!$H:$H,B$4,data!$D:$D,$A6)</f>
        <v>0</v>
      </c>
      <c r="C6" s="13">
        <f>COUNTIFS(data!$H:$H,C$4,data!$D:$D,$A6)</f>
        <v>1</v>
      </c>
      <c r="D6" s="13">
        <f>COUNTIFS(data!$H:$H,D$4,data!$D:$D,$A6)</f>
        <v>0</v>
      </c>
      <c r="E6" s="13">
        <f>COUNTIFS(data!$H:$H,E$4,data!$D:$D,$A6)</f>
        <v>1</v>
      </c>
      <c r="F6" s="13">
        <f>COUNTIFS(data!$H:$H,F$4,data!$D:$D,$A6)</f>
        <v>3</v>
      </c>
      <c r="G6" s="13">
        <f t="shared" ref="G6:G22" si="0">SUM($B6:$F6)</f>
        <v>5</v>
      </c>
    </row>
    <row r="7" spans="1:7" ht="14.4" x14ac:dyDescent="0.3">
      <c r="A7" s="13" t="s">
        <v>10</v>
      </c>
      <c r="B7" s="13">
        <f>COUNTIFS(data!$H:$H,B$4,data!$D:$D,$A7)</f>
        <v>0</v>
      </c>
      <c r="C7" s="13">
        <f>COUNTIFS(data!$H:$H,C$4,data!$D:$D,$A7)</f>
        <v>0</v>
      </c>
      <c r="D7" s="13">
        <f>COUNTIFS(data!$H:$H,D$4,data!$D:$D,$A7)</f>
        <v>0</v>
      </c>
      <c r="E7" s="13">
        <f>COUNTIFS(data!$H:$H,E$4,data!$D:$D,$A7)</f>
        <v>0</v>
      </c>
      <c r="F7" s="13">
        <f>COUNTIFS(data!$H:$H,F$4,data!$D:$D,$A7)</f>
        <v>1</v>
      </c>
      <c r="G7" s="13">
        <f t="shared" si="0"/>
        <v>1</v>
      </c>
    </row>
    <row r="8" spans="1:7" ht="14.4" x14ac:dyDescent="0.3">
      <c r="A8" s="13" t="s">
        <v>11</v>
      </c>
      <c r="B8" s="13">
        <f>COUNTIFS(data!$H:$H,B$4,data!$D:$D,$A8)</f>
        <v>0</v>
      </c>
      <c r="C8" s="13">
        <f>COUNTIFS(data!$H:$H,C$4,data!$D:$D,$A8)</f>
        <v>1</v>
      </c>
      <c r="D8" s="13">
        <f>COUNTIFS(data!$H:$H,D$4,data!$D:$D,$A8)</f>
        <v>0</v>
      </c>
      <c r="E8" s="13">
        <f>COUNTIFS(data!$H:$H,E$4,data!$D:$D,$A8)</f>
        <v>0</v>
      </c>
      <c r="F8" s="13">
        <f>COUNTIFS(data!$H:$H,F$4,data!$D:$D,$A8)</f>
        <v>0</v>
      </c>
      <c r="G8" s="13">
        <f t="shared" si="0"/>
        <v>1</v>
      </c>
    </row>
    <row r="9" spans="1:7" ht="14.4" x14ac:dyDescent="0.3">
      <c r="A9" s="13" t="s">
        <v>12</v>
      </c>
      <c r="B9" s="13">
        <f>COUNTIFS(data!$H:$H,B$4,data!$D:$D,$A9)</f>
        <v>1</v>
      </c>
      <c r="C9" s="13">
        <f>COUNTIFS(data!$H:$H,C$4,data!$D:$D,$A9)</f>
        <v>0</v>
      </c>
      <c r="D9" s="13">
        <f>COUNTIFS(data!$H:$H,D$4,data!$D:$D,$A9)</f>
        <v>0</v>
      </c>
      <c r="E9" s="13">
        <f>COUNTIFS(data!$H:$H,E$4,data!$D:$D,$A9)</f>
        <v>0</v>
      </c>
      <c r="F9" s="13">
        <f>COUNTIFS(data!$H:$H,F$4,data!$D:$D,$A9)</f>
        <v>4</v>
      </c>
      <c r="G9" s="13">
        <f t="shared" si="0"/>
        <v>5</v>
      </c>
    </row>
    <row r="10" spans="1:7" ht="14.4" x14ac:dyDescent="0.3">
      <c r="A10" s="13" t="s">
        <v>13</v>
      </c>
      <c r="B10" s="13">
        <f>COUNTIFS(data!$H:$H,B$4,data!$D:$D,$A10)</f>
        <v>1</v>
      </c>
      <c r="C10" s="13">
        <f>COUNTIFS(data!$H:$H,C$4,data!$D:$D,$A10)</f>
        <v>0</v>
      </c>
      <c r="D10" s="13">
        <f>COUNTIFS(data!$H:$H,D$4,data!$D:$D,$A10)</f>
        <v>0</v>
      </c>
      <c r="E10" s="13">
        <f>COUNTIFS(data!$H:$H,E$4,data!$D:$D,$A10)</f>
        <v>0</v>
      </c>
      <c r="F10" s="13">
        <f>COUNTIFS(data!$H:$H,F$4,data!$D:$D,$A10)</f>
        <v>23</v>
      </c>
      <c r="G10" s="13">
        <f t="shared" si="0"/>
        <v>24</v>
      </c>
    </row>
    <row r="11" spans="1:7" ht="14.4" x14ac:dyDescent="0.3">
      <c r="A11" s="13" t="s">
        <v>14</v>
      </c>
      <c r="B11" s="13">
        <f>COUNTIFS(data!$H:$H,B$4,data!$D:$D,$A11)</f>
        <v>1</v>
      </c>
      <c r="C11" s="13">
        <f>COUNTIFS(data!$H:$H,C$4,data!$D:$D,$A11)</f>
        <v>0</v>
      </c>
      <c r="D11" s="13">
        <f>COUNTIFS(data!$H:$H,D$4,data!$D:$D,$A11)</f>
        <v>0</v>
      </c>
      <c r="E11" s="13">
        <f>COUNTIFS(data!$H:$H,E$4,data!$D:$D,$A11)</f>
        <v>0</v>
      </c>
      <c r="F11" s="13">
        <f>COUNTIFS(data!$H:$H,F$4,data!$D:$D,$A11)</f>
        <v>6</v>
      </c>
      <c r="G11" s="13">
        <f t="shared" si="0"/>
        <v>7</v>
      </c>
    </row>
    <row r="12" spans="1:7" ht="14.4" x14ac:dyDescent="0.3">
      <c r="A12" s="13" t="s">
        <v>15</v>
      </c>
      <c r="B12" s="13">
        <f>COUNTIFS(data!$H:$H,B$4,data!$D:$D,$A12)</f>
        <v>0</v>
      </c>
      <c r="C12" s="13">
        <f>COUNTIFS(data!$H:$H,C$4,data!$D:$D,$A12)</f>
        <v>0</v>
      </c>
      <c r="D12" s="13">
        <f>COUNTIFS(data!$H:$H,D$4,data!$D:$D,$A12)</f>
        <v>0</v>
      </c>
      <c r="E12" s="13">
        <f>COUNTIFS(data!$H:$H,E$4,data!$D:$D,$A12)</f>
        <v>0</v>
      </c>
      <c r="F12" s="13">
        <f>COUNTIFS(data!$H:$H,F$4,data!$D:$D,$A12)</f>
        <v>2</v>
      </c>
      <c r="G12" s="13">
        <f t="shared" si="0"/>
        <v>2</v>
      </c>
    </row>
    <row r="13" spans="1:7" ht="14.4" x14ac:dyDescent="0.3">
      <c r="A13" s="13" t="s">
        <v>16</v>
      </c>
      <c r="B13" s="13">
        <f>COUNTIFS(data!$H:$H,B$4,data!$D:$D,$A13)</f>
        <v>0</v>
      </c>
      <c r="C13" s="13">
        <f>COUNTIFS(data!$H:$H,C$4,data!$D:$D,$A13)</f>
        <v>1</v>
      </c>
      <c r="D13" s="13">
        <f>COUNTIFS(data!$H:$H,D$4,data!$D:$D,$A13)</f>
        <v>0</v>
      </c>
      <c r="E13" s="13">
        <f>COUNTIFS(data!$H:$H,E$4,data!$D:$D,$A13)</f>
        <v>0</v>
      </c>
      <c r="F13" s="13">
        <f>COUNTIFS(data!$H:$H,F$4,data!$D:$D,$A13)</f>
        <v>2</v>
      </c>
      <c r="G13" s="13">
        <f t="shared" si="0"/>
        <v>3</v>
      </c>
    </row>
    <row r="14" spans="1:7" ht="14.4" x14ac:dyDescent="0.3">
      <c r="A14" s="13" t="s">
        <v>17</v>
      </c>
      <c r="B14" s="13">
        <f>COUNTIFS(data!$H:$H,B$4,data!$D:$D,$A14)</f>
        <v>0</v>
      </c>
      <c r="C14" s="13">
        <f>COUNTIFS(data!$H:$H,C$4,data!$D:$D,$A14)</f>
        <v>0</v>
      </c>
      <c r="D14" s="13">
        <f>COUNTIFS(data!$H:$H,D$4,data!$D:$D,$A14)</f>
        <v>0</v>
      </c>
      <c r="E14" s="13">
        <f>COUNTIFS(data!$H:$H,E$4,data!$D:$D,$A14)</f>
        <v>0</v>
      </c>
      <c r="F14" s="13">
        <f>COUNTIFS(data!$H:$H,F$4,data!$D:$D,$A14)</f>
        <v>1</v>
      </c>
      <c r="G14" s="13">
        <f t="shared" si="0"/>
        <v>1</v>
      </c>
    </row>
    <row r="15" spans="1:7" ht="14.4" x14ac:dyDescent="0.3">
      <c r="A15" s="13" t="s">
        <v>18</v>
      </c>
      <c r="B15" s="13">
        <f>COUNTIFS(data!$H:$H,B$4,data!$D:$D,$A15)</f>
        <v>1</v>
      </c>
      <c r="C15" s="13">
        <f>COUNTIFS(data!$H:$H,C$4,data!$D:$D,$A15)</f>
        <v>2</v>
      </c>
      <c r="D15" s="13">
        <f>COUNTIFS(data!$H:$H,D$4,data!$D:$D,$A15)</f>
        <v>2</v>
      </c>
      <c r="E15" s="13">
        <f>COUNTIFS(data!$H:$H,E$4,data!$D:$D,$A15)</f>
        <v>0</v>
      </c>
      <c r="F15" s="13">
        <f>COUNTIFS(data!$H:$H,F$4,data!$D:$D,$A15)</f>
        <v>26</v>
      </c>
      <c r="G15" s="13">
        <f t="shared" si="0"/>
        <v>31</v>
      </c>
    </row>
    <row r="16" spans="1:7" ht="14.4" x14ac:dyDescent="0.3">
      <c r="A16" s="13" t="s">
        <v>19</v>
      </c>
      <c r="B16" s="13">
        <f>COUNTIFS(data!$H:$H,B$4,data!$D:$D,$A16)</f>
        <v>0</v>
      </c>
      <c r="C16" s="13">
        <f>COUNTIFS(data!$H:$H,C$4,data!$D:$D,$A16)</f>
        <v>0</v>
      </c>
      <c r="D16" s="13">
        <f>COUNTIFS(data!$H:$H,D$4,data!$D:$D,$A16)</f>
        <v>0</v>
      </c>
      <c r="E16" s="13">
        <f>COUNTIFS(data!$H:$H,E$4,data!$D:$D,$A16)</f>
        <v>0</v>
      </c>
      <c r="F16" s="13">
        <f>COUNTIFS(data!$H:$H,F$4,data!$D:$D,$A16)</f>
        <v>2</v>
      </c>
      <c r="G16" s="13">
        <f t="shared" si="0"/>
        <v>2</v>
      </c>
    </row>
    <row r="17" spans="1:13" ht="14.4" x14ac:dyDescent="0.3">
      <c r="A17" s="13" t="s">
        <v>20</v>
      </c>
      <c r="B17" s="13">
        <f>COUNTIFS(data!$H:$H,B$4,data!$D:$D,$A17)</f>
        <v>0</v>
      </c>
      <c r="C17" s="13">
        <f>COUNTIFS(data!$H:$H,C$4,data!$D:$D,$A17)</f>
        <v>1</v>
      </c>
      <c r="D17" s="13">
        <f>COUNTIFS(data!$H:$H,D$4,data!$D:$D,$A17)</f>
        <v>0</v>
      </c>
      <c r="E17" s="13">
        <f>COUNTIFS(data!$H:$H,E$4,data!$D:$D,$A17)</f>
        <v>1</v>
      </c>
      <c r="F17" s="13">
        <f>COUNTIFS(data!$H:$H,F$4,data!$D:$D,$A17)</f>
        <v>2</v>
      </c>
      <c r="G17" s="13">
        <f t="shared" si="0"/>
        <v>4</v>
      </c>
    </row>
    <row r="18" spans="1:13" ht="14.4" x14ac:dyDescent="0.3">
      <c r="A18" s="13" t="s">
        <v>21</v>
      </c>
      <c r="B18" s="13">
        <f>COUNTIFS(data!$H:$H,B$4,data!$D:$D,$A18)</f>
        <v>0</v>
      </c>
      <c r="C18" s="13">
        <f>COUNTIFS(data!$H:$H,C$4,data!$D:$D,$A18)</f>
        <v>0</v>
      </c>
      <c r="D18" s="13">
        <f>COUNTIFS(data!$H:$H,D$4,data!$D:$D,$A18)</f>
        <v>1</v>
      </c>
      <c r="E18" s="13">
        <f>COUNTIFS(data!$H:$H,E$4,data!$D:$D,$A18)</f>
        <v>0</v>
      </c>
      <c r="F18" s="13">
        <f>COUNTIFS(data!$H:$H,F$4,data!$D:$D,$A18)</f>
        <v>1</v>
      </c>
      <c r="G18" s="13">
        <f t="shared" si="0"/>
        <v>2</v>
      </c>
    </row>
    <row r="19" spans="1:13" ht="14.4" x14ac:dyDescent="0.3">
      <c r="A19" s="13" t="s">
        <v>22</v>
      </c>
      <c r="B19" s="13">
        <f>COUNTIFS(data!$H:$H,B$4,data!$D:$D,$A19)</f>
        <v>0</v>
      </c>
      <c r="C19" s="13">
        <f>COUNTIFS(data!$H:$H,C$4,data!$D:$D,$A19)</f>
        <v>0</v>
      </c>
      <c r="D19" s="13">
        <f>COUNTIFS(data!$H:$H,D$4,data!$D:$D,$A19)</f>
        <v>0</v>
      </c>
      <c r="E19" s="13">
        <f>COUNTIFS(data!$H:$H,E$4,data!$D:$D,$A19)</f>
        <v>0</v>
      </c>
      <c r="F19" s="13">
        <f>COUNTIFS(data!$H:$H,F$4,data!$D:$D,$A19)</f>
        <v>1</v>
      </c>
      <c r="G19" s="13">
        <f t="shared" si="0"/>
        <v>1</v>
      </c>
    </row>
    <row r="20" spans="1:13" ht="14.4" x14ac:dyDescent="0.3">
      <c r="A20" s="13" t="s">
        <v>23</v>
      </c>
      <c r="B20" s="13">
        <f>COUNTIFS(data!$H:$H,B$4,data!$D:$D,$A20)</f>
        <v>0</v>
      </c>
      <c r="C20" s="13">
        <f>COUNTIFS(data!$H:$H,C$4,data!$D:$D,$A20)</f>
        <v>0</v>
      </c>
      <c r="D20" s="13">
        <f>COUNTIFS(data!$H:$H,D$4,data!$D:$D,$A20)</f>
        <v>0</v>
      </c>
      <c r="E20" s="13">
        <f>COUNTIFS(data!$H:$H,E$4,data!$D:$D,$A20)</f>
        <v>0</v>
      </c>
      <c r="F20" s="13">
        <f>COUNTIFS(data!$H:$H,F$4,data!$D:$D,$A20)</f>
        <v>2</v>
      </c>
      <c r="G20" s="13">
        <f t="shared" si="0"/>
        <v>2</v>
      </c>
    </row>
    <row r="21" spans="1:13" ht="15.75" customHeight="1" x14ac:dyDescent="0.3">
      <c r="A21" s="13" t="s">
        <v>24</v>
      </c>
      <c r="B21" s="13">
        <f>COUNTIFS(data!$H:$H,B$4,data!$D:$D,$A21)</f>
        <v>0</v>
      </c>
      <c r="C21" s="13">
        <f>COUNTIFS(data!$H:$H,C$4,data!$D:$D,$A21)</f>
        <v>0</v>
      </c>
      <c r="D21" s="13">
        <f>COUNTIFS(data!$H:$H,D$4,data!$D:$D,$A21)</f>
        <v>0</v>
      </c>
      <c r="E21" s="13">
        <f>COUNTIFS(data!$H:$H,E$4,data!$D:$D,$A21)</f>
        <v>1</v>
      </c>
      <c r="F21" s="13">
        <f>COUNTIFS(data!$H:$H,F$4,data!$D:$D,$A21)</f>
        <v>2</v>
      </c>
      <c r="G21" s="13">
        <f t="shared" si="0"/>
        <v>3</v>
      </c>
    </row>
    <row r="22" spans="1:13" ht="15.75" customHeight="1" x14ac:dyDescent="0.3">
      <c r="A22" s="13" t="s">
        <v>25</v>
      </c>
      <c r="B22" s="13">
        <f>COUNTIFS(data!$H:$H,B$4,data!$D:$D,$A22)</f>
        <v>0</v>
      </c>
      <c r="C22" s="13">
        <f>COUNTIFS(data!$H:$H,C$4,data!$D:$D,$A22)</f>
        <v>0</v>
      </c>
      <c r="D22" s="13">
        <f>COUNTIFS(data!$H:$H,D$4,data!$D:$D,$A22)</f>
        <v>0</v>
      </c>
      <c r="E22" s="13">
        <f>COUNTIFS(data!$H:$H,E$4,data!$D:$D,$A22)</f>
        <v>0</v>
      </c>
      <c r="F22" s="13">
        <f>COUNTIFS(data!$H:$H,F$4,data!$D:$D,$A22)</f>
        <v>1</v>
      </c>
      <c r="G22" s="13">
        <f t="shared" si="0"/>
        <v>1</v>
      </c>
    </row>
    <row r="23" spans="1:13" ht="15.75" customHeight="1" x14ac:dyDescent="0.3">
      <c r="A23" s="13" t="s">
        <v>26</v>
      </c>
      <c r="B23" s="13">
        <f t="shared" ref="B23:E23" si="1">SUM(B5:B22)</f>
        <v>4</v>
      </c>
      <c r="C23" s="13">
        <f t="shared" si="1"/>
        <v>6</v>
      </c>
      <c r="D23" s="13">
        <f t="shared" si="1"/>
        <v>3</v>
      </c>
      <c r="E23" s="13">
        <f t="shared" si="1"/>
        <v>3</v>
      </c>
      <c r="F23" s="13">
        <f>SUM(F5:F22)</f>
        <v>80</v>
      </c>
      <c r="G23" s="13">
        <f>SUM(G5:G22)</f>
        <v>96</v>
      </c>
    </row>
    <row r="24" spans="1:13" ht="15.75" customHeight="1" x14ac:dyDescent="0.3"/>
    <row r="25" spans="1:13" ht="15.75" customHeight="1" x14ac:dyDescent="0.3"/>
    <row r="26" spans="1:13" ht="15.75" customHeight="1" x14ac:dyDescent="0.3"/>
    <row r="27" spans="1:13" ht="15.75" customHeight="1" x14ac:dyDescent="0.3">
      <c r="B27" s="18" t="s">
        <v>27</v>
      </c>
      <c r="C27" s="18"/>
      <c r="D27" s="18"/>
      <c r="E27" s="18"/>
      <c r="F27" s="18"/>
      <c r="G27" s="18"/>
    </row>
    <row r="28" spans="1:13" ht="15.75" customHeight="1" x14ac:dyDescent="0.3">
      <c r="B28" s="13" t="s">
        <v>28</v>
      </c>
      <c r="C28" s="13" t="s">
        <v>29</v>
      </c>
      <c r="D28" s="13" t="s">
        <v>30</v>
      </c>
      <c r="E28" s="13" t="s">
        <v>31</v>
      </c>
      <c r="F28" s="13" t="s">
        <v>32</v>
      </c>
      <c r="G28" s="13" t="s">
        <v>33</v>
      </c>
    </row>
    <row r="29" spans="1:13" ht="15.75" customHeight="1" x14ac:dyDescent="0.3">
      <c r="B29" s="13" t="s">
        <v>8</v>
      </c>
      <c r="C29" s="13">
        <v>1</v>
      </c>
      <c r="D29" s="13">
        <v>0</v>
      </c>
      <c r="E29" s="13">
        <f t="shared" ref="E29:E46" si="2">SUM($C29:$D29)</f>
        <v>1</v>
      </c>
      <c r="F29" s="13"/>
      <c r="G29" s="13"/>
    </row>
    <row r="30" spans="1:13" ht="15.75" customHeight="1" x14ac:dyDescent="0.3">
      <c r="B30" s="13" t="s">
        <v>9</v>
      </c>
      <c r="C30" s="13">
        <v>6</v>
      </c>
      <c r="D30" s="13">
        <v>0</v>
      </c>
      <c r="E30" s="13">
        <f t="shared" si="2"/>
        <v>6</v>
      </c>
      <c r="F30" s="13"/>
      <c r="G30" s="13"/>
    </row>
    <row r="31" spans="1:13" ht="15.75" customHeight="1" x14ac:dyDescent="0.3">
      <c r="B31" s="13" t="s">
        <v>10</v>
      </c>
      <c r="C31" s="13">
        <v>1</v>
      </c>
      <c r="D31" s="13">
        <v>0</v>
      </c>
      <c r="E31" s="13">
        <f t="shared" si="2"/>
        <v>1</v>
      </c>
      <c r="F31" s="13"/>
      <c r="G31" s="13"/>
      <c r="M31" s="2"/>
    </row>
    <row r="32" spans="1:13" ht="15.75" customHeight="1" x14ac:dyDescent="0.3">
      <c r="B32" s="13" t="s">
        <v>11</v>
      </c>
      <c r="C32" s="13">
        <v>1</v>
      </c>
      <c r="D32" s="13">
        <v>0</v>
      </c>
      <c r="E32" s="13">
        <f t="shared" si="2"/>
        <v>1</v>
      </c>
      <c r="F32" s="13"/>
      <c r="G32" s="13"/>
    </row>
    <row r="33" spans="2:7" ht="15.75" customHeight="1" x14ac:dyDescent="0.3">
      <c r="B33" s="13" t="s">
        <v>12</v>
      </c>
      <c r="C33" s="13">
        <v>5</v>
      </c>
      <c r="D33" s="13">
        <v>1</v>
      </c>
      <c r="E33" s="13">
        <f t="shared" si="2"/>
        <v>6</v>
      </c>
      <c r="F33" s="13"/>
      <c r="G33" s="13"/>
    </row>
    <row r="34" spans="2:7" ht="15.75" customHeight="1" x14ac:dyDescent="0.3">
      <c r="B34" s="13" t="s">
        <v>13</v>
      </c>
      <c r="C34" s="13">
        <v>45</v>
      </c>
      <c r="D34" s="13">
        <v>11</v>
      </c>
      <c r="E34" s="13">
        <f t="shared" si="2"/>
        <v>56</v>
      </c>
      <c r="F34" s="13"/>
      <c r="G34" s="13"/>
    </row>
    <row r="35" spans="2:7" ht="15.75" customHeight="1" x14ac:dyDescent="0.3">
      <c r="B35" s="13" t="s">
        <v>14</v>
      </c>
      <c r="C35" s="13">
        <v>9</v>
      </c>
      <c r="D35" s="13">
        <v>0</v>
      </c>
      <c r="E35" s="13">
        <f t="shared" si="2"/>
        <v>9</v>
      </c>
      <c r="F35" s="13"/>
      <c r="G35" s="13"/>
    </row>
    <row r="36" spans="2:7" ht="15.75" customHeight="1" x14ac:dyDescent="0.3">
      <c r="B36" s="13" t="s">
        <v>15</v>
      </c>
      <c r="C36" s="13">
        <v>1</v>
      </c>
      <c r="D36" s="13">
        <v>2</v>
      </c>
      <c r="E36" s="13">
        <f t="shared" si="2"/>
        <v>3</v>
      </c>
      <c r="F36" s="13"/>
      <c r="G36" s="13"/>
    </row>
    <row r="37" spans="2:7" ht="15.75" customHeight="1" x14ac:dyDescent="0.3">
      <c r="B37" s="13" t="s">
        <v>16</v>
      </c>
      <c r="C37" s="13">
        <v>5</v>
      </c>
      <c r="D37" s="13">
        <v>2</v>
      </c>
      <c r="E37" s="13">
        <f t="shared" si="2"/>
        <v>7</v>
      </c>
      <c r="F37" s="13"/>
      <c r="G37" s="13"/>
    </row>
    <row r="38" spans="2:7" ht="15.75" customHeight="1" x14ac:dyDescent="0.3">
      <c r="B38" s="13" t="s">
        <v>17</v>
      </c>
      <c r="C38" s="13">
        <v>1</v>
      </c>
      <c r="D38" s="13">
        <v>0</v>
      </c>
      <c r="E38" s="13">
        <f t="shared" si="2"/>
        <v>1</v>
      </c>
      <c r="F38" s="13"/>
      <c r="G38" s="13"/>
    </row>
    <row r="39" spans="2:7" ht="15.75" customHeight="1" x14ac:dyDescent="0.3">
      <c r="B39" s="13" t="s">
        <v>18</v>
      </c>
      <c r="C39" s="13">
        <v>34</v>
      </c>
      <c r="D39" s="13">
        <v>10</v>
      </c>
      <c r="E39" s="13">
        <f t="shared" si="2"/>
        <v>44</v>
      </c>
      <c r="F39" s="13"/>
      <c r="G39" s="13"/>
    </row>
    <row r="40" spans="2:7" ht="15.75" customHeight="1" x14ac:dyDescent="0.3">
      <c r="B40" s="13" t="s">
        <v>19</v>
      </c>
      <c r="C40" s="13">
        <v>2</v>
      </c>
      <c r="D40" s="13">
        <v>0</v>
      </c>
      <c r="E40" s="13">
        <f t="shared" si="2"/>
        <v>2</v>
      </c>
      <c r="F40" s="13"/>
      <c r="G40" s="13"/>
    </row>
    <row r="41" spans="2:7" ht="15.75" customHeight="1" x14ac:dyDescent="0.3">
      <c r="B41" s="13" t="s">
        <v>20</v>
      </c>
      <c r="C41" s="13">
        <v>4</v>
      </c>
      <c r="D41" s="13">
        <v>0</v>
      </c>
      <c r="E41" s="13">
        <f t="shared" si="2"/>
        <v>4</v>
      </c>
      <c r="F41" s="13"/>
      <c r="G41" s="13"/>
    </row>
    <row r="42" spans="2:7" ht="15.75" customHeight="1" x14ac:dyDescent="0.3">
      <c r="B42" s="13" t="s">
        <v>21</v>
      </c>
      <c r="C42" s="13">
        <v>4</v>
      </c>
      <c r="D42" s="13">
        <v>0</v>
      </c>
      <c r="E42" s="13">
        <f t="shared" si="2"/>
        <v>4</v>
      </c>
      <c r="F42" s="13"/>
      <c r="G42" s="13"/>
    </row>
    <row r="43" spans="2:7" ht="15.75" customHeight="1" x14ac:dyDescent="0.3">
      <c r="B43" s="13" t="s">
        <v>22</v>
      </c>
      <c r="C43" s="13">
        <v>1</v>
      </c>
      <c r="D43" s="13">
        <v>0</v>
      </c>
      <c r="E43" s="13">
        <f t="shared" si="2"/>
        <v>1</v>
      </c>
      <c r="F43" s="13"/>
      <c r="G43" s="13"/>
    </row>
    <row r="44" spans="2:7" ht="15.75" customHeight="1" x14ac:dyDescent="0.3">
      <c r="B44" s="13" t="s">
        <v>23</v>
      </c>
      <c r="C44" s="13">
        <v>2</v>
      </c>
      <c r="D44" s="13">
        <v>3</v>
      </c>
      <c r="E44" s="13">
        <f t="shared" si="2"/>
        <v>5</v>
      </c>
      <c r="F44" s="13"/>
      <c r="G44" s="13"/>
    </row>
    <row r="45" spans="2:7" ht="15.75" customHeight="1" x14ac:dyDescent="0.3">
      <c r="B45" s="13" t="s">
        <v>24</v>
      </c>
      <c r="C45" s="13">
        <v>3</v>
      </c>
      <c r="D45" s="13">
        <v>0</v>
      </c>
      <c r="E45" s="13">
        <f t="shared" si="2"/>
        <v>3</v>
      </c>
      <c r="F45" s="13"/>
      <c r="G45" s="13"/>
    </row>
    <row r="46" spans="2:7" ht="15.75" customHeight="1" x14ac:dyDescent="0.3">
      <c r="B46" s="13" t="s">
        <v>25</v>
      </c>
      <c r="C46" s="13">
        <v>3</v>
      </c>
      <c r="D46" s="13">
        <v>0</v>
      </c>
      <c r="E46" s="13">
        <f t="shared" si="2"/>
        <v>3</v>
      </c>
      <c r="F46" s="13"/>
      <c r="G46" s="13"/>
    </row>
    <row r="47" spans="2:7" ht="15.75" customHeight="1" x14ac:dyDescent="0.3">
      <c r="B47" s="13" t="s">
        <v>7</v>
      </c>
      <c r="C47" s="13">
        <f>SUM(C29:C46)</f>
        <v>128</v>
      </c>
      <c r="D47" s="13">
        <f>SUM(D29:D46)</f>
        <v>29</v>
      </c>
      <c r="E47" s="13">
        <f>SUM(C47:D47)</f>
        <v>157</v>
      </c>
      <c r="F47" s="14">
        <f>C47/157</f>
        <v>0.8152866242038217</v>
      </c>
      <c r="G47" s="14">
        <v>0.18</v>
      </c>
    </row>
    <row r="48" spans="2:7" ht="15.75" customHeight="1" x14ac:dyDescent="0.3">
      <c r="E48" s="4"/>
    </row>
    <row r="49" spans="2:8" ht="15.75" customHeight="1" x14ac:dyDescent="0.3"/>
    <row r="50" spans="2:8" ht="15.75" customHeight="1" x14ac:dyDescent="0.3"/>
    <row r="51" spans="2:8" ht="15.75" customHeight="1" x14ac:dyDescent="0.3">
      <c r="B51" s="15" t="s">
        <v>34</v>
      </c>
      <c r="C51" s="16"/>
      <c r="D51" s="16"/>
      <c r="E51" s="16"/>
      <c r="F51" s="16"/>
      <c r="G51" s="16"/>
      <c r="H51" s="17"/>
    </row>
    <row r="52" spans="2:8" ht="15.75" customHeight="1" x14ac:dyDescent="0.3">
      <c r="B52" s="3"/>
      <c r="C52" s="3" t="s">
        <v>2</v>
      </c>
      <c r="D52" s="1" t="s">
        <v>3</v>
      </c>
      <c r="E52" s="1" t="s">
        <v>4</v>
      </c>
      <c r="F52" s="1" t="s">
        <v>5</v>
      </c>
      <c r="G52" s="1" t="s">
        <v>6</v>
      </c>
      <c r="H52" s="1" t="s">
        <v>26</v>
      </c>
    </row>
    <row r="53" spans="2:8" ht="15.75" customHeight="1" x14ac:dyDescent="0.3">
      <c r="B53" s="1" t="s">
        <v>35</v>
      </c>
      <c r="C53" s="1">
        <f>COUNTIFS(data!$H:$H,C$52,data!$I:$I,$B53)</f>
        <v>0</v>
      </c>
      <c r="D53" s="1">
        <f>COUNTIFS(data!$H:$H,D$52,data!$I:$I,$B53)</f>
        <v>0</v>
      </c>
      <c r="E53" s="1">
        <f>COUNTIFS(data!$H:$H,E$52,data!$I:$I,$B53)</f>
        <v>2</v>
      </c>
      <c r="F53" s="1">
        <f>COUNTIFS(data!$H:$H,F$52,data!$I:$I,$B53)</f>
        <v>1</v>
      </c>
      <c r="G53" s="1">
        <f>COUNTIFS(data!$H:$H,G$52,data!$I:$I,$B53)</f>
        <v>5</v>
      </c>
      <c r="H53" s="1">
        <f t="shared" ref="H53:H58" si="3">SUM($C53:$G53)</f>
        <v>8</v>
      </c>
    </row>
    <row r="54" spans="2:8" ht="15.75" customHeight="1" x14ac:dyDescent="0.3">
      <c r="B54" s="1" t="s">
        <v>36</v>
      </c>
      <c r="C54" s="1">
        <f>COUNTIFS(data!$H:$H,C$52,data!$I:$I,$B54)</f>
        <v>0</v>
      </c>
      <c r="D54" s="1">
        <f>COUNTIFS(data!$H:$H,D$52,data!$I:$I,$B54)</f>
        <v>2</v>
      </c>
      <c r="E54" s="1">
        <f>COUNTIFS(data!$H:$H,E$52,data!$I:$I,$B54)</f>
        <v>0</v>
      </c>
      <c r="F54" s="1">
        <f>COUNTIFS(data!$H:$H,F$52,data!$I:$I,$B54)</f>
        <v>0</v>
      </c>
      <c r="G54" s="1">
        <f>COUNTIFS(data!$H:$H,G$52,data!$I:$I,$B54)</f>
        <v>17</v>
      </c>
      <c r="H54" s="1">
        <f t="shared" si="3"/>
        <v>19</v>
      </c>
    </row>
    <row r="55" spans="2:8" ht="15.75" customHeight="1" x14ac:dyDescent="0.3">
      <c r="B55" s="1" t="s">
        <v>37</v>
      </c>
      <c r="C55" s="1">
        <f>COUNTIFS(data!$H:$H,C$52,data!$I:$I,$B55)</f>
        <v>0</v>
      </c>
      <c r="D55" s="1">
        <f>COUNTIFS(data!$H:$H,D$52,data!$I:$I,$B55)</f>
        <v>0</v>
      </c>
      <c r="E55" s="1">
        <f>COUNTIFS(data!$H:$H,E$52,data!$I:$I,$B55)</f>
        <v>1</v>
      </c>
      <c r="F55" s="1">
        <f>COUNTIFS(data!$H:$H,F$52,data!$I:$I,$B55)</f>
        <v>0</v>
      </c>
      <c r="G55" s="1">
        <f>COUNTIFS(data!$H:$H,G$52,data!$I:$I,$B55)</f>
        <v>7</v>
      </c>
      <c r="H55" s="1">
        <f t="shared" si="3"/>
        <v>8</v>
      </c>
    </row>
    <row r="56" spans="2:8" ht="15.75" customHeight="1" x14ac:dyDescent="0.3">
      <c r="B56" s="1" t="s">
        <v>38</v>
      </c>
      <c r="C56" s="1">
        <f>COUNTIFS(data!$H:$H,C$52,data!$I:$I,$B56)</f>
        <v>0</v>
      </c>
      <c r="D56" s="1">
        <f>COUNTIFS(data!$H:$H,D$52,data!$I:$I,$B56)</f>
        <v>0</v>
      </c>
      <c r="E56" s="1">
        <f>COUNTIFS(data!$H:$H,E$52,data!$I:$I,$B56)</f>
        <v>0</v>
      </c>
      <c r="F56" s="1">
        <f>COUNTIFS(data!$H:$H,F$52,data!$I:$I,$B56)</f>
        <v>1</v>
      </c>
      <c r="G56" s="1">
        <f>COUNTIFS(data!$H:$H,G$52,data!$I:$I,$B56)</f>
        <v>0</v>
      </c>
      <c r="H56" s="1">
        <f t="shared" si="3"/>
        <v>1</v>
      </c>
    </row>
    <row r="57" spans="2:8" ht="15.75" customHeight="1" x14ac:dyDescent="0.3">
      <c r="B57" s="1" t="s">
        <v>39</v>
      </c>
      <c r="C57" s="1">
        <f>COUNTIFS(data!$H:$H,C$52,data!$I:$I,$B57)</f>
        <v>4</v>
      </c>
      <c r="D57" s="1">
        <f>COUNTIFS(data!$H:$H,D$52,data!$I:$I,$B57)</f>
        <v>4</v>
      </c>
      <c r="E57" s="1">
        <f>COUNTIFS(data!$H:$H,E$52,data!$I:$I,$B57)</f>
        <v>0</v>
      </c>
      <c r="F57" s="1">
        <f>COUNTIFS(data!$H:$H,F$52,data!$I:$I,$B57)</f>
        <v>1</v>
      </c>
      <c r="G57" s="1">
        <f>COUNTIFS(data!$H:$H,G$52,data!$I:$I,$B57)</f>
        <v>51</v>
      </c>
      <c r="H57" s="1">
        <f t="shared" si="3"/>
        <v>60</v>
      </c>
    </row>
    <row r="58" spans="2:8" ht="15.75" customHeight="1" x14ac:dyDescent="0.3">
      <c r="B58" s="1" t="s">
        <v>7</v>
      </c>
      <c r="C58" s="1">
        <f t="shared" ref="C58:G58" si="4">SUM(C53:C57)</f>
        <v>4</v>
      </c>
      <c r="D58" s="1">
        <f t="shared" si="4"/>
        <v>6</v>
      </c>
      <c r="E58" s="1">
        <f t="shared" si="4"/>
        <v>3</v>
      </c>
      <c r="F58" s="1">
        <f t="shared" si="4"/>
        <v>3</v>
      </c>
      <c r="G58" s="1">
        <f t="shared" si="4"/>
        <v>80</v>
      </c>
      <c r="H58" s="1">
        <f t="shared" si="3"/>
        <v>96</v>
      </c>
    </row>
    <row r="59" spans="2:8" ht="15.75" customHeight="1" x14ac:dyDescent="0.3"/>
    <row r="60" spans="2:8" ht="15.75" customHeight="1" x14ac:dyDescent="0.3"/>
    <row r="61" spans="2:8" ht="15.75" customHeight="1" x14ac:dyDescent="0.3"/>
    <row r="62" spans="2:8" ht="15.75" customHeight="1" x14ac:dyDescent="0.3"/>
    <row r="63" spans="2:8" ht="15.75" customHeight="1" x14ac:dyDescent="0.3"/>
    <row r="64" spans="2:8" ht="15.75" customHeight="1" x14ac:dyDescent="0.3"/>
    <row r="65" spans="2:3" ht="15.75" customHeight="1" x14ac:dyDescent="0.3"/>
    <row r="66" spans="2:3" ht="15.75" customHeight="1" x14ac:dyDescent="0.3">
      <c r="B66" s="1" t="s">
        <v>40</v>
      </c>
      <c r="C66" s="1"/>
    </row>
    <row r="67" spans="2:3" ht="15.75" customHeight="1" x14ac:dyDescent="0.3">
      <c r="B67" s="1"/>
      <c r="C67" s="5" t="s">
        <v>41</v>
      </c>
    </row>
    <row r="68" spans="2:3" ht="15.75" customHeight="1" x14ac:dyDescent="0.3">
      <c r="B68" s="1" t="s">
        <v>42</v>
      </c>
      <c r="C68" s="1">
        <f>SUMIFS(data!O:O,data!E:E,B68)</f>
        <v>31</v>
      </c>
    </row>
    <row r="69" spans="2:3" ht="15.75" customHeight="1" x14ac:dyDescent="0.3">
      <c r="B69" s="1" t="s">
        <v>43</v>
      </c>
      <c r="C69" s="1">
        <f>SUMIFS(data!O:O,data!E:E,B69)</f>
        <v>13</v>
      </c>
    </row>
    <row r="70" spans="2:3" ht="15.75" customHeight="1" x14ac:dyDescent="0.3">
      <c r="B70" s="1" t="s">
        <v>44</v>
      </c>
      <c r="C70" s="1">
        <f>SUMIFS(data!O:O,data!E:E,B70)</f>
        <v>81</v>
      </c>
    </row>
    <row r="71" spans="2:3" ht="15.75" customHeight="1" x14ac:dyDescent="0.3">
      <c r="B71" s="1" t="s">
        <v>45</v>
      </c>
      <c r="C71" s="1">
        <f>SUMIFS(data!O:O,data!E:E,B71)</f>
        <v>3</v>
      </c>
    </row>
    <row r="72" spans="2:3" ht="15.75" customHeight="1" x14ac:dyDescent="0.3">
      <c r="B72" s="1" t="s">
        <v>7</v>
      </c>
      <c r="C72" s="1">
        <f>SUM(C68:C71)</f>
        <v>128</v>
      </c>
    </row>
    <row r="73" spans="2:3" ht="15.75" customHeight="1" x14ac:dyDescent="0.3"/>
    <row r="74" spans="2:3" ht="15.75" customHeight="1" x14ac:dyDescent="0.3"/>
    <row r="75" spans="2:3" ht="15.75" customHeight="1" x14ac:dyDescent="0.3"/>
    <row r="76" spans="2:3" ht="15.75" customHeight="1" x14ac:dyDescent="0.3"/>
    <row r="77" spans="2:3" ht="15.75" customHeight="1" x14ac:dyDescent="0.3"/>
    <row r="78" spans="2:3" ht="15.75" customHeight="1" x14ac:dyDescent="0.3"/>
    <row r="79" spans="2:3" ht="15.75" customHeight="1" x14ac:dyDescent="0.3"/>
    <row r="80" spans="2:3" ht="15.75" customHeight="1" x14ac:dyDescent="0.3"/>
    <row r="81" spans="2:8" ht="15.75" customHeight="1" x14ac:dyDescent="0.3"/>
    <row r="82" spans="2:8" ht="15.75" customHeight="1" x14ac:dyDescent="0.3"/>
    <row r="83" spans="2:8" ht="15.75" customHeight="1" x14ac:dyDescent="0.3"/>
    <row r="84" spans="2:8" ht="15.75" customHeight="1" x14ac:dyDescent="0.3"/>
    <row r="85" spans="2:8" ht="15.75" customHeight="1" x14ac:dyDescent="0.3">
      <c r="B85" s="18" t="s">
        <v>46</v>
      </c>
      <c r="C85" s="18"/>
      <c r="D85" s="18"/>
      <c r="E85" s="18"/>
      <c r="F85" s="18"/>
      <c r="G85" s="18"/>
      <c r="H85" s="18"/>
    </row>
    <row r="86" spans="2:8" ht="15.75" customHeight="1" x14ac:dyDescent="0.3">
      <c r="B86" s="13"/>
      <c r="C86" s="13" t="s">
        <v>2</v>
      </c>
      <c r="D86" s="13" t="s">
        <v>3</v>
      </c>
      <c r="E86" s="13" t="s">
        <v>4</v>
      </c>
      <c r="F86" s="13" t="s">
        <v>5</v>
      </c>
      <c r="G86" s="13" t="s">
        <v>6</v>
      </c>
      <c r="H86" s="13" t="s">
        <v>26</v>
      </c>
    </row>
    <row r="87" spans="2:8" ht="15.75" customHeight="1" x14ac:dyDescent="0.3">
      <c r="B87" s="13" t="s">
        <v>47</v>
      </c>
      <c r="C87" s="13">
        <f>COUNTIFS(data!$H:$H,C$86,data!$AD:$AD,$B87)</f>
        <v>0</v>
      </c>
      <c r="D87" s="13">
        <f>COUNTIFS(data!$H:$H,D$86,data!$AD:$AD,$B87)</f>
        <v>1</v>
      </c>
      <c r="E87" s="13">
        <f>COUNTIFS(data!$H:$H,E$86,data!$AD:$AD,$B87)</f>
        <v>0</v>
      </c>
      <c r="F87" s="13">
        <f>COUNTIFS(data!$H:$H,F$86,data!$AD:$AD,$B87)</f>
        <v>1</v>
      </c>
      <c r="G87" s="13">
        <f>COUNTIFS(data!$H:$H,G$86,data!$AD:$AD,$B87)</f>
        <v>13</v>
      </c>
      <c r="H87" s="13">
        <f t="shared" ref="H87:H88" si="5">SUM(C87:G87)</f>
        <v>15</v>
      </c>
    </row>
    <row r="88" spans="2:8" ht="15.75" customHeight="1" x14ac:dyDescent="0.3">
      <c r="B88" s="13" t="s">
        <v>48</v>
      </c>
      <c r="C88" s="13">
        <f>COUNTIFS(data!$H:$H,C$86,data!$AD:$AD,$B88)</f>
        <v>3</v>
      </c>
      <c r="D88" s="13">
        <f>COUNTIFS(data!$H:$H,D$86,data!$AD:$AD,$B88)</f>
        <v>1</v>
      </c>
      <c r="E88" s="13">
        <f>COUNTIFS(data!$H:$H,E$86,data!$AD:$AD,$B88)</f>
        <v>1</v>
      </c>
      <c r="F88" s="13">
        <f>COUNTIFS(data!$H:$H,F$86,data!$AD:$AD,$B88)</f>
        <v>1</v>
      </c>
      <c r="G88" s="13">
        <f>COUNTIFS(data!$H:$H,G$86,data!$AD:$AD,$B88)</f>
        <v>14</v>
      </c>
      <c r="H88" s="13">
        <f t="shared" si="5"/>
        <v>20</v>
      </c>
    </row>
    <row r="89" spans="2:8" ht="15.75" customHeight="1" x14ac:dyDescent="0.3">
      <c r="B89" s="13" t="s">
        <v>49</v>
      </c>
      <c r="C89" s="13">
        <f>COUNTIFS(data!$H:$H,C$86,data!$AD:$AD,$B89)</f>
        <v>0</v>
      </c>
      <c r="D89" s="13">
        <f>COUNTIFS(data!$H:$H,D$86,data!$AD:$AD,$B89)</f>
        <v>0</v>
      </c>
      <c r="E89" s="13">
        <f>COUNTIFS(data!$H:$H,E$86,data!$AD:$AD,$B89)</f>
        <v>0</v>
      </c>
      <c r="F89" s="13">
        <f>COUNTIFS(data!$H:$H,F$86,data!$AD:$AD,$B89)</f>
        <v>0</v>
      </c>
      <c r="G89" s="13">
        <f>COUNTIFS(data!$H:$H,G$86,data!$AD:$AD,$B89)</f>
        <v>9</v>
      </c>
      <c r="H89" s="13">
        <v>9</v>
      </c>
    </row>
    <row r="90" spans="2:8" ht="15.75" customHeight="1" x14ac:dyDescent="0.3">
      <c r="B90" s="13" t="s">
        <v>50</v>
      </c>
      <c r="C90" s="13">
        <f>COUNTIFS(data!$H:$H,C$86,data!$AD:$AD,$B90)</f>
        <v>1</v>
      </c>
      <c r="D90" s="13">
        <f>COUNTIFS(data!$H:$H,D$86,data!$AD:$AD,$B90)</f>
        <v>3</v>
      </c>
      <c r="E90" s="13">
        <f>COUNTIFS(data!$H:$H,E$86,data!$AD:$AD,$B90)</f>
        <v>1</v>
      </c>
      <c r="F90" s="13">
        <f>COUNTIFS(data!$H:$H,F$86,data!$AD:$AD,$B90)</f>
        <v>0</v>
      </c>
      <c r="G90" s="13">
        <f>COUNTIFS(data!$H:$H,G$86,data!$AD:$AD,$B90)</f>
        <v>28</v>
      </c>
      <c r="H90" s="13">
        <f t="shared" ref="H90:H91" si="6">SUM(C90:G90)</f>
        <v>33</v>
      </c>
    </row>
    <row r="91" spans="2:8" ht="15.75" customHeight="1" x14ac:dyDescent="0.3">
      <c r="B91" s="13" t="s">
        <v>51</v>
      </c>
      <c r="C91" s="13">
        <f>COUNTIFS(data!$H:$H,C$86,data!$AD:$AD,$B91)</f>
        <v>0</v>
      </c>
      <c r="D91" s="13">
        <f>COUNTIFS(data!$H:$H,D$86,data!$AD:$AD,$B91)</f>
        <v>1</v>
      </c>
      <c r="E91" s="13">
        <f>COUNTIFS(data!$H:$H,E$86,data!$AD:$AD,$B91)</f>
        <v>1</v>
      </c>
      <c r="F91" s="13">
        <f>COUNTIFS(data!$H:$H,F$86,data!$AD:$AD,$B91)</f>
        <v>1</v>
      </c>
      <c r="G91" s="13">
        <f>COUNTIFS(data!$H:$H,G$86,data!$AD:$AD,$B91)</f>
        <v>16</v>
      </c>
      <c r="H91" s="13">
        <f t="shared" si="6"/>
        <v>19</v>
      </c>
    </row>
    <row r="92" spans="2:8" ht="15.75" customHeight="1" x14ac:dyDescent="0.3">
      <c r="B92" s="13" t="s">
        <v>7</v>
      </c>
      <c r="C92" s="13">
        <f t="shared" ref="C92:H92" si="7">SUM(C87:C91)</f>
        <v>4</v>
      </c>
      <c r="D92" s="13">
        <f t="shared" si="7"/>
        <v>6</v>
      </c>
      <c r="E92" s="13">
        <f t="shared" si="7"/>
        <v>3</v>
      </c>
      <c r="F92" s="13">
        <f t="shared" si="7"/>
        <v>3</v>
      </c>
      <c r="G92" s="13">
        <f t="shared" si="7"/>
        <v>80</v>
      </c>
      <c r="H92" s="13">
        <f t="shared" si="7"/>
        <v>96</v>
      </c>
    </row>
    <row r="93" spans="2:8" ht="15.75" customHeight="1" x14ac:dyDescent="0.3"/>
    <row r="94" spans="2:8" ht="15.75" customHeight="1" x14ac:dyDescent="0.3"/>
    <row r="95" spans="2:8" ht="15.75" customHeight="1" x14ac:dyDescent="0.3"/>
    <row r="96" spans="2:8" ht="15.75" customHeight="1" x14ac:dyDescent="0.3"/>
    <row r="97" spans="2:3" ht="15.75" customHeight="1" x14ac:dyDescent="0.3"/>
    <row r="98" spans="2:3" ht="15.75" customHeight="1" x14ac:dyDescent="0.3"/>
    <row r="99" spans="2:3" ht="15.75" customHeight="1" x14ac:dyDescent="0.3"/>
    <row r="100" spans="2:3" ht="15.75" customHeight="1" x14ac:dyDescent="0.3"/>
    <row r="101" spans="2:3" ht="15.75" customHeight="1" x14ac:dyDescent="0.3"/>
    <row r="102" spans="2:3" ht="15.75" customHeight="1" x14ac:dyDescent="0.3"/>
    <row r="103" spans="2:3" ht="15.75" customHeight="1" x14ac:dyDescent="0.3"/>
    <row r="104" spans="2:3" ht="15.75" customHeight="1" x14ac:dyDescent="0.3"/>
    <row r="105" spans="2:3" ht="15.75" customHeight="1" x14ac:dyDescent="0.3"/>
    <row r="106" spans="2:3" ht="15.75" customHeight="1" x14ac:dyDescent="0.3"/>
    <row r="107" spans="2:3" ht="15.75" customHeight="1" x14ac:dyDescent="0.3">
      <c r="B107" s="1" t="s">
        <v>52</v>
      </c>
      <c r="C107" s="1"/>
    </row>
    <row r="108" spans="2:3" ht="15.75" customHeight="1" x14ac:dyDescent="0.3">
      <c r="B108" s="1"/>
      <c r="C108" s="1" t="s">
        <v>30</v>
      </c>
    </row>
    <row r="109" spans="2:3" ht="15.75" customHeight="1" x14ac:dyDescent="0.3">
      <c r="B109" s="1" t="s">
        <v>42</v>
      </c>
      <c r="C109" s="1">
        <v>18</v>
      </c>
    </row>
    <row r="110" spans="2:3" ht="15.75" customHeight="1" x14ac:dyDescent="0.3">
      <c r="B110" s="1" t="s">
        <v>43</v>
      </c>
      <c r="C110" s="1">
        <v>8</v>
      </c>
    </row>
    <row r="111" spans="2:3" ht="15.75" customHeight="1" x14ac:dyDescent="0.3">
      <c r="B111" s="1" t="s">
        <v>44</v>
      </c>
      <c r="C111" s="1">
        <v>49</v>
      </c>
    </row>
    <row r="112" spans="2:3" ht="15.75" customHeight="1" x14ac:dyDescent="0.3">
      <c r="B112" s="1" t="s">
        <v>45</v>
      </c>
      <c r="C112" s="1">
        <v>8</v>
      </c>
    </row>
    <row r="113" spans="2:3" ht="15.75" customHeight="1" x14ac:dyDescent="0.3">
      <c r="B113" s="1" t="s">
        <v>26</v>
      </c>
      <c r="C113" s="1">
        <v>83</v>
      </c>
    </row>
    <row r="114" spans="2:3" ht="15.75" customHeight="1" x14ac:dyDescent="0.3"/>
    <row r="115" spans="2:3" ht="15.75" customHeight="1" x14ac:dyDescent="0.3"/>
    <row r="116" spans="2:3" ht="15.75" customHeight="1" x14ac:dyDescent="0.3"/>
    <row r="117" spans="2:3" ht="15.75" customHeight="1" x14ac:dyDescent="0.3"/>
    <row r="118" spans="2:3" ht="15.75" customHeight="1" x14ac:dyDescent="0.3"/>
    <row r="119" spans="2:3" ht="15.75" customHeight="1" x14ac:dyDescent="0.3"/>
    <row r="120" spans="2:3" ht="15.75" customHeight="1" x14ac:dyDescent="0.3"/>
    <row r="121" spans="2:3" ht="15.75" customHeight="1" x14ac:dyDescent="0.3"/>
    <row r="122" spans="2:3" ht="15.75" customHeight="1" x14ac:dyDescent="0.3"/>
    <row r="123" spans="2:3" ht="15.75" customHeight="1" x14ac:dyDescent="0.3"/>
    <row r="124" spans="2:3" ht="15.75" customHeight="1" x14ac:dyDescent="0.3"/>
    <row r="125" spans="2:3" ht="15.75" customHeight="1" x14ac:dyDescent="0.3"/>
    <row r="126" spans="2:3" ht="15.75" customHeight="1" x14ac:dyDescent="0.3"/>
    <row r="127" spans="2:3" ht="15.75" customHeight="1" x14ac:dyDescent="0.3"/>
    <row r="128" spans="2:3"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B51:H51"/>
    <mergeCell ref="A2:G2"/>
    <mergeCell ref="A3:G3"/>
    <mergeCell ref="B27:G27"/>
    <mergeCell ref="B85:H8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00"/>
  <sheetViews>
    <sheetView rightToLeft="1" workbookViewId="0">
      <pane xSplit="1" ySplit="3" topLeftCell="B85" activePane="bottomRight" state="frozen"/>
      <selection pane="topRight" activeCell="B1" sqref="B1"/>
      <selection pane="bottomLeft" activeCell="A4" sqref="A4"/>
      <selection pane="bottomRight" activeCell="M100" sqref="M100"/>
    </sheetView>
  </sheetViews>
  <sheetFormatPr defaultColWidth="14.44140625" defaultRowHeight="15" customHeight="1" x14ac:dyDescent="0.3"/>
  <cols>
    <col min="1" max="1" width="3.88671875" customWidth="1"/>
    <col min="2" max="2" width="11" customWidth="1"/>
    <col min="3" max="3" width="8.88671875" customWidth="1"/>
    <col min="4" max="7" width="8.6640625" customWidth="1"/>
    <col min="8" max="8" width="12.33203125" customWidth="1"/>
    <col min="9" max="27" width="8.6640625" customWidth="1"/>
    <col min="28" max="28" width="9" customWidth="1"/>
    <col min="29" max="29" width="28" customWidth="1"/>
    <col min="30" max="59" width="8.6640625" customWidth="1"/>
  </cols>
  <sheetData>
    <row r="1" spans="1:60" s="11" customFormat="1" ht="19.2" customHeight="1" x14ac:dyDescent="0.3">
      <c r="A1" s="24" t="s">
        <v>62</v>
      </c>
      <c r="B1" s="25" t="s">
        <v>55</v>
      </c>
      <c r="C1" s="25"/>
      <c r="D1" s="25"/>
      <c r="E1" s="25"/>
      <c r="F1" s="25"/>
      <c r="G1" s="25"/>
      <c r="H1" s="25"/>
      <c r="I1" s="25"/>
      <c r="J1" s="25"/>
      <c r="K1" s="25"/>
      <c r="L1" s="25"/>
      <c r="M1" s="26" t="s">
        <v>56</v>
      </c>
      <c r="N1" s="27"/>
      <c r="O1" s="27"/>
      <c r="P1" s="27"/>
      <c r="Q1" s="27"/>
      <c r="R1" s="28"/>
      <c r="S1" s="21" t="s">
        <v>57</v>
      </c>
      <c r="T1" s="22"/>
      <c r="U1" s="22"/>
      <c r="V1" s="22"/>
      <c r="W1" s="22"/>
      <c r="X1" s="22"/>
      <c r="Y1" s="22"/>
      <c r="Z1" s="23"/>
      <c r="AA1" s="21" t="s">
        <v>58</v>
      </c>
      <c r="AB1" s="22"/>
      <c r="AC1" s="22"/>
      <c r="AD1" s="22"/>
      <c r="AE1" s="22"/>
      <c r="AF1" s="22"/>
      <c r="AG1" s="22"/>
      <c r="AH1" s="21" t="s">
        <v>59</v>
      </c>
      <c r="AI1" s="22"/>
      <c r="AJ1" s="22"/>
      <c r="AK1" s="22"/>
      <c r="AL1" s="22"/>
      <c r="AM1" s="22"/>
      <c r="AN1" s="22"/>
      <c r="AO1" s="22"/>
      <c r="AP1" s="22"/>
      <c r="AQ1" s="22"/>
      <c r="AR1" s="22"/>
      <c r="AS1" s="22"/>
      <c r="AT1" s="22"/>
      <c r="AU1" s="22"/>
      <c r="AV1" s="22"/>
      <c r="AW1" s="22"/>
      <c r="AX1" s="22"/>
      <c r="AY1" s="22"/>
      <c r="AZ1" s="22"/>
      <c r="BA1" s="22"/>
      <c r="BB1" s="22"/>
      <c r="BC1" s="22"/>
      <c r="BD1" s="22"/>
      <c r="BE1" s="22"/>
      <c r="BF1" s="22"/>
      <c r="BG1" s="23"/>
    </row>
    <row r="2" spans="1:60" s="11" customFormat="1" ht="36.6" customHeight="1" x14ac:dyDescent="0.3">
      <c r="A2" s="24"/>
      <c r="B2" s="25"/>
      <c r="C2" s="25"/>
      <c r="D2" s="25"/>
      <c r="E2" s="25"/>
      <c r="F2" s="25"/>
      <c r="G2" s="25"/>
      <c r="H2" s="25"/>
      <c r="I2" s="25"/>
      <c r="J2" s="25"/>
      <c r="K2" s="25"/>
      <c r="L2" s="25"/>
      <c r="M2" s="29"/>
      <c r="N2" s="30"/>
      <c r="O2" s="30"/>
      <c r="P2" s="30"/>
      <c r="Q2" s="30"/>
      <c r="R2" s="31"/>
      <c r="S2" s="32" t="s">
        <v>60</v>
      </c>
      <c r="T2" s="33"/>
      <c r="U2" s="33"/>
      <c r="V2" s="34"/>
      <c r="W2" s="32" t="s">
        <v>61</v>
      </c>
      <c r="X2" s="33"/>
      <c r="Y2" s="33"/>
      <c r="Z2" s="34"/>
      <c r="AA2" s="19" t="s">
        <v>82</v>
      </c>
      <c r="AB2" s="19" t="s">
        <v>83</v>
      </c>
      <c r="AC2" s="19" t="s">
        <v>84</v>
      </c>
      <c r="AD2" s="19" t="s">
        <v>85</v>
      </c>
      <c r="AE2" s="19" t="s">
        <v>86</v>
      </c>
      <c r="AF2" s="19" t="s">
        <v>87</v>
      </c>
      <c r="AG2" s="19" t="s">
        <v>88</v>
      </c>
      <c r="AH2" s="19" t="s">
        <v>89</v>
      </c>
      <c r="AI2" s="19" t="s">
        <v>90</v>
      </c>
      <c r="AJ2" s="19" t="s">
        <v>91</v>
      </c>
      <c r="AK2" s="19" t="s">
        <v>92</v>
      </c>
      <c r="AL2" s="19" t="s">
        <v>93</v>
      </c>
      <c r="AM2" s="19" t="s">
        <v>94</v>
      </c>
      <c r="AN2" s="19" t="s">
        <v>95</v>
      </c>
      <c r="AO2" s="19" t="s">
        <v>96</v>
      </c>
      <c r="AP2" s="19" t="s">
        <v>97</v>
      </c>
      <c r="AQ2" s="19" t="s">
        <v>98</v>
      </c>
      <c r="AR2" s="19" t="s">
        <v>99</v>
      </c>
      <c r="AS2" s="19" t="s">
        <v>100</v>
      </c>
      <c r="AT2" s="19" t="s">
        <v>101</v>
      </c>
      <c r="AU2" s="19" t="s">
        <v>102</v>
      </c>
      <c r="AV2" s="19" t="s">
        <v>103</v>
      </c>
      <c r="AW2" s="19" t="s">
        <v>104</v>
      </c>
      <c r="AX2" s="19" t="s">
        <v>105</v>
      </c>
      <c r="AY2" s="19" t="s">
        <v>106</v>
      </c>
      <c r="AZ2" s="19" t="s">
        <v>107</v>
      </c>
      <c r="BA2" s="19" t="s">
        <v>108</v>
      </c>
      <c r="BB2" s="19" t="s">
        <v>109</v>
      </c>
      <c r="BC2" s="19" t="s">
        <v>110</v>
      </c>
      <c r="BD2" s="19" t="s">
        <v>111</v>
      </c>
      <c r="BE2" s="19" t="s">
        <v>112</v>
      </c>
      <c r="BF2" s="19" t="s">
        <v>113</v>
      </c>
      <c r="BG2" s="19" t="s">
        <v>114</v>
      </c>
      <c r="BH2" s="19"/>
    </row>
    <row r="3" spans="1:60" s="11" customFormat="1" ht="36.6" customHeight="1" x14ac:dyDescent="0.3">
      <c r="A3" s="24"/>
      <c r="B3" s="12" t="s">
        <v>63</v>
      </c>
      <c r="C3" s="12" t="s">
        <v>64</v>
      </c>
      <c r="D3" s="12" t="s">
        <v>54</v>
      </c>
      <c r="E3" s="12" t="s">
        <v>65</v>
      </c>
      <c r="F3" s="12" t="s">
        <v>66</v>
      </c>
      <c r="G3" s="12" t="s">
        <v>67</v>
      </c>
      <c r="H3" s="12" t="s">
        <v>53</v>
      </c>
      <c r="I3" s="12" t="s">
        <v>68</v>
      </c>
      <c r="J3" s="12" t="s">
        <v>69</v>
      </c>
      <c r="K3" s="12" t="s">
        <v>70</v>
      </c>
      <c r="L3" s="12" t="s">
        <v>71</v>
      </c>
      <c r="M3" s="12" t="s">
        <v>72</v>
      </c>
      <c r="N3" s="12" t="s">
        <v>73</v>
      </c>
      <c r="O3" s="12" t="s">
        <v>29</v>
      </c>
      <c r="P3" s="12" t="s">
        <v>74</v>
      </c>
      <c r="Q3" s="12" t="s">
        <v>75</v>
      </c>
      <c r="R3" s="12" t="s">
        <v>76</v>
      </c>
      <c r="S3" s="12" t="s">
        <v>72</v>
      </c>
      <c r="T3" s="12" t="s">
        <v>77</v>
      </c>
      <c r="U3" s="12" t="s">
        <v>78</v>
      </c>
      <c r="V3" s="12" t="s">
        <v>79</v>
      </c>
      <c r="W3" s="12" t="s">
        <v>80</v>
      </c>
      <c r="X3" s="12" t="s">
        <v>61</v>
      </c>
      <c r="Y3" s="12" t="s">
        <v>78</v>
      </c>
      <c r="Z3" s="12" t="s">
        <v>81</v>
      </c>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row>
    <row r="4" spans="1:60" ht="14.4" customHeight="1" x14ac:dyDescent="0.3">
      <c r="A4" s="6">
        <v>1</v>
      </c>
      <c r="B4" s="7">
        <v>43467</v>
      </c>
      <c r="C4" s="7" t="s">
        <v>115</v>
      </c>
      <c r="D4" s="6" t="s">
        <v>9</v>
      </c>
      <c r="E4" s="6" t="s">
        <v>42</v>
      </c>
      <c r="F4" s="6" t="s">
        <v>116</v>
      </c>
      <c r="G4" s="6" t="s">
        <v>117</v>
      </c>
      <c r="H4" s="6" t="s">
        <v>6</v>
      </c>
      <c r="I4" s="6" t="s">
        <v>39</v>
      </c>
      <c r="J4" s="6" t="s">
        <v>118</v>
      </c>
      <c r="K4" s="6" t="s">
        <v>119</v>
      </c>
      <c r="L4" s="6" t="s">
        <v>6</v>
      </c>
      <c r="M4" s="6">
        <v>1</v>
      </c>
      <c r="N4" s="6" t="s">
        <v>120</v>
      </c>
      <c r="O4" s="6">
        <v>1</v>
      </c>
      <c r="P4" s="6">
        <v>0</v>
      </c>
      <c r="Q4" s="6" t="s">
        <v>116</v>
      </c>
      <c r="R4" s="6" t="s">
        <v>51</v>
      </c>
      <c r="S4" s="6">
        <v>2</v>
      </c>
      <c r="T4" s="6" t="s">
        <v>121</v>
      </c>
      <c r="U4" s="6">
        <v>1</v>
      </c>
      <c r="V4" s="6">
        <v>1</v>
      </c>
      <c r="W4" s="6">
        <v>0</v>
      </c>
      <c r="X4" s="6" t="s">
        <v>122</v>
      </c>
      <c r="Y4" s="6">
        <v>0</v>
      </c>
      <c r="Z4" s="6">
        <v>0</v>
      </c>
      <c r="AA4" s="6" t="s">
        <v>123</v>
      </c>
      <c r="AB4" s="6" t="s">
        <v>124</v>
      </c>
      <c r="AC4" s="6" t="s">
        <v>125</v>
      </c>
      <c r="AD4" s="6" t="s">
        <v>47</v>
      </c>
      <c r="AE4" s="6" t="s">
        <v>126</v>
      </c>
      <c r="AF4" s="6" t="s">
        <v>127</v>
      </c>
      <c r="AH4" s="6" t="s">
        <v>128</v>
      </c>
      <c r="AI4" s="6" t="s">
        <v>129</v>
      </c>
      <c r="AJ4" s="6" t="s">
        <v>130</v>
      </c>
    </row>
    <row r="5" spans="1:60" ht="14.4" x14ac:dyDescent="0.3">
      <c r="A5" s="6">
        <v>2</v>
      </c>
      <c r="B5" s="7">
        <v>43467</v>
      </c>
      <c r="C5" s="7" t="s">
        <v>115</v>
      </c>
      <c r="D5" s="6" t="s">
        <v>18</v>
      </c>
      <c r="E5" s="6" t="s">
        <v>44</v>
      </c>
      <c r="F5" s="6" t="s">
        <v>131</v>
      </c>
      <c r="G5" s="6" t="s">
        <v>117</v>
      </c>
      <c r="H5" s="6" t="s">
        <v>6</v>
      </c>
      <c r="I5" s="6" t="s">
        <v>35</v>
      </c>
      <c r="J5" s="6" t="s">
        <v>132</v>
      </c>
      <c r="K5" s="6" t="s">
        <v>119</v>
      </c>
      <c r="L5" s="6" t="s">
        <v>6</v>
      </c>
      <c r="M5" s="6">
        <v>1</v>
      </c>
      <c r="N5" s="6" t="s">
        <v>133</v>
      </c>
      <c r="O5" s="6">
        <v>1</v>
      </c>
      <c r="P5" s="6">
        <v>0</v>
      </c>
      <c r="Q5" s="6" t="s">
        <v>131</v>
      </c>
      <c r="R5" s="6" t="s">
        <v>134</v>
      </c>
      <c r="S5" s="6">
        <v>1</v>
      </c>
      <c r="T5" s="6" t="s">
        <v>135</v>
      </c>
      <c r="U5" s="6">
        <v>0</v>
      </c>
      <c r="V5" s="6">
        <v>1</v>
      </c>
      <c r="W5" s="6">
        <v>0</v>
      </c>
      <c r="X5" s="6" t="s">
        <v>122</v>
      </c>
      <c r="Y5" s="6">
        <v>0</v>
      </c>
      <c r="Z5" s="6">
        <v>0</v>
      </c>
      <c r="AA5" s="6" t="s">
        <v>136</v>
      </c>
      <c r="AB5" s="6" t="s">
        <v>137</v>
      </c>
      <c r="AC5" s="6" t="s">
        <v>49</v>
      </c>
      <c r="AD5" s="6" t="s">
        <v>49</v>
      </c>
      <c r="AE5" s="6" t="s">
        <v>49</v>
      </c>
      <c r="AF5" s="6" t="s">
        <v>51</v>
      </c>
      <c r="AG5" s="6" t="s">
        <v>138</v>
      </c>
      <c r="AH5" s="6" t="s">
        <v>139</v>
      </c>
      <c r="AI5" s="6" t="s">
        <v>140</v>
      </c>
      <c r="AJ5" s="6" t="s">
        <v>141</v>
      </c>
      <c r="AK5" s="6" t="s">
        <v>142</v>
      </c>
      <c r="AL5" s="8" t="s">
        <v>143</v>
      </c>
      <c r="AM5" s="8" t="s">
        <v>144</v>
      </c>
      <c r="AN5" s="8" t="s">
        <v>145</v>
      </c>
    </row>
    <row r="6" spans="1:60" ht="14.4" x14ac:dyDescent="0.3">
      <c r="A6" s="6">
        <v>3</v>
      </c>
      <c r="B6" s="7">
        <v>43467</v>
      </c>
      <c r="C6" s="7" t="s">
        <v>115</v>
      </c>
      <c r="D6" s="6" t="s">
        <v>18</v>
      </c>
      <c r="E6" s="6" t="s">
        <v>44</v>
      </c>
      <c r="F6" s="6" t="s">
        <v>146</v>
      </c>
      <c r="G6" s="6" t="s">
        <v>117</v>
      </c>
      <c r="H6" s="6" t="s">
        <v>4</v>
      </c>
      <c r="I6" s="6" t="s">
        <v>37</v>
      </c>
      <c r="J6" s="6" t="s">
        <v>132</v>
      </c>
      <c r="K6" s="6" t="s">
        <v>119</v>
      </c>
      <c r="L6" s="6" t="s">
        <v>6</v>
      </c>
      <c r="M6" s="6">
        <v>1</v>
      </c>
      <c r="N6" s="6" t="s">
        <v>147</v>
      </c>
      <c r="O6" s="6">
        <v>1</v>
      </c>
      <c r="P6" s="6">
        <v>0</v>
      </c>
      <c r="Q6" s="6" t="s">
        <v>146</v>
      </c>
      <c r="R6" s="6" t="s">
        <v>148</v>
      </c>
      <c r="S6" s="6">
        <v>1</v>
      </c>
      <c r="T6" s="6" t="s">
        <v>149</v>
      </c>
      <c r="U6" s="6">
        <v>0</v>
      </c>
      <c r="V6" s="6">
        <v>1</v>
      </c>
      <c r="W6" s="6">
        <v>0</v>
      </c>
      <c r="X6" s="6" t="s">
        <v>122</v>
      </c>
      <c r="Y6" s="6">
        <v>0</v>
      </c>
      <c r="Z6" s="6">
        <v>0</v>
      </c>
      <c r="AA6" s="6" t="s">
        <v>150</v>
      </c>
      <c r="AB6" s="6" t="s">
        <v>151</v>
      </c>
      <c r="AC6" s="6" t="s">
        <v>152</v>
      </c>
      <c r="AD6" s="6" t="s">
        <v>50</v>
      </c>
      <c r="AE6" s="6" t="s">
        <v>122</v>
      </c>
      <c r="AF6" s="6" t="s">
        <v>51</v>
      </c>
      <c r="AG6" s="6" t="s">
        <v>153</v>
      </c>
      <c r="AH6" s="6" t="s">
        <v>139</v>
      </c>
      <c r="AI6" s="6" t="s">
        <v>154</v>
      </c>
      <c r="AJ6" s="6" t="s">
        <v>155</v>
      </c>
      <c r="AK6" s="8" t="s">
        <v>156</v>
      </c>
    </row>
    <row r="7" spans="1:60" ht="14.4" x14ac:dyDescent="0.3">
      <c r="A7" s="6">
        <v>4</v>
      </c>
      <c r="B7" s="7">
        <v>43469</v>
      </c>
      <c r="C7" s="7" t="s">
        <v>115</v>
      </c>
      <c r="D7" s="6" t="s">
        <v>12</v>
      </c>
      <c r="E7" s="6" t="s">
        <v>42</v>
      </c>
      <c r="F7" s="6" t="s">
        <v>157</v>
      </c>
      <c r="G7" s="6" t="s">
        <v>117</v>
      </c>
      <c r="H7" s="6" t="s">
        <v>6</v>
      </c>
      <c r="I7" s="6" t="s">
        <v>39</v>
      </c>
      <c r="J7" s="6" t="s">
        <v>132</v>
      </c>
      <c r="K7" s="6" t="s">
        <v>119</v>
      </c>
      <c r="L7" s="6" t="s">
        <v>6</v>
      </c>
      <c r="M7" s="6">
        <v>1</v>
      </c>
      <c r="N7" s="6" t="s">
        <v>158</v>
      </c>
      <c r="O7" s="6">
        <v>0</v>
      </c>
      <c r="P7" s="6">
        <v>1</v>
      </c>
      <c r="Q7" s="6" t="s">
        <v>157</v>
      </c>
      <c r="R7" s="6" t="s">
        <v>159</v>
      </c>
      <c r="S7" s="6">
        <v>3</v>
      </c>
      <c r="T7" s="6" t="s">
        <v>160</v>
      </c>
      <c r="U7" s="6">
        <v>3</v>
      </c>
      <c r="V7" s="6">
        <v>0</v>
      </c>
      <c r="W7" s="6">
        <v>0</v>
      </c>
      <c r="X7" s="6" t="s">
        <v>122</v>
      </c>
      <c r="Y7" s="6">
        <v>0</v>
      </c>
      <c r="Z7" s="6">
        <v>0</v>
      </c>
      <c r="AA7" s="6" t="s">
        <v>123</v>
      </c>
      <c r="AB7" s="6" t="s">
        <v>151</v>
      </c>
      <c r="AC7" s="6" t="s">
        <v>51</v>
      </c>
      <c r="AD7" s="6" t="s">
        <v>51</v>
      </c>
      <c r="AE7" s="6" t="s">
        <v>51</v>
      </c>
      <c r="AF7" s="6" t="s">
        <v>51</v>
      </c>
      <c r="AG7" s="6" t="s">
        <v>161</v>
      </c>
      <c r="AH7" s="6" t="s">
        <v>128</v>
      </c>
      <c r="AI7" s="6" t="s">
        <v>162</v>
      </c>
      <c r="AJ7" s="6" t="s">
        <v>163</v>
      </c>
      <c r="AK7" s="6" t="s">
        <v>164</v>
      </c>
    </row>
    <row r="8" spans="1:60" ht="14.4" x14ac:dyDescent="0.3">
      <c r="A8" s="6">
        <v>5</v>
      </c>
      <c r="B8" s="7">
        <v>43469</v>
      </c>
      <c r="C8" s="7" t="s">
        <v>115</v>
      </c>
      <c r="D8" s="6" t="s">
        <v>18</v>
      </c>
      <c r="E8" s="6" t="s">
        <v>44</v>
      </c>
      <c r="F8" s="6" t="s">
        <v>165</v>
      </c>
      <c r="G8" s="6" t="s">
        <v>117</v>
      </c>
      <c r="H8" s="6" t="s">
        <v>6</v>
      </c>
      <c r="I8" s="6" t="s">
        <v>39</v>
      </c>
      <c r="J8" s="6" t="s">
        <v>166</v>
      </c>
      <c r="K8" s="6" t="s">
        <v>119</v>
      </c>
      <c r="L8" s="6" t="s">
        <v>6</v>
      </c>
      <c r="M8" s="6">
        <v>1</v>
      </c>
      <c r="N8" s="6" t="s">
        <v>167</v>
      </c>
      <c r="O8" s="6">
        <v>0</v>
      </c>
      <c r="P8" s="6">
        <v>1</v>
      </c>
      <c r="Q8" s="6" t="s">
        <v>168</v>
      </c>
      <c r="R8" s="6" t="s">
        <v>159</v>
      </c>
      <c r="S8" s="6">
        <v>1</v>
      </c>
      <c r="T8" s="6" t="s">
        <v>169</v>
      </c>
      <c r="U8" s="6">
        <v>1</v>
      </c>
      <c r="V8" s="6">
        <v>0</v>
      </c>
      <c r="W8" s="6">
        <v>0</v>
      </c>
      <c r="X8" s="6" t="s">
        <v>122</v>
      </c>
      <c r="Y8" s="6">
        <v>0</v>
      </c>
      <c r="Z8" s="6">
        <v>0</v>
      </c>
      <c r="AA8" s="6" t="s">
        <v>123</v>
      </c>
      <c r="AB8" s="6" t="s">
        <v>151</v>
      </c>
      <c r="AC8" s="6" t="s">
        <v>51</v>
      </c>
      <c r="AD8" s="6" t="s">
        <v>51</v>
      </c>
      <c r="AE8" s="6" t="s">
        <v>51</v>
      </c>
      <c r="AF8" s="6" t="s">
        <v>51</v>
      </c>
      <c r="AG8" s="6" t="s">
        <v>170</v>
      </c>
      <c r="AH8" s="6" t="s">
        <v>128</v>
      </c>
      <c r="AI8" s="6" t="s">
        <v>171</v>
      </c>
      <c r="AJ8" s="6" t="s">
        <v>163</v>
      </c>
      <c r="AK8" s="6" t="s">
        <v>164</v>
      </c>
    </row>
    <row r="9" spans="1:60" ht="14.4" x14ac:dyDescent="0.3">
      <c r="A9" s="6">
        <v>6</v>
      </c>
      <c r="B9" s="7">
        <v>43469</v>
      </c>
      <c r="C9" s="7" t="s">
        <v>115</v>
      </c>
      <c r="D9" s="6" t="s">
        <v>18</v>
      </c>
      <c r="E9" s="6" t="s">
        <v>44</v>
      </c>
      <c r="F9" s="6" t="s">
        <v>172</v>
      </c>
      <c r="G9" s="6" t="s">
        <v>117</v>
      </c>
      <c r="H9" s="6" t="s">
        <v>6</v>
      </c>
      <c r="I9" s="6" t="s">
        <v>39</v>
      </c>
      <c r="J9" s="6" t="s">
        <v>118</v>
      </c>
      <c r="K9" s="6" t="s">
        <v>119</v>
      </c>
      <c r="L9" s="6" t="s">
        <v>6</v>
      </c>
      <c r="M9" s="6">
        <v>3</v>
      </c>
      <c r="N9" s="6" t="s">
        <v>173</v>
      </c>
      <c r="O9" s="6">
        <v>2</v>
      </c>
      <c r="P9" s="6">
        <v>1</v>
      </c>
      <c r="Q9" s="6" t="s">
        <v>172</v>
      </c>
      <c r="R9" s="6" t="s">
        <v>159</v>
      </c>
      <c r="S9" s="6">
        <v>1</v>
      </c>
      <c r="T9" s="6" t="s">
        <v>174</v>
      </c>
      <c r="U9" s="6">
        <v>1</v>
      </c>
      <c r="V9" s="6">
        <v>0</v>
      </c>
      <c r="W9" s="6">
        <v>0</v>
      </c>
      <c r="X9" s="6" t="s">
        <v>122</v>
      </c>
      <c r="Y9" s="6">
        <v>0</v>
      </c>
      <c r="Z9" s="6">
        <v>0</v>
      </c>
      <c r="AA9" s="6" t="s">
        <v>123</v>
      </c>
      <c r="AB9" s="6" t="s">
        <v>151</v>
      </c>
      <c r="AC9" s="6" t="s">
        <v>51</v>
      </c>
      <c r="AD9" s="6" t="s">
        <v>51</v>
      </c>
      <c r="AE9" s="6" t="s">
        <v>51</v>
      </c>
      <c r="AF9" s="6" t="s">
        <v>51</v>
      </c>
      <c r="AG9" s="6" t="s">
        <v>170</v>
      </c>
      <c r="AH9" s="6" t="s">
        <v>128</v>
      </c>
      <c r="AI9" s="6" t="s">
        <v>175</v>
      </c>
      <c r="AJ9" s="6" t="s">
        <v>163</v>
      </c>
      <c r="AK9" s="6" t="s">
        <v>164</v>
      </c>
    </row>
    <row r="10" spans="1:60" ht="14.4" x14ac:dyDescent="0.3">
      <c r="A10" s="6">
        <v>7</v>
      </c>
      <c r="B10" s="7">
        <v>43477</v>
      </c>
      <c r="C10" s="7" t="s">
        <v>115</v>
      </c>
      <c r="D10" s="6" t="s">
        <v>13</v>
      </c>
      <c r="E10" s="6" t="s">
        <v>44</v>
      </c>
      <c r="F10" s="6" t="s">
        <v>176</v>
      </c>
      <c r="G10" s="6" t="s">
        <v>117</v>
      </c>
      <c r="H10" s="6" t="s">
        <v>2</v>
      </c>
      <c r="I10" s="6" t="s">
        <v>39</v>
      </c>
      <c r="J10" s="6" t="s">
        <v>118</v>
      </c>
      <c r="K10" s="6" t="s">
        <v>177</v>
      </c>
      <c r="L10" s="6" t="s">
        <v>178</v>
      </c>
      <c r="M10" s="6">
        <v>1</v>
      </c>
      <c r="N10" s="6" t="s">
        <v>179</v>
      </c>
      <c r="O10" s="6">
        <v>1</v>
      </c>
      <c r="P10" s="6">
        <v>0</v>
      </c>
      <c r="Q10" s="6" t="s">
        <v>176</v>
      </c>
      <c r="R10" s="6" t="s">
        <v>51</v>
      </c>
      <c r="S10" s="6">
        <v>3</v>
      </c>
      <c r="T10" s="6" t="s">
        <v>180</v>
      </c>
      <c r="U10" s="6">
        <v>2</v>
      </c>
      <c r="V10" s="6">
        <v>1</v>
      </c>
      <c r="W10" s="6">
        <v>0</v>
      </c>
      <c r="X10" s="6" t="s">
        <v>122</v>
      </c>
      <c r="Y10" s="6">
        <v>0</v>
      </c>
      <c r="Z10" s="6">
        <v>0</v>
      </c>
      <c r="AA10" s="6" t="s">
        <v>181</v>
      </c>
      <c r="AB10" s="6" t="s">
        <v>182</v>
      </c>
      <c r="AC10" s="6" t="s">
        <v>183</v>
      </c>
      <c r="AD10" s="6" t="s">
        <v>48</v>
      </c>
      <c r="AE10" s="6" t="s">
        <v>51</v>
      </c>
      <c r="AF10" s="6" t="s">
        <v>51</v>
      </c>
      <c r="AG10" s="6" t="s">
        <v>170</v>
      </c>
      <c r="AH10" s="6" t="s">
        <v>128</v>
      </c>
      <c r="AI10" s="6" t="s">
        <v>184</v>
      </c>
      <c r="AJ10" s="8" t="s">
        <v>185</v>
      </c>
    </row>
    <row r="11" spans="1:60" ht="14.4" x14ac:dyDescent="0.3">
      <c r="A11" s="6">
        <v>8</v>
      </c>
      <c r="B11" s="7">
        <v>43477</v>
      </c>
      <c r="C11" s="7" t="s">
        <v>115</v>
      </c>
      <c r="D11" s="6" t="s">
        <v>19</v>
      </c>
      <c r="E11" s="6" t="s">
        <v>44</v>
      </c>
      <c r="F11" s="6" t="s">
        <v>186</v>
      </c>
      <c r="G11" s="6" t="s">
        <v>187</v>
      </c>
      <c r="H11" s="6" t="s">
        <v>6</v>
      </c>
      <c r="I11" s="6" t="s">
        <v>36</v>
      </c>
      <c r="J11" s="6" t="s">
        <v>188</v>
      </c>
      <c r="K11" s="6" t="s">
        <v>119</v>
      </c>
      <c r="L11" s="6" t="s">
        <v>178</v>
      </c>
      <c r="M11" s="6">
        <v>1</v>
      </c>
      <c r="N11" s="6" t="s">
        <v>189</v>
      </c>
      <c r="O11" s="6">
        <v>1</v>
      </c>
      <c r="P11" s="6">
        <v>0</v>
      </c>
      <c r="Q11" s="6" t="s">
        <v>186</v>
      </c>
      <c r="R11" s="6" t="s">
        <v>190</v>
      </c>
      <c r="S11" s="6">
        <v>1</v>
      </c>
      <c r="T11" s="6" t="s">
        <v>135</v>
      </c>
      <c r="U11" s="6">
        <v>0</v>
      </c>
      <c r="V11" s="6">
        <v>1</v>
      </c>
      <c r="W11" s="6">
        <v>0</v>
      </c>
      <c r="X11" s="6" t="s">
        <v>122</v>
      </c>
      <c r="Y11" s="6">
        <v>0</v>
      </c>
      <c r="Z11" s="6">
        <v>0</v>
      </c>
      <c r="AA11" s="6" t="s">
        <v>181</v>
      </c>
      <c r="AB11" s="6" t="s">
        <v>182</v>
      </c>
      <c r="AC11" s="6" t="s">
        <v>191</v>
      </c>
      <c r="AD11" s="6" t="s">
        <v>47</v>
      </c>
      <c r="AE11" s="6" t="s">
        <v>192</v>
      </c>
      <c r="AF11" s="6" t="s">
        <v>51</v>
      </c>
      <c r="AG11" s="6" t="s">
        <v>170</v>
      </c>
      <c r="AH11" s="6" t="s">
        <v>128</v>
      </c>
      <c r="AI11" s="6" t="s">
        <v>193</v>
      </c>
      <c r="AJ11" s="6" t="s">
        <v>194</v>
      </c>
      <c r="AK11" s="6" t="s">
        <v>195</v>
      </c>
      <c r="AL11" s="8" t="s">
        <v>196</v>
      </c>
    </row>
    <row r="12" spans="1:60" ht="14.4" x14ac:dyDescent="0.3">
      <c r="A12" s="6">
        <v>9</v>
      </c>
      <c r="B12" s="7">
        <v>43478</v>
      </c>
      <c r="C12" s="7" t="s">
        <v>115</v>
      </c>
      <c r="D12" s="6" t="s">
        <v>13</v>
      </c>
      <c r="E12" s="6" t="s">
        <v>44</v>
      </c>
      <c r="F12" s="6" t="s">
        <v>197</v>
      </c>
      <c r="G12" s="6" t="s">
        <v>117</v>
      </c>
      <c r="H12" s="6" t="s">
        <v>6</v>
      </c>
      <c r="I12" s="6" t="s">
        <v>36</v>
      </c>
      <c r="J12" s="6" t="s">
        <v>132</v>
      </c>
      <c r="K12" s="6" t="s">
        <v>119</v>
      </c>
      <c r="L12" s="6" t="s">
        <v>6</v>
      </c>
      <c r="M12" s="6">
        <v>1</v>
      </c>
      <c r="N12" s="6" t="s">
        <v>198</v>
      </c>
      <c r="O12" s="6">
        <v>1</v>
      </c>
      <c r="P12" s="6">
        <v>0</v>
      </c>
      <c r="Q12" s="6" t="s">
        <v>199</v>
      </c>
      <c r="R12" s="6" t="s">
        <v>190</v>
      </c>
      <c r="S12" s="6">
        <v>1</v>
      </c>
      <c r="T12" s="6" t="s">
        <v>135</v>
      </c>
      <c r="U12" s="6">
        <v>0</v>
      </c>
      <c r="V12" s="6">
        <v>1</v>
      </c>
      <c r="W12" s="6">
        <v>0</v>
      </c>
      <c r="X12" s="6" t="s">
        <v>122</v>
      </c>
      <c r="Y12" s="6">
        <v>0</v>
      </c>
      <c r="Z12" s="6">
        <v>0</v>
      </c>
      <c r="AA12" s="6" t="s">
        <v>150</v>
      </c>
      <c r="AB12" s="6" t="s">
        <v>151</v>
      </c>
      <c r="AC12" s="6" t="s">
        <v>49</v>
      </c>
      <c r="AD12" s="6" t="s">
        <v>49</v>
      </c>
      <c r="AE12" s="6" t="s">
        <v>49</v>
      </c>
      <c r="AF12" s="6" t="s">
        <v>122</v>
      </c>
      <c r="AG12" s="6" t="s">
        <v>200</v>
      </c>
      <c r="AH12" s="6" t="s">
        <v>128</v>
      </c>
      <c r="AI12" s="6" t="s">
        <v>201</v>
      </c>
      <c r="AJ12" s="6" t="s">
        <v>202</v>
      </c>
    </row>
    <row r="13" spans="1:60" ht="14.4" x14ac:dyDescent="0.3">
      <c r="A13" s="6">
        <v>10</v>
      </c>
      <c r="B13" s="7">
        <v>43482</v>
      </c>
      <c r="C13" s="7" t="s">
        <v>115</v>
      </c>
      <c r="D13" s="6" t="s">
        <v>16</v>
      </c>
      <c r="E13" s="6" t="s">
        <v>42</v>
      </c>
      <c r="F13" s="6" t="s">
        <v>203</v>
      </c>
      <c r="G13" s="6" t="s">
        <v>117</v>
      </c>
      <c r="H13" s="6" t="s">
        <v>3</v>
      </c>
      <c r="I13" s="6" t="s">
        <v>39</v>
      </c>
      <c r="J13" s="6" t="s">
        <v>118</v>
      </c>
      <c r="K13" s="6" t="s">
        <v>177</v>
      </c>
      <c r="L13" s="6" t="s">
        <v>178</v>
      </c>
      <c r="M13" s="6">
        <v>1</v>
      </c>
      <c r="N13" s="6" t="s">
        <v>204</v>
      </c>
      <c r="O13" s="6">
        <v>1</v>
      </c>
      <c r="P13" s="6">
        <v>0</v>
      </c>
      <c r="Q13" s="6" t="s">
        <v>203</v>
      </c>
      <c r="R13" s="6" t="s">
        <v>51</v>
      </c>
      <c r="S13" s="6">
        <v>1</v>
      </c>
      <c r="T13" s="6" t="s">
        <v>135</v>
      </c>
      <c r="U13" s="6">
        <v>0</v>
      </c>
      <c r="V13" s="6">
        <v>1</v>
      </c>
      <c r="W13" s="6">
        <v>0</v>
      </c>
      <c r="X13" s="6" t="s">
        <v>122</v>
      </c>
      <c r="Y13" s="6">
        <v>0</v>
      </c>
      <c r="Z13" s="6">
        <v>0</v>
      </c>
      <c r="AA13" s="6" t="s">
        <v>123</v>
      </c>
      <c r="AB13" s="6" t="s">
        <v>151</v>
      </c>
      <c r="AC13" s="6" t="s">
        <v>205</v>
      </c>
      <c r="AD13" s="6" t="s">
        <v>47</v>
      </c>
      <c r="AE13" s="6" t="s">
        <v>206</v>
      </c>
      <c r="AF13" s="6" t="s">
        <v>122</v>
      </c>
      <c r="AG13" s="6" t="s">
        <v>170</v>
      </c>
      <c r="AH13" s="6" t="s">
        <v>128</v>
      </c>
      <c r="AI13" s="6" t="s">
        <v>207</v>
      </c>
      <c r="AJ13" s="6" t="s">
        <v>208</v>
      </c>
      <c r="AK13" s="6" t="s">
        <v>209</v>
      </c>
    </row>
    <row r="14" spans="1:60" ht="14.4" x14ac:dyDescent="0.3">
      <c r="A14" s="6">
        <v>11</v>
      </c>
      <c r="B14" s="7">
        <v>43484</v>
      </c>
      <c r="C14" s="7" t="s">
        <v>115</v>
      </c>
      <c r="D14" s="6" t="s">
        <v>14</v>
      </c>
      <c r="E14" s="6" t="s">
        <v>42</v>
      </c>
      <c r="F14" s="6" t="s">
        <v>210</v>
      </c>
      <c r="G14" s="6" t="s">
        <v>117</v>
      </c>
      <c r="H14" s="6" t="s">
        <v>6</v>
      </c>
      <c r="I14" s="6" t="s">
        <v>39</v>
      </c>
      <c r="J14" s="6" t="s">
        <v>118</v>
      </c>
      <c r="K14" s="6" t="s">
        <v>177</v>
      </c>
      <c r="L14" s="6" t="s">
        <v>178</v>
      </c>
      <c r="M14" s="6">
        <v>1</v>
      </c>
      <c r="N14" s="6" t="s">
        <v>211</v>
      </c>
      <c r="O14" s="6">
        <v>1</v>
      </c>
      <c r="P14" s="6">
        <v>0</v>
      </c>
      <c r="Q14" s="6" t="s">
        <v>210</v>
      </c>
      <c r="R14" s="6" t="s">
        <v>212</v>
      </c>
      <c r="S14" s="6">
        <v>1</v>
      </c>
      <c r="T14" s="6" t="s">
        <v>135</v>
      </c>
      <c r="U14" s="6">
        <v>0</v>
      </c>
      <c r="V14" s="6">
        <v>1</v>
      </c>
      <c r="W14" s="6">
        <v>0</v>
      </c>
      <c r="X14" s="6" t="s">
        <v>122</v>
      </c>
      <c r="Y14" s="6">
        <v>0</v>
      </c>
      <c r="Z14" s="6">
        <v>0</v>
      </c>
      <c r="AA14" s="6" t="s">
        <v>123</v>
      </c>
      <c r="AB14" s="6" t="s">
        <v>151</v>
      </c>
      <c r="AC14" s="6" t="s">
        <v>213</v>
      </c>
      <c r="AD14" s="6" t="s">
        <v>47</v>
      </c>
      <c r="AE14" s="6" t="s">
        <v>51</v>
      </c>
      <c r="AF14" s="6" t="s">
        <v>214</v>
      </c>
      <c r="AG14" s="6" t="s">
        <v>170</v>
      </c>
      <c r="AH14" s="6" t="s">
        <v>215</v>
      </c>
      <c r="AI14" s="6" t="s">
        <v>216</v>
      </c>
      <c r="AJ14" s="6" t="s">
        <v>217</v>
      </c>
    </row>
    <row r="15" spans="1:60" ht="14.4" x14ac:dyDescent="0.3">
      <c r="A15" s="6">
        <v>12</v>
      </c>
      <c r="B15" s="7">
        <v>43487</v>
      </c>
      <c r="C15" s="7" t="s">
        <v>115</v>
      </c>
      <c r="D15" s="6" t="s">
        <v>18</v>
      </c>
      <c r="E15" s="6" t="s">
        <v>44</v>
      </c>
      <c r="F15" s="6" t="s">
        <v>218</v>
      </c>
      <c r="G15" s="6" t="s">
        <v>187</v>
      </c>
      <c r="H15" s="6" t="s">
        <v>6</v>
      </c>
      <c r="I15" s="6" t="s">
        <v>37</v>
      </c>
      <c r="J15" s="6" t="s">
        <v>219</v>
      </c>
      <c r="K15" s="6" t="s">
        <v>119</v>
      </c>
      <c r="L15" s="6" t="s">
        <v>178</v>
      </c>
      <c r="M15" s="6">
        <v>1</v>
      </c>
      <c r="N15" s="6" t="s">
        <v>220</v>
      </c>
      <c r="O15" s="6">
        <v>0</v>
      </c>
      <c r="P15" s="6">
        <v>1</v>
      </c>
      <c r="Q15" s="6" t="s">
        <v>218</v>
      </c>
      <c r="R15" s="6" t="s">
        <v>190</v>
      </c>
      <c r="S15" s="6">
        <v>1</v>
      </c>
      <c r="T15" s="6" t="s">
        <v>221</v>
      </c>
      <c r="U15" s="6">
        <v>1</v>
      </c>
      <c r="V15" s="6">
        <v>0</v>
      </c>
      <c r="W15" s="6">
        <v>0</v>
      </c>
      <c r="X15" s="6" t="s">
        <v>122</v>
      </c>
      <c r="Y15" s="6">
        <v>0</v>
      </c>
      <c r="Z15" s="6">
        <v>0</v>
      </c>
      <c r="AA15" s="6" t="s">
        <v>123</v>
      </c>
      <c r="AB15" s="6" t="s">
        <v>151</v>
      </c>
      <c r="AC15" s="6" t="s">
        <v>51</v>
      </c>
      <c r="AD15" s="6" t="s">
        <v>51</v>
      </c>
      <c r="AE15" s="6" t="s">
        <v>51</v>
      </c>
      <c r="AF15" s="6" t="s">
        <v>51</v>
      </c>
      <c r="AG15" s="6" t="s">
        <v>222</v>
      </c>
      <c r="AH15" s="6" t="s">
        <v>128</v>
      </c>
      <c r="AI15" s="6" t="s">
        <v>223</v>
      </c>
      <c r="AJ15" s="8" t="s">
        <v>224</v>
      </c>
    </row>
    <row r="16" spans="1:60" ht="14.4" x14ac:dyDescent="0.3">
      <c r="A16" s="6">
        <v>13</v>
      </c>
      <c r="B16" s="7">
        <v>43487</v>
      </c>
      <c r="C16" s="7" t="s">
        <v>115</v>
      </c>
      <c r="D16" s="6" t="s">
        <v>18</v>
      </c>
      <c r="E16" s="6" t="s">
        <v>44</v>
      </c>
      <c r="F16" s="6" t="s">
        <v>218</v>
      </c>
      <c r="G16" s="6" t="s">
        <v>187</v>
      </c>
      <c r="H16" s="6" t="s">
        <v>6</v>
      </c>
      <c r="I16" s="6" t="s">
        <v>37</v>
      </c>
      <c r="J16" s="6" t="s">
        <v>225</v>
      </c>
      <c r="K16" s="6" t="s">
        <v>119</v>
      </c>
      <c r="L16" s="6" t="s">
        <v>178</v>
      </c>
      <c r="M16" s="6">
        <v>1</v>
      </c>
      <c r="N16" s="6" t="s">
        <v>226</v>
      </c>
      <c r="O16" s="6">
        <v>1</v>
      </c>
      <c r="P16" s="6">
        <v>0</v>
      </c>
      <c r="Q16" s="6" t="s">
        <v>218</v>
      </c>
      <c r="R16" s="6" t="s">
        <v>190</v>
      </c>
      <c r="S16" s="6">
        <v>1</v>
      </c>
      <c r="T16" s="6" t="s">
        <v>220</v>
      </c>
      <c r="U16" s="6">
        <v>0</v>
      </c>
      <c r="V16" s="6">
        <v>1</v>
      </c>
      <c r="W16" s="6">
        <v>0</v>
      </c>
      <c r="X16" s="6" t="s">
        <v>122</v>
      </c>
      <c r="Y16" s="6">
        <v>0</v>
      </c>
      <c r="Z16" s="6">
        <v>0</v>
      </c>
      <c r="AA16" s="6" t="s">
        <v>123</v>
      </c>
      <c r="AB16" s="6" t="s">
        <v>151</v>
      </c>
      <c r="AC16" s="6" t="s">
        <v>51</v>
      </c>
      <c r="AD16" s="6" t="s">
        <v>51</v>
      </c>
      <c r="AE16" s="6" t="s">
        <v>51</v>
      </c>
      <c r="AF16" s="6" t="s">
        <v>51</v>
      </c>
      <c r="AG16" s="6" t="s">
        <v>222</v>
      </c>
      <c r="AH16" s="6" t="s">
        <v>128</v>
      </c>
      <c r="AI16" s="6" t="s">
        <v>227</v>
      </c>
      <c r="AJ16" s="6" t="s">
        <v>228</v>
      </c>
    </row>
    <row r="17" spans="1:38" ht="14.4" x14ac:dyDescent="0.3">
      <c r="A17" s="6">
        <v>14</v>
      </c>
      <c r="B17" s="7">
        <v>43496</v>
      </c>
      <c r="C17" s="7" t="s">
        <v>115</v>
      </c>
      <c r="D17" s="6" t="s">
        <v>14</v>
      </c>
      <c r="E17" s="6" t="s">
        <v>42</v>
      </c>
      <c r="F17" s="6" t="s">
        <v>229</v>
      </c>
      <c r="G17" s="6" t="s">
        <v>117</v>
      </c>
      <c r="H17" s="6" t="s">
        <v>6</v>
      </c>
      <c r="I17" s="6" t="s">
        <v>39</v>
      </c>
      <c r="J17" s="6" t="s">
        <v>166</v>
      </c>
      <c r="K17" s="6" t="s">
        <v>119</v>
      </c>
      <c r="L17" s="6" t="s">
        <v>6</v>
      </c>
      <c r="M17" s="6">
        <v>1</v>
      </c>
      <c r="N17" s="6" t="s">
        <v>230</v>
      </c>
      <c r="O17" s="6">
        <v>1</v>
      </c>
      <c r="P17" s="6">
        <v>0</v>
      </c>
      <c r="Q17" s="6" t="s">
        <v>229</v>
      </c>
      <c r="R17" s="6" t="s">
        <v>231</v>
      </c>
      <c r="S17" s="6">
        <v>1</v>
      </c>
      <c r="T17" s="6" t="s">
        <v>232</v>
      </c>
      <c r="U17" s="6">
        <v>0</v>
      </c>
      <c r="V17" s="6">
        <v>1</v>
      </c>
      <c r="W17" s="6">
        <v>0</v>
      </c>
      <c r="X17" s="6" t="s">
        <v>122</v>
      </c>
      <c r="Y17" s="6">
        <v>0</v>
      </c>
      <c r="Z17" s="6">
        <v>0</v>
      </c>
      <c r="AA17" s="6" t="s">
        <v>233</v>
      </c>
      <c r="AB17" s="6" t="s">
        <v>151</v>
      </c>
      <c r="AC17" s="6" t="s">
        <v>234</v>
      </c>
      <c r="AD17" s="6" t="s">
        <v>50</v>
      </c>
      <c r="AE17" s="6" t="s">
        <v>51</v>
      </c>
      <c r="AF17" s="6" t="s">
        <v>51</v>
      </c>
      <c r="AG17" s="6" t="s">
        <v>235</v>
      </c>
      <c r="AH17" s="6" t="s">
        <v>128</v>
      </c>
      <c r="AI17" s="6" t="s">
        <v>236</v>
      </c>
      <c r="AJ17" s="6" t="s">
        <v>237</v>
      </c>
      <c r="AK17" s="6" t="s">
        <v>238</v>
      </c>
    </row>
    <row r="18" spans="1:38" ht="14.4" x14ac:dyDescent="0.3">
      <c r="A18" s="6">
        <v>15</v>
      </c>
      <c r="B18" s="7">
        <v>43497</v>
      </c>
      <c r="C18" s="7" t="s">
        <v>115</v>
      </c>
      <c r="D18" s="6" t="s">
        <v>24</v>
      </c>
      <c r="E18" s="6" t="s">
        <v>43</v>
      </c>
      <c r="F18" s="6" t="s">
        <v>239</v>
      </c>
      <c r="G18" s="6" t="s">
        <v>117</v>
      </c>
      <c r="H18" s="6" t="s">
        <v>6</v>
      </c>
      <c r="I18" s="6" t="s">
        <v>39</v>
      </c>
      <c r="J18" s="6" t="s">
        <v>118</v>
      </c>
      <c r="K18" s="6" t="s">
        <v>119</v>
      </c>
      <c r="L18" s="6" t="s">
        <v>6</v>
      </c>
      <c r="M18" s="6">
        <v>1</v>
      </c>
      <c r="N18" s="6" t="s">
        <v>240</v>
      </c>
      <c r="O18" s="6">
        <v>1</v>
      </c>
      <c r="P18" s="6">
        <v>0</v>
      </c>
      <c r="Q18" s="6" t="s">
        <v>239</v>
      </c>
      <c r="R18" s="6" t="s">
        <v>51</v>
      </c>
      <c r="S18" s="6">
        <v>1</v>
      </c>
      <c r="T18" s="6" t="s">
        <v>241</v>
      </c>
      <c r="U18" s="6">
        <v>0</v>
      </c>
      <c r="V18" s="6">
        <v>1</v>
      </c>
      <c r="W18" s="6">
        <v>0</v>
      </c>
      <c r="X18" s="6" t="s">
        <v>122</v>
      </c>
      <c r="Y18" s="6">
        <v>0</v>
      </c>
      <c r="Z18" s="6">
        <v>0</v>
      </c>
      <c r="AA18" s="6" t="s">
        <v>123</v>
      </c>
      <c r="AB18" s="6" t="s">
        <v>151</v>
      </c>
      <c r="AC18" s="6" t="s">
        <v>242</v>
      </c>
      <c r="AD18" s="6" t="s">
        <v>47</v>
      </c>
      <c r="AE18" s="6" t="s">
        <v>243</v>
      </c>
      <c r="AF18" s="6" t="s">
        <v>122</v>
      </c>
      <c r="AG18" s="6" t="s">
        <v>170</v>
      </c>
      <c r="AH18" s="6" t="s">
        <v>128</v>
      </c>
      <c r="AI18" s="6" t="s">
        <v>244</v>
      </c>
      <c r="AJ18" s="6" t="s">
        <v>245</v>
      </c>
      <c r="AK18" s="6" t="s">
        <v>246</v>
      </c>
    </row>
    <row r="19" spans="1:38" ht="14.4" x14ac:dyDescent="0.3">
      <c r="A19" s="6">
        <v>16</v>
      </c>
      <c r="B19" s="7">
        <v>43498</v>
      </c>
      <c r="C19" s="7" t="s">
        <v>115</v>
      </c>
      <c r="D19" s="6" t="s">
        <v>18</v>
      </c>
      <c r="E19" s="6" t="s">
        <v>44</v>
      </c>
      <c r="F19" s="6" t="s">
        <v>247</v>
      </c>
      <c r="G19" s="6" t="s">
        <v>117</v>
      </c>
      <c r="H19" s="6" t="s">
        <v>6</v>
      </c>
      <c r="I19" s="6" t="s">
        <v>39</v>
      </c>
      <c r="J19" s="6" t="s">
        <v>118</v>
      </c>
      <c r="K19" s="6" t="s">
        <v>119</v>
      </c>
      <c r="L19" s="6" t="s">
        <v>6</v>
      </c>
      <c r="M19" s="6">
        <v>3</v>
      </c>
      <c r="N19" s="6" t="s">
        <v>248</v>
      </c>
      <c r="O19" s="6">
        <v>3</v>
      </c>
      <c r="P19" s="6">
        <v>0</v>
      </c>
      <c r="Q19" s="6" t="s">
        <v>247</v>
      </c>
      <c r="R19" s="6" t="s">
        <v>51</v>
      </c>
      <c r="S19" s="6">
        <v>1</v>
      </c>
      <c r="T19" s="6" t="s">
        <v>249</v>
      </c>
      <c r="U19" s="6">
        <v>1</v>
      </c>
      <c r="V19" s="6">
        <v>0</v>
      </c>
      <c r="W19" s="6">
        <v>0</v>
      </c>
      <c r="X19" s="6" t="s">
        <v>122</v>
      </c>
      <c r="Y19" s="6">
        <v>0</v>
      </c>
      <c r="Z19" s="6">
        <v>0</v>
      </c>
      <c r="AA19" s="6" t="s">
        <v>123</v>
      </c>
      <c r="AB19" s="6" t="s">
        <v>151</v>
      </c>
      <c r="AC19" s="6" t="s">
        <v>250</v>
      </c>
      <c r="AD19" s="6" t="s">
        <v>50</v>
      </c>
      <c r="AE19" s="6" t="s">
        <v>122</v>
      </c>
      <c r="AF19" s="6" t="s">
        <v>51</v>
      </c>
      <c r="AG19" s="6" t="s">
        <v>251</v>
      </c>
      <c r="AH19" s="6" t="s">
        <v>128</v>
      </c>
      <c r="AI19" s="6" t="s">
        <v>252</v>
      </c>
      <c r="AJ19" s="6" t="s">
        <v>253</v>
      </c>
      <c r="AK19" s="6" t="s">
        <v>254</v>
      </c>
      <c r="AL19" s="6" t="s">
        <v>255</v>
      </c>
    </row>
    <row r="20" spans="1:38" ht="14.4" x14ac:dyDescent="0.3">
      <c r="A20" s="6">
        <v>17</v>
      </c>
      <c r="B20" s="7">
        <v>43498</v>
      </c>
      <c r="C20" s="7" t="s">
        <v>115</v>
      </c>
      <c r="D20" s="6" t="s">
        <v>8</v>
      </c>
      <c r="E20" s="6" t="s">
        <v>43</v>
      </c>
      <c r="F20" s="6" t="s">
        <v>256</v>
      </c>
      <c r="G20" s="6" t="s">
        <v>117</v>
      </c>
      <c r="H20" s="6" t="s">
        <v>6</v>
      </c>
      <c r="I20" s="6" t="s">
        <v>39</v>
      </c>
      <c r="J20" s="6" t="s">
        <v>118</v>
      </c>
      <c r="K20" s="6" t="s">
        <v>119</v>
      </c>
      <c r="L20" s="6" t="s">
        <v>6</v>
      </c>
      <c r="M20" s="6">
        <v>1</v>
      </c>
      <c r="N20" s="6" t="s">
        <v>257</v>
      </c>
      <c r="O20" s="6">
        <v>1</v>
      </c>
      <c r="P20" s="6">
        <v>0</v>
      </c>
      <c r="Q20" s="6" t="s">
        <v>258</v>
      </c>
      <c r="R20" s="6" t="s">
        <v>51</v>
      </c>
      <c r="S20" s="6">
        <v>1</v>
      </c>
      <c r="T20" s="6" t="s">
        <v>259</v>
      </c>
      <c r="U20" s="6">
        <v>1</v>
      </c>
      <c r="V20" s="6">
        <v>0</v>
      </c>
      <c r="W20" s="6">
        <v>0</v>
      </c>
      <c r="X20" s="6" t="s">
        <v>122</v>
      </c>
      <c r="Y20" s="6">
        <v>0</v>
      </c>
      <c r="Z20" s="6">
        <v>0</v>
      </c>
      <c r="AA20" s="6" t="s">
        <v>233</v>
      </c>
      <c r="AB20" s="6" t="s">
        <v>151</v>
      </c>
      <c r="AC20" s="6" t="s">
        <v>260</v>
      </c>
      <c r="AD20" s="6" t="s">
        <v>48</v>
      </c>
      <c r="AE20" s="6" t="s">
        <v>122</v>
      </c>
      <c r="AF20" s="6" t="s">
        <v>51</v>
      </c>
      <c r="AG20" s="6" t="s">
        <v>170</v>
      </c>
      <c r="AH20" s="6" t="s">
        <v>128</v>
      </c>
      <c r="AI20" s="6" t="s">
        <v>261</v>
      </c>
      <c r="AJ20" s="6" t="s">
        <v>262</v>
      </c>
      <c r="AK20" s="6" t="s">
        <v>263</v>
      </c>
      <c r="AL20" s="6" t="s">
        <v>264</v>
      </c>
    </row>
    <row r="21" spans="1:38" ht="15.75" customHeight="1" x14ac:dyDescent="0.3">
      <c r="A21" s="6">
        <v>18</v>
      </c>
      <c r="B21" s="7">
        <v>43499</v>
      </c>
      <c r="C21" s="7" t="s">
        <v>115</v>
      </c>
      <c r="D21" s="6" t="s">
        <v>18</v>
      </c>
      <c r="E21" s="6" t="s">
        <v>44</v>
      </c>
      <c r="F21" s="6" t="s">
        <v>247</v>
      </c>
      <c r="G21" s="6" t="s">
        <v>117</v>
      </c>
      <c r="H21" s="6" t="s">
        <v>6</v>
      </c>
      <c r="I21" s="6" t="s">
        <v>39</v>
      </c>
      <c r="J21" s="6" t="s">
        <v>118</v>
      </c>
      <c r="K21" s="6" t="s">
        <v>119</v>
      </c>
      <c r="L21" s="6" t="s">
        <v>6</v>
      </c>
      <c r="M21" s="6">
        <v>1</v>
      </c>
      <c r="N21" s="6" t="s">
        <v>265</v>
      </c>
      <c r="O21" s="6">
        <v>0</v>
      </c>
      <c r="P21" s="6">
        <v>1</v>
      </c>
      <c r="Q21" s="6" t="s">
        <v>247</v>
      </c>
      <c r="R21" s="6" t="s">
        <v>51</v>
      </c>
      <c r="S21" s="6">
        <v>1</v>
      </c>
      <c r="T21" s="6" t="s">
        <v>266</v>
      </c>
      <c r="U21" s="6">
        <v>1</v>
      </c>
      <c r="V21" s="6">
        <v>0</v>
      </c>
      <c r="W21" s="6">
        <v>0</v>
      </c>
      <c r="X21" s="6" t="s">
        <v>122</v>
      </c>
      <c r="Y21" s="6">
        <v>0</v>
      </c>
      <c r="Z21" s="6">
        <v>0</v>
      </c>
      <c r="AA21" s="6" t="s">
        <v>123</v>
      </c>
      <c r="AB21" s="6" t="s">
        <v>151</v>
      </c>
      <c r="AC21" s="6" t="s">
        <v>250</v>
      </c>
      <c r="AD21" s="6" t="s">
        <v>50</v>
      </c>
      <c r="AE21" s="6" t="s">
        <v>122</v>
      </c>
      <c r="AF21" s="6" t="s">
        <v>51</v>
      </c>
      <c r="AG21" s="6" t="s">
        <v>267</v>
      </c>
      <c r="AH21" s="6" t="s">
        <v>128</v>
      </c>
      <c r="AI21" s="6" t="s">
        <v>268</v>
      </c>
      <c r="AJ21" s="6" t="s">
        <v>269</v>
      </c>
    </row>
    <row r="22" spans="1:38" ht="15.75" customHeight="1" x14ac:dyDescent="0.3">
      <c r="A22" s="6">
        <v>19</v>
      </c>
      <c r="B22" s="7">
        <v>43501</v>
      </c>
      <c r="C22" s="7" t="s">
        <v>115</v>
      </c>
      <c r="D22" s="6" t="s">
        <v>13</v>
      </c>
      <c r="E22" s="6" t="s">
        <v>44</v>
      </c>
      <c r="F22" s="6" t="s">
        <v>197</v>
      </c>
      <c r="G22" s="6" t="s">
        <v>117</v>
      </c>
      <c r="H22" s="6" t="s">
        <v>6</v>
      </c>
      <c r="I22" s="6" t="s">
        <v>35</v>
      </c>
      <c r="J22" s="6" t="s">
        <v>132</v>
      </c>
      <c r="K22" s="6" t="s">
        <v>119</v>
      </c>
      <c r="L22" s="6" t="s">
        <v>6</v>
      </c>
      <c r="M22" s="6">
        <v>4</v>
      </c>
      <c r="N22" s="6" t="s">
        <v>270</v>
      </c>
      <c r="O22" s="6">
        <v>3</v>
      </c>
      <c r="P22" s="6">
        <v>1</v>
      </c>
      <c r="Q22" s="6" t="s">
        <v>197</v>
      </c>
      <c r="R22" s="6" t="s">
        <v>134</v>
      </c>
      <c r="S22" s="6">
        <v>1</v>
      </c>
      <c r="T22" s="6" t="s">
        <v>271</v>
      </c>
      <c r="U22" s="6">
        <v>1</v>
      </c>
      <c r="V22" s="6">
        <v>0</v>
      </c>
      <c r="W22" s="6">
        <v>0</v>
      </c>
      <c r="X22" s="6" t="s">
        <v>122</v>
      </c>
      <c r="Y22" s="6">
        <v>0</v>
      </c>
      <c r="Z22" s="6">
        <v>0</v>
      </c>
      <c r="AA22" s="6" t="s">
        <v>123</v>
      </c>
      <c r="AB22" s="6" t="s">
        <v>151</v>
      </c>
      <c r="AC22" s="6" t="s">
        <v>272</v>
      </c>
      <c r="AD22" s="6" t="s">
        <v>48</v>
      </c>
      <c r="AE22" s="6" t="s">
        <v>51</v>
      </c>
      <c r="AF22" s="6" t="s">
        <v>51</v>
      </c>
      <c r="AG22" s="6" t="s">
        <v>170</v>
      </c>
      <c r="AH22" s="6" t="s">
        <v>128</v>
      </c>
      <c r="AI22" s="6" t="s">
        <v>273</v>
      </c>
      <c r="AJ22" s="6" t="s">
        <v>274</v>
      </c>
      <c r="AK22" s="6" t="s">
        <v>275</v>
      </c>
    </row>
    <row r="23" spans="1:38" ht="15.75" customHeight="1" x14ac:dyDescent="0.3">
      <c r="A23" s="6">
        <v>20</v>
      </c>
      <c r="B23" s="7">
        <v>43501</v>
      </c>
      <c r="C23" s="7" t="s">
        <v>115</v>
      </c>
      <c r="D23" s="6" t="s">
        <v>18</v>
      </c>
      <c r="E23" s="6" t="s">
        <v>44</v>
      </c>
      <c r="F23" s="6" t="s">
        <v>276</v>
      </c>
      <c r="G23" s="6" t="s">
        <v>117</v>
      </c>
      <c r="H23" s="6" t="s">
        <v>6</v>
      </c>
      <c r="I23" s="6" t="s">
        <v>39</v>
      </c>
      <c r="J23" s="6" t="s">
        <v>118</v>
      </c>
      <c r="K23" s="6" t="s">
        <v>119</v>
      </c>
      <c r="L23" s="6" t="s">
        <v>178</v>
      </c>
      <c r="M23" s="6">
        <v>3</v>
      </c>
      <c r="N23" s="6" t="s">
        <v>277</v>
      </c>
      <c r="O23" s="6">
        <v>3</v>
      </c>
      <c r="P23" s="6">
        <v>0</v>
      </c>
      <c r="Q23" s="6" t="s">
        <v>276</v>
      </c>
      <c r="R23" s="6" t="s">
        <v>278</v>
      </c>
      <c r="S23" s="6">
        <v>6</v>
      </c>
      <c r="T23" s="6" t="s">
        <v>279</v>
      </c>
      <c r="U23" s="6">
        <v>6</v>
      </c>
      <c r="V23" s="6">
        <v>0</v>
      </c>
      <c r="W23" s="6">
        <v>0</v>
      </c>
      <c r="X23" s="6" t="s">
        <v>122</v>
      </c>
      <c r="Y23" s="6">
        <v>0</v>
      </c>
      <c r="Z23" s="6">
        <v>0</v>
      </c>
      <c r="AA23" s="6" t="s">
        <v>123</v>
      </c>
      <c r="AB23" s="6" t="s">
        <v>151</v>
      </c>
      <c r="AC23" s="6" t="s">
        <v>51</v>
      </c>
      <c r="AD23" s="6" t="s">
        <v>51</v>
      </c>
      <c r="AE23" s="6" t="s">
        <v>122</v>
      </c>
      <c r="AF23" s="6" t="s">
        <v>122</v>
      </c>
      <c r="AG23" s="6" t="s">
        <v>280</v>
      </c>
      <c r="AH23" s="6" t="s">
        <v>128</v>
      </c>
      <c r="AI23" s="6" t="s">
        <v>281</v>
      </c>
      <c r="AJ23" s="6" t="s">
        <v>282</v>
      </c>
    </row>
    <row r="24" spans="1:38" ht="15.75" customHeight="1" x14ac:dyDescent="0.3">
      <c r="A24" s="6">
        <v>21</v>
      </c>
      <c r="B24" s="7">
        <v>43501</v>
      </c>
      <c r="C24" s="7" t="s">
        <v>115</v>
      </c>
      <c r="D24" s="6" t="s">
        <v>18</v>
      </c>
      <c r="E24" s="6" t="s">
        <v>44</v>
      </c>
      <c r="F24" s="6" t="s">
        <v>283</v>
      </c>
      <c r="G24" s="6" t="s">
        <v>117</v>
      </c>
      <c r="H24" s="6" t="s">
        <v>6</v>
      </c>
      <c r="I24" s="6" t="s">
        <v>36</v>
      </c>
      <c r="J24" s="6" t="s">
        <v>132</v>
      </c>
      <c r="K24" s="6" t="s">
        <v>119</v>
      </c>
      <c r="L24" s="6" t="s">
        <v>6</v>
      </c>
      <c r="M24" s="6">
        <v>1</v>
      </c>
      <c r="N24" s="6" t="s">
        <v>284</v>
      </c>
      <c r="O24" s="6">
        <v>1</v>
      </c>
      <c r="P24" s="6">
        <v>0</v>
      </c>
      <c r="Q24" s="6" t="s">
        <v>283</v>
      </c>
      <c r="R24" s="6" t="s">
        <v>285</v>
      </c>
      <c r="S24" s="6">
        <v>1</v>
      </c>
      <c r="T24" s="6" t="s">
        <v>286</v>
      </c>
      <c r="U24" s="6">
        <v>0</v>
      </c>
      <c r="V24" s="6">
        <v>1</v>
      </c>
      <c r="W24" s="6">
        <v>0</v>
      </c>
      <c r="X24" s="6" t="s">
        <v>122</v>
      </c>
      <c r="Y24" s="6">
        <v>0</v>
      </c>
      <c r="Z24" s="6">
        <v>0</v>
      </c>
      <c r="AA24" s="6" t="s">
        <v>150</v>
      </c>
      <c r="AB24" s="6" t="s">
        <v>151</v>
      </c>
      <c r="AC24" s="6" t="s">
        <v>49</v>
      </c>
      <c r="AD24" s="6" t="s">
        <v>49</v>
      </c>
      <c r="AE24" s="6" t="s">
        <v>49</v>
      </c>
      <c r="AF24" s="6" t="s">
        <v>122</v>
      </c>
      <c r="AG24" s="6" t="s">
        <v>287</v>
      </c>
      <c r="AH24" s="6" t="s">
        <v>128</v>
      </c>
      <c r="AI24" s="6" t="s">
        <v>288</v>
      </c>
      <c r="AJ24" s="6" t="s">
        <v>289</v>
      </c>
      <c r="AK24" s="6" t="s">
        <v>290</v>
      </c>
      <c r="AL24" s="6" t="s">
        <v>291</v>
      </c>
    </row>
    <row r="25" spans="1:38" ht="15.75" customHeight="1" x14ac:dyDescent="0.3">
      <c r="A25" s="6">
        <v>22</v>
      </c>
      <c r="B25" s="7">
        <v>43506</v>
      </c>
      <c r="C25" s="7" t="s">
        <v>115</v>
      </c>
      <c r="D25" s="6" t="s">
        <v>14</v>
      </c>
      <c r="E25" s="6" t="s">
        <v>42</v>
      </c>
      <c r="F25" s="6" t="s">
        <v>292</v>
      </c>
      <c r="G25" s="6" t="s">
        <v>117</v>
      </c>
      <c r="H25" s="6" t="s">
        <v>6</v>
      </c>
      <c r="I25" s="6" t="s">
        <v>39</v>
      </c>
      <c r="J25" s="6" t="s">
        <v>118</v>
      </c>
      <c r="K25" s="6" t="s">
        <v>119</v>
      </c>
      <c r="L25" s="6" t="s">
        <v>6</v>
      </c>
      <c r="M25" s="6">
        <v>2</v>
      </c>
      <c r="N25" s="6" t="s">
        <v>293</v>
      </c>
      <c r="O25" s="6">
        <v>2</v>
      </c>
      <c r="P25" s="6">
        <v>0</v>
      </c>
      <c r="Q25" s="6" t="s">
        <v>292</v>
      </c>
      <c r="R25" s="6" t="s">
        <v>51</v>
      </c>
      <c r="S25" s="6">
        <v>3</v>
      </c>
      <c r="T25" s="6" t="s">
        <v>277</v>
      </c>
      <c r="U25" s="6">
        <v>2</v>
      </c>
      <c r="V25" s="6">
        <v>1</v>
      </c>
      <c r="W25" s="6">
        <v>0</v>
      </c>
      <c r="X25" s="6" t="s">
        <v>122</v>
      </c>
      <c r="Y25" s="6">
        <v>0</v>
      </c>
      <c r="Z25" s="6">
        <v>0</v>
      </c>
      <c r="AA25" s="6" t="s">
        <v>123</v>
      </c>
      <c r="AB25" s="6" t="s">
        <v>151</v>
      </c>
      <c r="AC25" s="6" t="s">
        <v>294</v>
      </c>
      <c r="AD25" s="6" t="s">
        <v>50</v>
      </c>
      <c r="AE25" s="6" t="s">
        <v>122</v>
      </c>
      <c r="AF25" s="6" t="s">
        <v>295</v>
      </c>
      <c r="AG25" s="6" t="s">
        <v>170</v>
      </c>
      <c r="AH25" s="6" t="s">
        <v>128</v>
      </c>
      <c r="AI25" s="6" t="s">
        <v>296</v>
      </c>
      <c r="AJ25" s="6" t="s">
        <v>297</v>
      </c>
      <c r="AK25" s="6" t="s">
        <v>298</v>
      </c>
    </row>
    <row r="26" spans="1:38" ht="15.75" customHeight="1" x14ac:dyDescent="0.3">
      <c r="A26" s="6">
        <v>23</v>
      </c>
      <c r="B26" s="7">
        <v>43507</v>
      </c>
      <c r="C26" s="7" t="s">
        <v>115</v>
      </c>
      <c r="D26" s="6" t="s">
        <v>9</v>
      </c>
      <c r="E26" s="6" t="s">
        <v>42</v>
      </c>
      <c r="F26" s="6" t="s">
        <v>299</v>
      </c>
      <c r="G26" s="6" t="s">
        <v>117</v>
      </c>
      <c r="H26" s="6" t="s">
        <v>6</v>
      </c>
      <c r="I26" s="6" t="s">
        <v>36</v>
      </c>
      <c r="J26" s="6" t="s">
        <v>132</v>
      </c>
      <c r="K26" s="6" t="s">
        <v>119</v>
      </c>
      <c r="L26" s="6" t="s">
        <v>6</v>
      </c>
      <c r="M26" s="6">
        <v>1</v>
      </c>
      <c r="N26" s="6" t="s">
        <v>300</v>
      </c>
      <c r="O26" s="6">
        <v>1</v>
      </c>
      <c r="P26" s="6">
        <v>0</v>
      </c>
      <c r="Q26" s="6" t="s">
        <v>299</v>
      </c>
      <c r="R26" s="6" t="s">
        <v>51</v>
      </c>
      <c r="S26" s="6">
        <v>1</v>
      </c>
      <c r="T26" s="6" t="s">
        <v>301</v>
      </c>
      <c r="U26" s="6">
        <v>1</v>
      </c>
      <c r="V26" s="6">
        <v>0</v>
      </c>
      <c r="W26" s="6">
        <v>0</v>
      </c>
      <c r="X26" s="6" t="s">
        <v>122</v>
      </c>
      <c r="Y26" s="6">
        <v>0</v>
      </c>
      <c r="Z26" s="6">
        <v>0</v>
      </c>
      <c r="AA26" s="6" t="s">
        <v>150</v>
      </c>
      <c r="AB26" s="6" t="s">
        <v>151</v>
      </c>
      <c r="AC26" s="6" t="s">
        <v>49</v>
      </c>
      <c r="AD26" s="6" t="s">
        <v>49</v>
      </c>
      <c r="AE26" s="6" t="s">
        <v>49</v>
      </c>
      <c r="AF26" s="6" t="s">
        <v>51</v>
      </c>
      <c r="AG26" s="6" t="s">
        <v>170</v>
      </c>
      <c r="AH26" s="6" t="s">
        <v>128</v>
      </c>
      <c r="AI26" s="6" t="s">
        <v>302</v>
      </c>
      <c r="AJ26" s="6" t="s">
        <v>303</v>
      </c>
      <c r="AK26" s="6" t="s">
        <v>304</v>
      </c>
    </row>
    <row r="27" spans="1:38" ht="15.75" customHeight="1" x14ac:dyDescent="0.3">
      <c r="A27" s="6">
        <v>24</v>
      </c>
      <c r="B27" s="7">
        <v>43514</v>
      </c>
      <c r="C27" s="7" t="s">
        <v>115</v>
      </c>
      <c r="D27" s="6" t="s">
        <v>18</v>
      </c>
      <c r="E27" s="6" t="s">
        <v>44</v>
      </c>
      <c r="F27" s="6" t="s">
        <v>305</v>
      </c>
      <c r="G27" s="6" t="s">
        <v>117</v>
      </c>
      <c r="H27" s="6" t="s">
        <v>6</v>
      </c>
      <c r="I27" s="6" t="s">
        <v>39</v>
      </c>
      <c r="J27" s="6" t="s">
        <v>118</v>
      </c>
      <c r="K27" s="6" t="s">
        <v>119</v>
      </c>
      <c r="L27" s="6" t="s">
        <v>6</v>
      </c>
      <c r="M27" s="6">
        <v>1</v>
      </c>
      <c r="N27" s="6" t="s">
        <v>306</v>
      </c>
      <c r="O27" s="6">
        <v>1</v>
      </c>
      <c r="P27" s="6">
        <v>0</v>
      </c>
      <c r="Q27" s="6" t="s">
        <v>305</v>
      </c>
      <c r="R27" s="6" t="s">
        <v>51</v>
      </c>
      <c r="S27" s="6">
        <v>3</v>
      </c>
      <c r="T27" s="6" t="s">
        <v>277</v>
      </c>
      <c r="U27" s="6">
        <v>0</v>
      </c>
      <c r="V27" s="6">
        <v>3</v>
      </c>
      <c r="W27" s="6">
        <v>0</v>
      </c>
      <c r="X27" s="6" t="s">
        <v>122</v>
      </c>
      <c r="Y27" s="6">
        <v>0</v>
      </c>
      <c r="Z27" s="6">
        <v>0</v>
      </c>
      <c r="AA27" s="6" t="s">
        <v>123</v>
      </c>
      <c r="AB27" s="6" t="s">
        <v>151</v>
      </c>
      <c r="AC27" s="6" t="s">
        <v>48</v>
      </c>
      <c r="AD27" s="6" t="s">
        <v>48</v>
      </c>
      <c r="AE27" s="6" t="s">
        <v>51</v>
      </c>
      <c r="AF27" s="6" t="s">
        <v>51</v>
      </c>
      <c r="AG27" s="6" t="s">
        <v>170</v>
      </c>
      <c r="AH27" s="6" t="s">
        <v>128</v>
      </c>
      <c r="AI27" s="6" t="s">
        <v>307</v>
      </c>
      <c r="AJ27" s="6" t="s">
        <v>308</v>
      </c>
      <c r="AK27" s="6" t="s">
        <v>309</v>
      </c>
      <c r="AL27" s="6" t="s">
        <v>310</v>
      </c>
    </row>
    <row r="28" spans="1:38" ht="15.75" customHeight="1" x14ac:dyDescent="0.3">
      <c r="A28" s="6">
        <v>25</v>
      </c>
      <c r="B28" s="7">
        <v>43521</v>
      </c>
      <c r="C28" s="7" t="s">
        <v>115</v>
      </c>
      <c r="D28" s="6" t="s">
        <v>18</v>
      </c>
      <c r="E28" s="6" t="s">
        <v>44</v>
      </c>
      <c r="F28" s="6" t="s">
        <v>311</v>
      </c>
      <c r="G28" s="6" t="s">
        <v>117</v>
      </c>
      <c r="H28" s="6" t="s">
        <v>6</v>
      </c>
      <c r="I28" s="6" t="s">
        <v>39</v>
      </c>
      <c r="J28" s="6" t="s">
        <v>132</v>
      </c>
      <c r="K28" s="6" t="s">
        <v>119</v>
      </c>
      <c r="L28" s="6" t="s">
        <v>6</v>
      </c>
      <c r="M28" s="6">
        <v>1</v>
      </c>
      <c r="N28" s="6" t="s">
        <v>312</v>
      </c>
      <c r="O28" s="6">
        <v>1</v>
      </c>
      <c r="P28" s="6">
        <v>0</v>
      </c>
      <c r="Q28" s="6" t="s">
        <v>311</v>
      </c>
      <c r="R28" s="6" t="s">
        <v>190</v>
      </c>
      <c r="S28" s="6">
        <v>1</v>
      </c>
      <c r="T28" s="6" t="s">
        <v>313</v>
      </c>
      <c r="U28" s="6">
        <v>0</v>
      </c>
      <c r="V28" s="6">
        <v>1</v>
      </c>
      <c r="W28" s="6">
        <v>0</v>
      </c>
      <c r="X28" s="6" t="s">
        <v>122</v>
      </c>
      <c r="Y28" s="6">
        <v>0</v>
      </c>
      <c r="Z28" s="6">
        <v>0</v>
      </c>
      <c r="AA28" s="6" t="s">
        <v>123</v>
      </c>
      <c r="AB28" s="6" t="s">
        <v>151</v>
      </c>
      <c r="AC28" s="6" t="s">
        <v>51</v>
      </c>
      <c r="AD28" s="6" t="s">
        <v>51</v>
      </c>
      <c r="AE28" s="6" t="s">
        <v>51</v>
      </c>
      <c r="AF28" s="6" t="s">
        <v>51</v>
      </c>
      <c r="AG28" s="6" t="s">
        <v>314</v>
      </c>
      <c r="AH28" s="6" t="s">
        <v>128</v>
      </c>
      <c r="AI28" s="6" t="s">
        <v>315</v>
      </c>
      <c r="AJ28" s="6" t="s">
        <v>316</v>
      </c>
      <c r="AK28" s="8" t="s">
        <v>317</v>
      </c>
    </row>
    <row r="29" spans="1:38" ht="15.75" customHeight="1" x14ac:dyDescent="0.3">
      <c r="A29" s="6">
        <v>26</v>
      </c>
      <c r="B29" s="7">
        <v>43531</v>
      </c>
      <c r="C29" s="7" t="s">
        <v>115</v>
      </c>
      <c r="D29" s="6" t="s">
        <v>18</v>
      </c>
      <c r="E29" s="6" t="s">
        <v>44</v>
      </c>
      <c r="F29" s="6" t="s">
        <v>131</v>
      </c>
      <c r="G29" s="6" t="s">
        <v>117</v>
      </c>
      <c r="H29" s="6" t="s">
        <v>6</v>
      </c>
      <c r="I29" s="6" t="s">
        <v>39</v>
      </c>
      <c r="J29" s="6" t="s">
        <v>318</v>
      </c>
      <c r="K29" s="6" t="s">
        <v>119</v>
      </c>
      <c r="L29" s="6" t="s">
        <v>6</v>
      </c>
      <c r="M29" s="6">
        <v>1</v>
      </c>
      <c r="N29" s="6" t="s">
        <v>319</v>
      </c>
      <c r="O29" s="6">
        <v>1</v>
      </c>
      <c r="P29" s="6">
        <v>0</v>
      </c>
      <c r="Q29" s="6" t="s">
        <v>320</v>
      </c>
      <c r="R29" s="6" t="s">
        <v>159</v>
      </c>
      <c r="S29" s="6">
        <v>1</v>
      </c>
      <c r="T29" s="6" t="s">
        <v>321</v>
      </c>
      <c r="U29" s="6">
        <v>0</v>
      </c>
      <c r="V29" s="6">
        <v>1</v>
      </c>
      <c r="W29" s="6">
        <v>0</v>
      </c>
      <c r="X29" s="6" t="s">
        <v>122</v>
      </c>
      <c r="Y29" s="6">
        <v>0</v>
      </c>
      <c r="Z29" s="6">
        <v>0</v>
      </c>
      <c r="AA29" s="6" t="s">
        <v>123</v>
      </c>
      <c r="AB29" s="6" t="s">
        <v>151</v>
      </c>
      <c r="AC29" s="6" t="s">
        <v>51</v>
      </c>
      <c r="AD29" s="6" t="s">
        <v>51</v>
      </c>
      <c r="AE29" s="6" t="s">
        <v>51</v>
      </c>
      <c r="AF29" s="6" t="s">
        <v>51</v>
      </c>
      <c r="AG29" s="6" t="s">
        <v>322</v>
      </c>
      <c r="AH29" s="6" t="s">
        <v>128</v>
      </c>
      <c r="AI29" s="6" t="s">
        <v>323</v>
      </c>
      <c r="AJ29" s="6" t="s">
        <v>324</v>
      </c>
      <c r="AK29" s="6" t="s">
        <v>325</v>
      </c>
    </row>
    <row r="30" spans="1:38" ht="15.75" customHeight="1" x14ac:dyDescent="0.3">
      <c r="A30" s="6">
        <v>27</v>
      </c>
      <c r="B30" s="7">
        <v>43535</v>
      </c>
      <c r="C30" s="7" t="s">
        <v>115</v>
      </c>
      <c r="D30" s="6" t="s">
        <v>9</v>
      </c>
      <c r="E30" s="6" t="s">
        <v>42</v>
      </c>
      <c r="F30" s="6" t="s">
        <v>159</v>
      </c>
      <c r="G30" s="6" t="s">
        <v>117</v>
      </c>
      <c r="H30" s="6" t="s">
        <v>5</v>
      </c>
      <c r="I30" s="6" t="s">
        <v>35</v>
      </c>
      <c r="J30" s="6" t="s">
        <v>118</v>
      </c>
      <c r="K30" s="6" t="s">
        <v>177</v>
      </c>
      <c r="L30" s="6" t="s">
        <v>178</v>
      </c>
      <c r="M30" s="6">
        <v>1</v>
      </c>
      <c r="N30" s="6" t="s">
        <v>326</v>
      </c>
      <c r="O30" s="6">
        <v>1</v>
      </c>
      <c r="P30" s="6">
        <v>0</v>
      </c>
      <c r="Q30" s="6" t="s">
        <v>327</v>
      </c>
      <c r="R30" s="6" t="s">
        <v>328</v>
      </c>
      <c r="S30" s="6">
        <v>1</v>
      </c>
      <c r="T30" s="6" t="s">
        <v>135</v>
      </c>
      <c r="U30" s="6">
        <v>0</v>
      </c>
      <c r="V30" s="6">
        <v>1</v>
      </c>
      <c r="W30" s="6">
        <v>0</v>
      </c>
      <c r="X30" s="6" t="s">
        <v>122</v>
      </c>
      <c r="Y30" s="6">
        <v>0</v>
      </c>
      <c r="Z30" s="6">
        <v>0</v>
      </c>
      <c r="AA30" s="6" t="s">
        <v>123</v>
      </c>
      <c r="AB30" s="6" t="s">
        <v>151</v>
      </c>
      <c r="AC30" s="6" t="s">
        <v>242</v>
      </c>
      <c r="AD30" s="6" t="s">
        <v>47</v>
      </c>
      <c r="AE30" s="6" t="s">
        <v>329</v>
      </c>
      <c r="AF30" s="6" t="s">
        <v>51</v>
      </c>
      <c r="AG30" s="6" t="s">
        <v>170</v>
      </c>
      <c r="AH30" s="6" t="s">
        <v>215</v>
      </c>
      <c r="AI30" s="6" t="s">
        <v>330</v>
      </c>
      <c r="AJ30" s="6" t="s">
        <v>331</v>
      </c>
      <c r="AK30" s="8" t="s">
        <v>332</v>
      </c>
    </row>
    <row r="31" spans="1:38" ht="15.75" customHeight="1" x14ac:dyDescent="0.3">
      <c r="A31" s="6">
        <v>28</v>
      </c>
      <c r="B31" s="7">
        <v>43535</v>
      </c>
      <c r="C31" s="7" t="s">
        <v>115</v>
      </c>
      <c r="D31" s="6" t="s">
        <v>14</v>
      </c>
      <c r="E31" s="6" t="s">
        <v>42</v>
      </c>
      <c r="F31" s="6" t="s">
        <v>229</v>
      </c>
      <c r="G31" s="6" t="s">
        <v>117</v>
      </c>
      <c r="H31" s="6" t="s">
        <v>6</v>
      </c>
      <c r="I31" s="6" t="s">
        <v>39</v>
      </c>
      <c r="J31" s="6" t="s">
        <v>333</v>
      </c>
      <c r="K31" s="6" t="s">
        <v>119</v>
      </c>
      <c r="L31" s="6" t="s">
        <v>6</v>
      </c>
      <c r="M31" s="6">
        <v>1</v>
      </c>
      <c r="N31" s="6" t="s">
        <v>334</v>
      </c>
      <c r="O31" s="6">
        <v>1</v>
      </c>
      <c r="P31" s="6">
        <v>0</v>
      </c>
      <c r="Q31" s="6" t="s">
        <v>229</v>
      </c>
      <c r="R31" s="6" t="s">
        <v>335</v>
      </c>
      <c r="S31" s="6">
        <v>1</v>
      </c>
      <c r="T31" s="6" t="s">
        <v>313</v>
      </c>
      <c r="U31" s="6">
        <v>0</v>
      </c>
      <c r="V31" s="6">
        <v>1</v>
      </c>
      <c r="W31" s="6">
        <v>0</v>
      </c>
      <c r="X31" s="6" t="s">
        <v>122</v>
      </c>
      <c r="Y31" s="6">
        <v>0</v>
      </c>
      <c r="Z31" s="6">
        <v>0</v>
      </c>
      <c r="AA31" s="6" t="s">
        <v>123</v>
      </c>
      <c r="AB31" s="6" t="s">
        <v>151</v>
      </c>
      <c r="AC31" s="6" t="s">
        <v>336</v>
      </c>
      <c r="AD31" s="6" t="s">
        <v>50</v>
      </c>
      <c r="AE31" s="6" t="s">
        <v>51</v>
      </c>
      <c r="AF31" s="6" t="s">
        <v>51</v>
      </c>
      <c r="AG31" s="6" t="s">
        <v>170</v>
      </c>
      <c r="AH31" s="6" t="s">
        <v>128</v>
      </c>
      <c r="AI31" s="6" t="s">
        <v>337</v>
      </c>
      <c r="AJ31" s="6" t="s">
        <v>338</v>
      </c>
    </row>
    <row r="32" spans="1:38" ht="15.75" customHeight="1" x14ac:dyDescent="0.3">
      <c r="A32" s="6">
        <v>29</v>
      </c>
      <c r="B32" s="7">
        <v>43536</v>
      </c>
      <c r="C32" s="7" t="s">
        <v>115</v>
      </c>
      <c r="D32" s="6" t="s">
        <v>18</v>
      </c>
      <c r="E32" s="6" t="s">
        <v>44</v>
      </c>
      <c r="F32" s="6" t="s">
        <v>339</v>
      </c>
      <c r="G32" s="6" t="s">
        <v>117</v>
      </c>
      <c r="H32" s="6" t="s">
        <v>6</v>
      </c>
      <c r="I32" s="6" t="s">
        <v>39</v>
      </c>
      <c r="J32" s="6" t="s">
        <v>118</v>
      </c>
      <c r="K32" s="6" t="s">
        <v>119</v>
      </c>
      <c r="L32" s="6" t="s">
        <v>6</v>
      </c>
      <c r="M32" s="6">
        <v>1</v>
      </c>
      <c r="N32" s="6" t="s">
        <v>340</v>
      </c>
      <c r="O32" s="6">
        <v>0</v>
      </c>
      <c r="P32" s="6">
        <v>1</v>
      </c>
      <c r="Q32" s="6" t="s">
        <v>339</v>
      </c>
      <c r="R32" s="6" t="s">
        <v>212</v>
      </c>
      <c r="S32" s="6">
        <v>2</v>
      </c>
      <c r="T32" s="6" t="s">
        <v>341</v>
      </c>
      <c r="U32" s="6">
        <v>1</v>
      </c>
      <c r="V32" s="6">
        <v>1</v>
      </c>
      <c r="W32" s="6">
        <v>0</v>
      </c>
      <c r="X32" s="6" t="s">
        <v>122</v>
      </c>
      <c r="Y32" s="6">
        <v>0</v>
      </c>
      <c r="Z32" s="6">
        <v>0</v>
      </c>
      <c r="AA32" s="6" t="s">
        <v>123</v>
      </c>
      <c r="AB32" s="6" t="s">
        <v>151</v>
      </c>
      <c r="AC32" s="6" t="s">
        <v>342</v>
      </c>
      <c r="AD32" s="6" t="s">
        <v>50</v>
      </c>
      <c r="AE32" s="6" t="s">
        <v>51</v>
      </c>
      <c r="AF32" s="6" t="s">
        <v>51</v>
      </c>
      <c r="AG32" s="6" t="s">
        <v>170</v>
      </c>
      <c r="AH32" s="6" t="s">
        <v>128</v>
      </c>
      <c r="AI32" s="6" t="s">
        <v>343</v>
      </c>
      <c r="AJ32" s="6" t="s">
        <v>344</v>
      </c>
      <c r="AK32" s="6" t="s">
        <v>345</v>
      </c>
    </row>
    <row r="33" spans="1:38" ht="15.75" customHeight="1" x14ac:dyDescent="0.3">
      <c r="A33" s="6">
        <v>30</v>
      </c>
      <c r="B33" s="7">
        <v>43536</v>
      </c>
      <c r="C33" s="7" t="s">
        <v>115</v>
      </c>
      <c r="D33" s="6" t="s">
        <v>20</v>
      </c>
      <c r="E33" s="6" t="s">
        <v>43</v>
      </c>
      <c r="F33" s="6" t="s">
        <v>346</v>
      </c>
      <c r="G33" s="6" t="s">
        <v>117</v>
      </c>
      <c r="H33" s="6" t="s">
        <v>3</v>
      </c>
      <c r="I33" s="6" t="s">
        <v>39</v>
      </c>
      <c r="J33" s="6" t="s">
        <v>118</v>
      </c>
      <c r="K33" s="6" t="s">
        <v>119</v>
      </c>
      <c r="L33" s="6" t="s">
        <v>6</v>
      </c>
      <c r="M33" s="6">
        <v>1</v>
      </c>
      <c r="N33" s="6" t="s">
        <v>347</v>
      </c>
      <c r="O33" s="6">
        <v>1</v>
      </c>
      <c r="P33" s="6">
        <v>0</v>
      </c>
      <c r="Q33" s="6" t="s">
        <v>346</v>
      </c>
      <c r="R33" s="6" t="s">
        <v>122</v>
      </c>
      <c r="S33" s="6">
        <v>1</v>
      </c>
      <c r="T33" s="6" t="s">
        <v>286</v>
      </c>
      <c r="U33" s="6">
        <v>0</v>
      </c>
      <c r="V33" s="6">
        <v>1</v>
      </c>
      <c r="W33" s="6">
        <v>0</v>
      </c>
      <c r="X33" s="6" t="s">
        <v>122</v>
      </c>
      <c r="Y33" s="6">
        <v>0</v>
      </c>
      <c r="Z33" s="6">
        <v>0</v>
      </c>
      <c r="AA33" s="6" t="s">
        <v>123</v>
      </c>
      <c r="AB33" s="6" t="s">
        <v>151</v>
      </c>
      <c r="AC33" s="6" t="s">
        <v>348</v>
      </c>
      <c r="AD33" s="6" t="s">
        <v>50</v>
      </c>
      <c r="AE33" s="6" t="s">
        <v>51</v>
      </c>
      <c r="AF33" s="6" t="s">
        <v>51</v>
      </c>
      <c r="AG33" s="6" t="s">
        <v>170</v>
      </c>
      <c r="AH33" s="6" t="s">
        <v>128</v>
      </c>
      <c r="AI33" s="6" t="s">
        <v>349</v>
      </c>
      <c r="AJ33" s="6" t="s">
        <v>350</v>
      </c>
      <c r="AK33" s="6" t="s">
        <v>351</v>
      </c>
    </row>
    <row r="34" spans="1:38" ht="15.75" customHeight="1" x14ac:dyDescent="0.3">
      <c r="A34" s="6">
        <v>31</v>
      </c>
      <c r="B34" s="7">
        <v>43537</v>
      </c>
      <c r="C34" s="7" t="s">
        <v>115</v>
      </c>
      <c r="D34" s="6" t="s">
        <v>16</v>
      </c>
      <c r="E34" s="6" t="s">
        <v>42</v>
      </c>
      <c r="F34" s="6" t="s">
        <v>352</v>
      </c>
      <c r="G34" s="6" t="s">
        <v>117</v>
      </c>
      <c r="H34" s="6" t="s">
        <v>6</v>
      </c>
      <c r="I34" s="6" t="s">
        <v>39</v>
      </c>
      <c r="J34" s="6" t="s">
        <v>118</v>
      </c>
      <c r="K34" s="6" t="s">
        <v>119</v>
      </c>
      <c r="L34" s="6" t="s">
        <v>6</v>
      </c>
      <c r="M34" s="6">
        <v>1</v>
      </c>
      <c r="N34" s="6" t="s">
        <v>353</v>
      </c>
      <c r="O34" s="6">
        <v>1</v>
      </c>
      <c r="P34" s="6">
        <v>0</v>
      </c>
      <c r="Q34" s="6" t="s">
        <v>352</v>
      </c>
      <c r="R34" s="6" t="s">
        <v>122</v>
      </c>
      <c r="S34" s="6">
        <v>1</v>
      </c>
      <c r="T34" s="6" t="s">
        <v>354</v>
      </c>
      <c r="U34" s="6">
        <v>0</v>
      </c>
      <c r="V34" s="6">
        <v>1</v>
      </c>
      <c r="W34" s="6">
        <v>0</v>
      </c>
      <c r="X34" s="6" t="s">
        <v>122</v>
      </c>
      <c r="Y34" s="6">
        <v>0</v>
      </c>
      <c r="Z34" s="6">
        <v>0</v>
      </c>
      <c r="AA34" s="6" t="s">
        <v>123</v>
      </c>
      <c r="AB34" s="6" t="s">
        <v>151</v>
      </c>
      <c r="AC34" s="6" t="s">
        <v>51</v>
      </c>
      <c r="AD34" s="6" t="s">
        <v>51</v>
      </c>
      <c r="AE34" s="6" t="s">
        <v>51</v>
      </c>
      <c r="AF34" s="6" t="s">
        <v>51</v>
      </c>
      <c r="AG34" s="6" t="s">
        <v>170</v>
      </c>
      <c r="AH34" s="6" t="s">
        <v>215</v>
      </c>
      <c r="AI34" s="6" t="s">
        <v>355</v>
      </c>
      <c r="AJ34" s="6" t="s">
        <v>356</v>
      </c>
      <c r="AK34" s="6" t="s">
        <v>357</v>
      </c>
    </row>
    <row r="35" spans="1:38" ht="15.75" customHeight="1" x14ac:dyDescent="0.3">
      <c r="A35" s="6">
        <v>32</v>
      </c>
      <c r="B35" s="7">
        <v>43538</v>
      </c>
      <c r="C35" s="7" t="s">
        <v>115</v>
      </c>
      <c r="D35" s="6" t="s">
        <v>12</v>
      </c>
      <c r="E35" s="6" t="s">
        <v>42</v>
      </c>
      <c r="F35" s="6" t="s">
        <v>358</v>
      </c>
      <c r="G35" s="6" t="s">
        <v>117</v>
      </c>
      <c r="H35" s="6" t="s">
        <v>6</v>
      </c>
      <c r="I35" s="6" t="s">
        <v>39</v>
      </c>
      <c r="J35" s="6" t="s">
        <v>188</v>
      </c>
      <c r="K35" s="6" t="s">
        <v>119</v>
      </c>
      <c r="L35" s="6" t="s">
        <v>6</v>
      </c>
      <c r="M35" s="6">
        <v>1</v>
      </c>
      <c r="N35" s="6" t="s">
        <v>359</v>
      </c>
      <c r="O35" s="6">
        <v>1</v>
      </c>
      <c r="P35" s="6">
        <v>0</v>
      </c>
      <c r="Q35" s="6" t="s">
        <v>358</v>
      </c>
      <c r="R35" s="6" t="s">
        <v>122</v>
      </c>
      <c r="S35" s="6">
        <v>1</v>
      </c>
      <c r="T35" s="6" t="s">
        <v>286</v>
      </c>
      <c r="U35" s="6">
        <v>0</v>
      </c>
      <c r="V35" s="6">
        <v>1</v>
      </c>
      <c r="W35" s="6">
        <v>0</v>
      </c>
      <c r="X35" s="6" t="s">
        <v>122</v>
      </c>
      <c r="Y35" s="6">
        <v>0</v>
      </c>
      <c r="Z35" s="6">
        <v>0</v>
      </c>
      <c r="AA35" s="6" t="s">
        <v>123</v>
      </c>
      <c r="AB35" s="6" t="s">
        <v>151</v>
      </c>
      <c r="AC35" s="6" t="s">
        <v>360</v>
      </c>
      <c r="AD35" s="6" t="s">
        <v>50</v>
      </c>
      <c r="AE35" s="6" t="s">
        <v>51</v>
      </c>
      <c r="AF35" s="6" t="s">
        <v>51</v>
      </c>
      <c r="AG35" s="6" t="s">
        <v>170</v>
      </c>
      <c r="AH35" s="6" t="s">
        <v>128</v>
      </c>
      <c r="AI35" s="6" t="s">
        <v>361</v>
      </c>
      <c r="AJ35" s="6" t="s">
        <v>362</v>
      </c>
      <c r="AK35" s="6" t="s">
        <v>363</v>
      </c>
      <c r="AL35" s="6" t="s">
        <v>364</v>
      </c>
    </row>
    <row r="36" spans="1:38" ht="15.75" customHeight="1" x14ac:dyDescent="0.3">
      <c r="A36" s="6">
        <v>33</v>
      </c>
      <c r="B36" s="7">
        <v>43553</v>
      </c>
      <c r="C36" s="7" t="s">
        <v>115</v>
      </c>
      <c r="D36" s="6" t="s">
        <v>13</v>
      </c>
      <c r="E36" s="6" t="s">
        <v>44</v>
      </c>
      <c r="F36" s="6" t="s">
        <v>365</v>
      </c>
      <c r="G36" s="6" t="s">
        <v>117</v>
      </c>
      <c r="H36" s="6" t="s">
        <v>6</v>
      </c>
      <c r="I36" s="6" t="s">
        <v>36</v>
      </c>
      <c r="J36" s="6" t="s">
        <v>132</v>
      </c>
      <c r="K36" s="6" t="s">
        <v>119</v>
      </c>
      <c r="L36" s="6" t="s">
        <v>6</v>
      </c>
      <c r="M36" s="6">
        <v>2</v>
      </c>
      <c r="N36" s="6" t="s">
        <v>366</v>
      </c>
      <c r="O36" s="6">
        <v>1</v>
      </c>
      <c r="P36" s="6">
        <v>1</v>
      </c>
      <c r="Q36" s="6" t="s">
        <v>365</v>
      </c>
      <c r="R36" s="6" t="s">
        <v>134</v>
      </c>
      <c r="S36" s="6">
        <v>1</v>
      </c>
      <c r="T36" s="6" t="s">
        <v>367</v>
      </c>
      <c r="U36" s="6">
        <v>1</v>
      </c>
      <c r="V36" s="6">
        <v>0</v>
      </c>
      <c r="W36" s="6">
        <v>0</v>
      </c>
      <c r="X36" s="6" t="s">
        <v>122</v>
      </c>
      <c r="Y36" s="6">
        <v>0</v>
      </c>
      <c r="Z36" s="6">
        <v>0</v>
      </c>
      <c r="AA36" s="6" t="s">
        <v>150</v>
      </c>
      <c r="AB36" s="6" t="s">
        <v>151</v>
      </c>
      <c r="AC36" s="6" t="s">
        <v>49</v>
      </c>
      <c r="AD36" s="6" t="s">
        <v>49</v>
      </c>
      <c r="AE36" s="6" t="s">
        <v>49</v>
      </c>
      <c r="AF36" s="6" t="s">
        <v>51</v>
      </c>
      <c r="AG36" s="6" t="s">
        <v>368</v>
      </c>
      <c r="AH36" s="6" t="s">
        <v>128</v>
      </c>
      <c r="AI36" s="6" t="s">
        <v>369</v>
      </c>
      <c r="AJ36" s="6" t="s">
        <v>370</v>
      </c>
      <c r="AK36" s="6" t="s">
        <v>371</v>
      </c>
    </row>
    <row r="37" spans="1:38" ht="15.75" customHeight="1" x14ac:dyDescent="0.3">
      <c r="A37" s="6">
        <v>34</v>
      </c>
      <c r="B37" s="7">
        <v>43553</v>
      </c>
      <c r="C37" s="7" t="s">
        <v>115</v>
      </c>
      <c r="D37" s="6" t="s">
        <v>15</v>
      </c>
      <c r="E37" s="6" t="s">
        <v>45</v>
      </c>
      <c r="F37" s="6" t="s">
        <v>15</v>
      </c>
      <c r="G37" s="6" t="s">
        <v>117</v>
      </c>
      <c r="H37" s="6" t="s">
        <v>6</v>
      </c>
      <c r="I37" s="6" t="s">
        <v>39</v>
      </c>
      <c r="J37" s="6" t="s">
        <v>118</v>
      </c>
      <c r="K37" s="6" t="s">
        <v>177</v>
      </c>
      <c r="L37" s="6" t="s">
        <v>178</v>
      </c>
      <c r="M37" s="6">
        <v>2</v>
      </c>
      <c r="N37" s="6" t="s">
        <v>372</v>
      </c>
      <c r="O37" s="6">
        <v>0</v>
      </c>
      <c r="P37" s="6">
        <v>2</v>
      </c>
      <c r="Q37" s="6" t="s">
        <v>15</v>
      </c>
      <c r="R37" s="6" t="s">
        <v>212</v>
      </c>
      <c r="S37" s="6">
        <v>4</v>
      </c>
      <c r="T37" s="6" t="s">
        <v>373</v>
      </c>
      <c r="U37" s="6">
        <v>0</v>
      </c>
      <c r="V37" s="6">
        <v>4</v>
      </c>
      <c r="W37" s="6">
        <v>0</v>
      </c>
      <c r="X37" s="6" t="s">
        <v>122</v>
      </c>
      <c r="Y37" s="6">
        <v>0</v>
      </c>
      <c r="Z37" s="6">
        <v>0</v>
      </c>
      <c r="AA37" s="6" t="s">
        <v>123</v>
      </c>
      <c r="AB37" s="6" t="s">
        <v>151</v>
      </c>
      <c r="AC37" s="6" t="s">
        <v>374</v>
      </c>
      <c r="AD37" s="6" t="s">
        <v>47</v>
      </c>
      <c r="AE37" s="6" t="s">
        <v>375</v>
      </c>
      <c r="AF37" s="6" t="s">
        <v>51</v>
      </c>
      <c r="AG37" s="6" t="s">
        <v>170</v>
      </c>
      <c r="AH37" s="6" t="s">
        <v>128</v>
      </c>
      <c r="AI37" s="6" t="s">
        <v>376</v>
      </c>
      <c r="AJ37" s="6" t="s">
        <v>377</v>
      </c>
    </row>
    <row r="38" spans="1:38" ht="15.75" customHeight="1" x14ac:dyDescent="0.3">
      <c r="A38" s="6">
        <v>35</v>
      </c>
      <c r="B38" s="7">
        <v>43554</v>
      </c>
      <c r="C38" s="7" t="s">
        <v>115</v>
      </c>
      <c r="D38" s="6" t="s">
        <v>13</v>
      </c>
      <c r="E38" s="6" t="s">
        <v>44</v>
      </c>
      <c r="F38" s="6" t="s">
        <v>378</v>
      </c>
      <c r="G38" s="6" t="s">
        <v>117</v>
      </c>
      <c r="H38" s="6" t="s">
        <v>6</v>
      </c>
      <c r="I38" s="6" t="s">
        <v>39</v>
      </c>
      <c r="J38" s="6" t="s">
        <v>132</v>
      </c>
      <c r="K38" s="6" t="s">
        <v>119</v>
      </c>
      <c r="L38" s="6" t="s">
        <v>6</v>
      </c>
      <c r="M38" s="6">
        <v>1</v>
      </c>
      <c r="N38" s="6" t="s">
        <v>379</v>
      </c>
      <c r="O38" s="6">
        <v>1</v>
      </c>
      <c r="P38" s="6">
        <v>0</v>
      </c>
      <c r="Q38" s="6" t="s">
        <v>378</v>
      </c>
      <c r="R38" s="6" t="s">
        <v>212</v>
      </c>
      <c r="S38" s="6">
        <v>1</v>
      </c>
      <c r="T38" s="6" t="s">
        <v>286</v>
      </c>
      <c r="U38" s="6">
        <v>0</v>
      </c>
      <c r="V38" s="6">
        <v>1</v>
      </c>
      <c r="W38" s="6">
        <v>0</v>
      </c>
      <c r="X38" s="6" t="s">
        <v>122</v>
      </c>
      <c r="Y38" s="6">
        <v>0</v>
      </c>
      <c r="Z38" s="6">
        <v>0</v>
      </c>
      <c r="AA38" s="6" t="s">
        <v>123</v>
      </c>
      <c r="AB38" s="6" t="s">
        <v>151</v>
      </c>
      <c r="AC38" s="6" t="s">
        <v>51</v>
      </c>
      <c r="AD38" s="6" t="s">
        <v>51</v>
      </c>
      <c r="AE38" s="6" t="s">
        <v>51</v>
      </c>
      <c r="AF38" s="6" t="s">
        <v>51</v>
      </c>
      <c r="AG38" s="6" t="s">
        <v>170</v>
      </c>
      <c r="AH38" s="6" t="s">
        <v>128</v>
      </c>
      <c r="AI38" s="6" t="s">
        <v>380</v>
      </c>
      <c r="AJ38" s="6" t="s">
        <v>381</v>
      </c>
    </row>
    <row r="39" spans="1:38" ht="15.75" customHeight="1" x14ac:dyDescent="0.3">
      <c r="A39" s="6">
        <v>36</v>
      </c>
      <c r="B39" s="7">
        <v>43556</v>
      </c>
      <c r="C39" s="7" t="s">
        <v>382</v>
      </c>
      <c r="D39" s="6" t="s">
        <v>19</v>
      </c>
      <c r="E39" s="6" t="s">
        <v>44</v>
      </c>
      <c r="F39" s="6" t="s">
        <v>383</v>
      </c>
      <c r="G39" s="6" t="s">
        <v>117</v>
      </c>
      <c r="H39" s="6" t="s">
        <v>6</v>
      </c>
      <c r="I39" s="6" t="s">
        <v>39</v>
      </c>
      <c r="J39" s="6" t="s">
        <v>132</v>
      </c>
      <c r="K39" s="6" t="s">
        <v>119</v>
      </c>
      <c r="L39" s="6" t="s">
        <v>6</v>
      </c>
      <c r="M39" s="6">
        <v>1</v>
      </c>
      <c r="N39" s="6" t="s">
        <v>384</v>
      </c>
      <c r="O39" s="6">
        <v>1</v>
      </c>
      <c r="P39" s="6">
        <v>0</v>
      </c>
      <c r="Q39" s="6" t="s">
        <v>383</v>
      </c>
      <c r="R39" s="6" t="s">
        <v>134</v>
      </c>
      <c r="S39" s="6">
        <v>1</v>
      </c>
      <c r="T39" s="6" t="s">
        <v>286</v>
      </c>
      <c r="U39" s="6">
        <v>0</v>
      </c>
      <c r="V39" s="6">
        <v>1</v>
      </c>
      <c r="W39" s="6">
        <v>0</v>
      </c>
      <c r="X39" s="6" t="s">
        <v>122</v>
      </c>
      <c r="Y39" s="6">
        <v>0</v>
      </c>
      <c r="Z39" s="6">
        <v>0</v>
      </c>
      <c r="AA39" s="6" t="s">
        <v>150</v>
      </c>
      <c r="AB39" s="6" t="s">
        <v>151</v>
      </c>
      <c r="AC39" s="6" t="s">
        <v>49</v>
      </c>
      <c r="AD39" s="6" t="s">
        <v>49</v>
      </c>
      <c r="AE39" s="6" t="s">
        <v>49</v>
      </c>
      <c r="AF39" s="6" t="s">
        <v>385</v>
      </c>
      <c r="AG39" s="6" t="s">
        <v>170</v>
      </c>
      <c r="AH39" s="6" t="s">
        <v>128</v>
      </c>
      <c r="AI39" s="6" t="s">
        <v>386</v>
      </c>
      <c r="AJ39" s="6" t="s">
        <v>387</v>
      </c>
      <c r="AK39" s="6" t="s">
        <v>388</v>
      </c>
    </row>
    <row r="40" spans="1:38" ht="15.75" customHeight="1" x14ac:dyDescent="0.3">
      <c r="A40" s="6">
        <v>37</v>
      </c>
      <c r="B40" s="7">
        <v>43560</v>
      </c>
      <c r="C40" s="7" t="s">
        <v>382</v>
      </c>
      <c r="D40" s="6" t="s">
        <v>18</v>
      </c>
      <c r="E40" s="6" t="s">
        <v>44</v>
      </c>
      <c r="F40" s="6" t="s">
        <v>389</v>
      </c>
      <c r="G40" s="6" t="s">
        <v>187</v>
      </c>
      <c r="H40" s="6" t="s">
        <v>6</v>
      </c>
      <c r="I40" s="6" t="s">
        <v>36</v>
      </c>
      <c r="J40" s="6" t="s">
        <v>132</v>
      </c>
      <c r="K40" s="6" t="s">
        <v>119</v>
      </c>
      <c r="L40" s="6" t="s">
        <v>6</v>
      </c>
      <c r="M40" s="6">
        <v>1</v>
      </c>
      <c r="N40" s="6" t="s">
        <v>390</v>
      </c>
      <c r="O40" s="6">
        <v>1</v>
      </c>
      <c r="P40" s="6">
        <v>0</v>
      </c>
      <c r="Q40" s="6" t="s">
        <v>389</v>
      </c>
      <c r="R40" s="6" t="s">
        <v>212</v>
      </c>
      <c r="S40" s="6">
        <v>1</v>
      </c>
      <c r="T40" s="6" t="s">
        <v>391</v>
      </c>
      <c r="U40" s="6">
        <v>0</v>
      </c>
      <c r="V40" s="6">
        <v>1</v>
      </c>
      <c r="W40" s="6">
        <v>0</v>
      </c>
      <c r="X40" s="6" t="s">
        <v>122</v>
      </c>
      <c r="Y40" s="6">
        <v>0</v>
      </c>
      <c r="Z40" s="6">
        <v>0</v>
      </c>
      <c r="AA40" s="6" t="s">
        <v>123</v>
      </c>
      <c r="AB40" s="6" t="s">
        <v>151</v>
      </c>
      <c r="AC40" s="6" t="s">
        <v>392</v>
      </c>
      <c r="AD40" s="6" t="s">
        <v>50</v>
      </c>
      <c r="AE40" s="6" t="s">
        <v>51</v>
      </c>
      <c r="AF40" s="6" t="s">
        <v>51</v>
      </c>
      <c r="AG40" s="6" t="s">
        <v>170</v>
      </c>
      <c r="AH40" s="6" t="s">
        <v>128</v>
      </c>
      <c r="AI40" s="6" t="s">
        <v>393</v>
      </c>
      <c r="AJ40" s="6" t="s">
        <v>394</v>
      </c>
      <c r="AK40" s="6" t="s">
        <v>395</v>
      </c>
      <c r="AL40" s="6" t="s">
        <v>396</v>
      </c>
    </row>
    <row r="41" spans="1:38" ht="15.75" customHeight="1" x14ac:dyDescent="0.3">
      <c r="A41" s="6">
        <v>38</v>
      </c>
      <c r="B41" s="7">
        <v>43561</v>
      </c>
      <c r="C41" s="7" t="s">
        <v>382</v>
      </c>
      <c r="D41" s="6" t="s">
        <v>13</v>
      </c>
      <c r="E41" s="6" t="s">
        <v>44</v>
      </c>
      <c r="F41" s="6" t="s">
        <v>397</v>
      </c>
      <c r="G41" s="6" t="s">
        <v>117</v>
      </c>
      <c r="H41" s="6" t="s">
        <v>6</v>
      </c>
      <c r="I41" s="6" t="s">
        <v>39</v>
      </c>
      <c r="J41" s="6" t="s">
        <v>132</v>
      </c>
      <c r="K41" s="6" t="s">
        <v>119</v>
      </c>
      <c r="L41" s="6" t="s">
        <v>6</v>
      </c>
      <c r="M41" s="6">
        <v>2</v>
      </c>
      <c r="N41" s="6" t="s">
        <v>398</v>
      </c>
      <c r="O41" s="6">
        <v>2</v>
      </c>
      <c r="P41" s="6">
        <v>0</v>
      </c>
      <c r="Q41" s="6" t="s">
        <v>397</v>
      </c>
      <c r="R41" s="6" t="s">
        <v>122</v>
      </c>
      <c r="S41" s="6">
        <v>1</v>
      </c>
      <c r="T41" s="6" t="s">
        <v>399</v>
      </c>
      <c r="U41" s="6">
        <v>0</v>
      </c>
      <c r="V41" s="6">
        <v>1</v>
      </c>
      <c r="W41" s="6">
        <v>0</v>
      </c>
      <c r="X41" s="6" t="s">
        <v>122</v>
      </c>
      <c r="Y41" s="6">
        <v>0</v>
      </c>
      <c r="Z41" s="6">
        <v>0</v>
      </c>
      <c r="AA41" s="6" t="s">
        <v>123</v>
      </c>
      <c r="AB41" s="6" t="s">
        <v>151</v>
      </c>
      <c r="AC41" s="6" t="s">
        <v>336</v>
      </c>
      <c r="AD41" s="6" t="s">
        <v>50</v>
      </c>
      <c r="AE41" s="6" t="s">
        <v>51</v>
      </c>
      <c r="AF41" s="6" t="s">
        <v>51</v>
      </c>
      <c r="AG41" s="6" t="s">
        <v>170</v>
      </c>
      <c r="AH41" s="6" t="s">
        <v>128</v>
      </c>
      <c r="AI41" s="6" t="s">
        <v>400</v>
      </c>
      <c r="AJ41" s="6" t="s">
        <v>401</v>
      </c>
      <c r="AK41" s="6" t="s">
        <v>402</v>
      </c>
      <c r="AL41" s="6" t="s">
        <v>403</v>
      </c>
    </row>
    <row r="42" spans="1:38" ht="15.75" customHeight="1" x14ac:dyDescent="0.3">
      <c r="A42" s="6">
        <v>39</v>
      </c>
      <c r="B42" s="7">
        <v>43565</v>
      </c>
      <c r="C42" s="7" t="s">
        <v>382</v>
      </c>
      <c r="D42" s="6" t="s">
        <v>15</v>
      </c>
      <c r="E42" s="6" t="s">
        <v>45</v>
      </c>
      <c r="F42" s="6" t="s">
        <v>15</v>
      </c>
      <c r="G42" s="6" t="s">
        <v>117</v>
      </c>
      <c r="H42" s="6" t="s">
        <v>6</v>
      </c>
      <c r="I42" s="6" t="s">
        <v>39</v>
      </c>
      <c r="J42" s="6" t="s">
        <v>132</v>
      </c>
      <c r="K42" s="6" t="s">
        <v>119</v>
      </c>
      <c r="L42" s="6" t="s">
        <v>178</v>
      </c>
      <c r="M42" s="6">
        <v>1</v>
      </c>
      <c r="N42" s="6" t="s">
        <v>404</v>
      </c>
      <c r="O42" s="6">
        <v>1</v>
      </c>
      <c r="P42" s="6">
        <v>0</v>
      </c>
      <c r="Q42" s="6" t="s">
        <v>15</v>
      </c>
      <c r="R42" s="6" t="s">
        <v>134</v>
      </c>
      <c r="S42" s="6">
        <v>4</v>
      </c>
      <c r="T42" s="6" t="s">
        <v>405</v>
      </c>
      <c r="U42" s="6">
        <v>1</v>
      </c>
      <c r="V42" s="6">
        <v>3</v>
      </c>
      <c r="W42" s="6">
        <v>0</v>
      </c>
      <c r="X42" s="6" t="s">
        <v>122</v>
      </c>
      <c r="Y42" s="6">
        <v>0</v>
      </c>
      <c r="Z42" s="6">
        <v>0</v>
      </c>
      <c r="AA42" s="6" t="s">
        <v>233</v>
      </c>
      <c r="AB42" s="6" t="s">
        <v>151</v>
      </c>
      <c r="AC42" s="6" t="s">
        <v>51</v>
      </c>
      <c r="AD42" s="6" t="s">
        <v>51</v>
      </c>
      <c r="AE42" s="6" t="s">
        <v>51</v>
      </c>
      <c r="AF42" s="6" t="s">
        <v>51</v>
      </c>
      <c r="AG42" s="6" t="s">
        <v>170</v>
      </c>
      <c r="AH42" s="6" t="s">
        <v>128</v>
      </c>
      <c r="AI42" s="6" t="s">
        <v>406</v>
      </c>
      <c r="AJ42" s="6" t="s">
        <v>407</v>
      </c>
      <c r="AK42" s="6" t="s">
        <v>408</v>
      </c>
    </row>
    <row r="43" spans="1:38" ht="15.75" customHeight="1" x14ac:dyDescent="0.3">
      <c r="A43" s="6">
        <v>40</v>
      </c>
      <c r="B43" s="7">
        <v>43568</v>
      </c>
      <c r="C43" s="7" t="s">
        <v>382</v>
      </c>
      <c r="D43" s="6" t="s">
        <v>20</v>
      </c>
      <c r="E43" s="6" t="s">
        <v>43</v>
      </c>
      <c r="F43" s="6" t="s">
        <v>409</v>
      </c>
      <c r="G43" s="6" t="s">
        <v>117</v>
      </c>
      <c r="H43" s="6" t="s">
        <v>6</v>
      </c>
      <c r="I43" s="6" t="s">
        <v>39</v>
      </c>
      <c r="J43" s="6" t="s">
        <v>132</v>
      </c>
      <c r="K43" s="6" t="s">
        <v>119</v>
      </c>
      <c r="L43" s="6" t="s">
        <v>6</v>
      </c>
      <c r="M43" s="6">
        <v>1</v>
      </c>
      <c r="N43" s="6" t="s">
        <v>410</v>
      </c>
      <c r="O43" s="6">
        <v>1</v>
      </c>
      <c r="P43" s="6">
        <v>0</v>
      </c>
      <c r="Q43" s="6" t="s">
        <v>409</v>
      </c>
      <c r="R43" s="6" t="s">
        <v>122</v>
      </c>
      <c r="S43" s="6">
        <v>1</v>
      </c>
      <c r="T43" s="6" t="s">
        <v>286</v>
      </c>
      <c r="U43" s="6">
        <v>0</v>
      </c>
      <c r="V43" s="6">
        <v>1</v>
      </c>
      <c r="W43" s="6">
        <v>0</v>
      </c>
      <c r="X43" s="6" t="s">
        <v>122</v>
      </c>
      <c r="Y43" s="6">
        <v>0</v>
      </c>
      <c r="Z43" s="6">
        <v>0</v>
      </c>
      <c r="AA43" s="6" t="s">
        <v>233</v>
      </c>
      <c r="AB43" s="6" t="s">
        <v>151</v>
      </c>
      <c r="AC43" s="6" t="s">
        <v>411</v>
      </c>
      <c r="AD43" s="6" t="s">
        <v>50</v>
      </c>
      <c r="AE43" s="6" t="s">
        <v>51</v>
      </c>
      <c r="AF43" s="6" t="s">
        <v>51</v>
      </c>
      <c r="AG43" s="6" t="s">
        <v>170</v>
      </c>
      <c r="AH43" s="6" t="s">
        <v>128</v>
      </c>
      <c r="AI43" s="6" t="s">
        <v>412</v>
      </c>
      <c r="AJ43" s="6" t="s">
        <v>413</v>
      </c>
      <c r="AK43" s="6" t="s">
        <v>414</v>
      </c>
    </row>
    <row r="44" spans="1:38" ht="15.75" customHeight="1" x14ac:dyDescent="0.3">
      <c r="A44" s="6">
        <v>41</v>
      </c>
      <c r="B44" s="7">
        <v>43570</v>
      </c>
      <c r="C44" s="7" t="s">
        <v>382</v>
      </c>
      <c r="D44" s="6" t="s">
        <v>9</v>
      </c>
      <c r="E44" s="6" t="s">
        <v>42</v>
      </c>
      <c r="F44" s="6" t="s">
        <v>299</v>
      </c>
      <c r="G44" s="6" t="s">
        <v>117</v>
      </c>
      <c r="H44" s="6" t="s">
        <v>6</v>
      </c>
      <c r="I44" s="6" t="s">
        <v>39</v>
      </c>
      <c r="J44" s="6" t="s">
        <v>188</v>
      </c>
      <c r="K44" s="6" t="s">
        <v>119</v>
      </c>
      <c r="L44" s="6" t="s">
        <v>6</v>
      </c>
      <c r="M44" s="6">
        <v>1</v>
      </c>
      <c r="N44" s="6" t="s">
        <v>415</v>
      </c>
      <c r="O44" s="6">
        <v>1</v>
      </c>
      <c r="P44" s="6">
        <v>0</v>
      </c>
      <c r="Q44" s="6" t="s">
        <v>299</v>
      </c>
      <c r="R44" s="6" t="s">
        <v>122</v>
      </c>
      <c r="S44" s="6">
        <v>1</v>
      </c>
      <c r="T44" s="6" t="s">
        <v>416</v>
      </c>
      <c r="U44" s="6">
        <v>0</v>
      </c>
      <c r="V44" s="6">
        <v>1</v>
      </c>
      <c r="W44" s="6">
        <v>0</v>
      </c>
      <c r="X44" s="6" t="s">
        <v>122</v>
      </c>
      <c r="Y44" s="6">
        <v>0</v>
      </c>
      <c r="Z44" s="6">
        <v>0</v>
      </c>
      <c r="AA44" s="6" t="s">
        <v>123</v>
      </c>
      <c r="AB44" s="6" t="s">
        <v>151</v>
      </c>
      <c r="AC44" s="6" t="s">
        <v>336</v>
      </c>
      <c r="AD44" s="6" t="s">
        <v>50</v>
      </c>
      <c r="AE44" s="6" t="s">
        <v>51</v>
      </c>
      <c r="AF44" s="6" t="s">
        <v>51</v>
      </c>
      <c r="AG44" s="6" t="s">
        <v>417</v>
      </c>
      <c r="AH44" s="6" t="s">
        <v>128</v>
      </c>
      <c r="AI44" s="6" t="s">
        <v>418</v>
      </c>
      <c r="AJ44" s="6" t="s">
        <v>419</v>
      </c>
      <c r="AK44" s="6" t="s">
        <v>420</v>
      </c>
    </row>
    <row r="45" spans="1:38" ht="15.75" customHeight="1" x14ac:dyDescent="0.3">
      <c r="A45" s="6">
        <v>42</v>
      </c>
      <c r="B45" s="7">
        <v>43575</v>
      </c>
      <c r="C45" s="7" t="s">
        <v>382</v>
      </c>
      <c r="D45" s="6" t="s">
        <v>11</v>
      </c>
      <c r="E45" s="6" t="s">
        <v>43</v>
      </c>
      <c r="F45" s="6" t="s">
        <v>421</v>
      </c>
      <c r="G45" s="6" t="s">
        <v>117</v>
      </c>
      <c r="H45" s="6" t="s">
        <v>3</v>
      </c>
      <c r="I45" s="6" t="s">
        <v>39</v>
      </c>
      <c r="J45" s="6" t="s">
        <v>132</v>
      </c>
      <c r="K45" s="6" t="s">
        <v>119</v>
      </c>
      <c r="L45" s="6" t="s">
        <v>6</v>
      </c>
      <c r="M45" s="6">
        <v>1</v>
      </c>
      <c r="N45" s="6" t="s">
        <v>422</v>
      </c>
      <c r="O45" s="6">
        <v>1</v>
      </c>
      <c r="P45" s="6">
        <v>0</v>
      </c>
      <c r="Q45" s="6" t="s">
        <v>421</v>
      </c>
      <c r="R45" s="6" t="s">
        <v>122</v>
      </c>
      <c r="S45" s="6">
        <v>1</v>
      </c>
      <c r="T45" s="6" t="s">
        <v>286</v>
      </c>
      <c r="U45" s="6">
        <v>0</v>
      </c>
      <c r="V45" s="6">
        <v>1</v>
      </c>
      <c r="W45" s="6">
        <v>0</v>
      </c>
      <c r="X45" s="6" t="s">
        <v>122</v>
      </c>
      <c r="Y45" s="6">
        <v>0</v>
      </c>
      <c r="Z45" s="6">
        <v>0</v>
      </c>
      <c r="AA45" s="6" t="s">
        <v>123</v>
      </c>
      <c r="AB45" s="6" t="s">
        <v>151</v>
      </c>
      <c r="AC45" s="6" t="s">
        <v>348</v>
      </c>
      <c r="AD45" s="6" t="s">
        <v>50</v>
      </c>
      <c r="AE45" s="6" t="s">
        <v>51</v>
      </c>
      <c r="AF45" s="6" t="s">
        <v>51</v>
      </c>
      <c r="AG45" s="6" t="s">
        <v>170</v>
      </c>
      <c r="AH45" s="6" t="s">
        <v>128</v>
      </c>
      <c r="AI45" s="6" t="s">
        <v>423</v>
      </c>
      <c r="AJ45" s="6" t="s">
        <v>424</v>
      </c>
      <c r="AK45" s="8" t="s">
        <v>425</v>
      </c>
    </row>
    <row r="46" spans="1:38" ht="15.75" customHeight="1" x14ac:dyDescent="0.3">
      <c r="A46" s="6">
        <v>43</v>
      </c>
      <c r="B46" s="7">
        <v>43575</v>
      </c>
      <c r="C46" s="7" t="s">
        <v>382</v>
      </c>
      <c r="D46" s="6" t="s">
        <v>24</v>
      </c>
      <c r="E46" s="6" t="s">
        <v>43</v>
      </c>
      <c r="F46" s="6" t="s">
        <v>24</v>
      </c>
      <c r="G46" s="6" t="s">
        <v>187</v>
      </c>
      <c r="H46" s="6" t="s">
        <v>6</v>
      </c>
      <c r="I46" s="6" t="s">
        <v>39</v>
      </c>
      <c r="J46" s="6" t="s">
        <v>132</v>
      </c>
      <c r="K46" s="6" t="s">
        <v>119</v>
      </c>
      <c r="L46" s="6" t="s">
        <v>6</v>
      </c>
      <c r="M46" s="6">
        <v>1</v>
      </c>
      <c r="N46" s="6" t="s">
        <v>426</v>
      </c>
      <c r="O46" s="6">
        <v>1</v>
      </c>
      <c r="P46" s="6">
        <v>0</v>
      </c>
      <c r="Q46" s="6" t="s">
        <v>24</v>
      </c>
      <c r="R46" s="6" t="s">
        <v>122</v>
      </c>
      <c r="S46" s="6">
        <v>1</v>
      </c>
      <c r="T46" s="6" t="s">
        <v>427</v>
      </c>
      <c r="U46" s="6">
        <v>0</v>
      </c>
      <c r="V46" s="6">
        <v>1</v>
      </c>
      <c r="W46" s="6">
        <v>0</v>
      </c>
      <c r="X46" s="6" t="s">
        <v>122</v>
      </c>
      <c r="Y46" s="6">
        <v>0</v>
      </c>
      <c r="Z46" s="6">
        <v>0</v>
      </c>
      <c r="AA46" s="6" t="s">
        <v>123</v>
      </c>
      <c r="AB46" s="6" t="s">
        <v>151</v>
      </c>
      <c r="AC46" s="6" t="s">
        <v>428</v>
      </c>
      <c r="AD46" s="6" t="s">
        <v>47</v>
      </c>
      <c r="AE46" s="6" t="s">
        <v>206</v>
      </c>
      <c r="AF46" s="6" t="s">
        <v>51</v>
      </c>
      <c r="AG46" s="6" t="s">
        <v>170</v>
      </c>
      <c r="AH46" s="6" t="s">
        <v>128</v>
      </c>
      <c r="AI46" s="6" t="s">
        <v>429</v>
      </c>
      <c r="AJ46" s="6" t="s">
        <v>430</v>
      </c>
      <c r="AK46" s="6" t="s">
        <v>431</v>
      </c>
    </row>
    <row r="47" spans="1:38" ht="15.75" customHeight="1" x14ac:dyDescent="0.3">
      <c r="A47" s="6">
        <v>44</v>
      </c>
      <c r="B47" s="7">
        <v>43581</v>
      </c>
      <c r="C47" s="7" t="s">
        <v>382</v>
      </c>
      <c r="D47" s="6" t="s">
        <v>18</v>
      </c>
      <c r="E47" s="6" t="s">
        <v>44</v>
      </c>
      <c r="F47" s="6" t="s">
        <v>432</v>
      </c>
      <c r="G47" s="6" t="s">
        <v>117</v>
      </c>
      <c r="H47" s="6" t="s">
        <v>6</v>
      </c>
      <c r="I47" s="6" t="s">
        <v>36</v>
      </c>
      <c r="J47" s="6" t="s">
        <v>132</v>
      </c>
      <c r="K47" s="6" t="s">
        <v>177</v>
      </c>
      <c r="L47" s="6" t="s">
        <v>178</v>
      </c>
      <c r="M47" s="6">
        <v>1</v>
      </c>
      <c r="N47" s="6" t="s">
        <v>433</v>
      </c>
      <c r="O47" s="6">
        <v>1</v>
      </c>
      <c r="P47" s="6">
        <v>0</v>
      </c>
      <c r="Q47" s="6" t="s">
        <v>432</v>
      </c>
      <c r="R47" s="6" t="s">
        <v>134</v>
      </c>
      <c r="S47" s="6">
        <v>1</v>
      </c>
      <c r="T47" s="6" t="s">
        <v>434</v>
      </c>
      <c r="U47" s="6">
        <v>0</v>
      </c>
      <c r="V47" s="6">
        <v>1</v>
      </c>
      <c r="W47" s="6">
        <v>0</v>
      </c>
      <c r="X47" s="6" t="s">
        <v>122</v>
      </c>
      <c r="Y47" s="6">
        <v>0</v>
      </c>
      <c r="Z47" s="6">
        <v>0</v>
      </c>
      <c r="AA47" s="6" t="s">
        <v>123</v>
      </c>
      <c r="AB47" s="6" t="s">
        <v>151</v>
      </c>
      <c r="AC47" s="6" t="s">
        <v>428</v>
      </c>
      <c r="AD47" s="6" t="s">
        <v>47</v>
      </c>
      <c r="AE47" s="6" t="s">
        <v>435</v>
      </c>
      <c r="AF47" s="6" t="s">
        <v>436</v>
      </c>
      <c r="AG47" s="6" t="s">
        <v>170</v>
      </c>
      <c r="AH47" s="6" t="s">
        <v>128</v>
      </c>
      <c r="AI47" s="6" t="s">
        <v>437</v>
      </c>
      <c r="AJ47" s="6" t="s">
        <v>438</v>
      </c>
      <c r="AK47" s="6" t="s">
        <v>439</v>
      </c>
    </row>
    <row r="48" spans="1:38" ht="15.75" customHeight="1" x14ac:dyDescent="0.3">
      <c r="A48" s="6">
        <v>45</v>
      </c>
      <c r="B48" s="7">
        <v>43584</v>
      </c>
      <c r="C48" s="7" t="s">
        <v>382</v>
      </c>
      <c r="D48" s="6" t="s">
        <v>20</v>
      </c>
      <c r="E48" s="6" t="s">
        <v>43</v>
      </c>
      <c r="F48" s="6" t="s">
        <v>409</v>
      </c>
      <c r="G48" s="6" t="s">
        <v>117</v>
      </c>
      <c r="H48" s="6" t="s">
        <v>6</v>
      </c>
      <c r="I48" s="6" t="s">
        <v>39</v>
      </c>
      <c r="J48" s="6" t="s">
        <v>132</v>
      </c>
      <c r="K48" s="6" t="s">
        <v>119</v>
      </c>
      <c r="L48" s="6" t="s">
        <v>6</v>
      </c>
      <c r="M48" s="6">
        <v>1</v>
      </c>
      <c r="N48" s="6" t="s">
        <v>440</v>
      </c>
      <c r="O48" s="6">
        <v>1</v>
      </c>
      <c r="P48" s="6">
        <v>0</v>
      </c>
      <c r="Q48" s="6" t="s">
        <v>409</v>
      </c>
      <c r="R48" s="6" t="s">
        <v>51</v>
      </c>
      <c r="S48" s="6">
        <v>1</v>
      </c>
      <c r="T48" s="6" t="s">
        <v>441</v>
      </c>
      <c r="U48" s="6">
        <v>0</v>
      </c>
      <c r="V48" s="6">
        <v>1</v>
      </c>
      <c r="W48" s="6">
        <v>0</v>
      </c>
      <c r="X48" s="6" t="s">
        <v>122</v>
      </c>
      <c r="Y48" s="6">
        <v>0</v>
      </c>
      <c r="Z48" s="6">
        <v>0</v>
      </c>
      <c r="AA48" s="6" t="s">
        <v>233</v>
      </c>
      <c r="AB48" s="6" t="s">
        <v>151</v>
      </c>
      <c r="AC48" s="6" t="s">
        <v>250</v>
      </c>
      <c r="AD48" s="6" t="s">
        <v>50</v>
      </c>
      <c r="AE48" s="6" t="s">
        <v>51</v>
      </c>
      <c r="AF48" s="6" t="s">
        <v>442</v>
      </c>
      <c r="AG48" s="6" t="s">
        <v>170</v>
      </c>
      <c r="AH48" s="6" t="s">
        <v>215</v>
      </c>
      <c r="AI48" s="6" t="s">
        <v>443</v>
      </c>
      <c r="AJ48" s="6" t="s">
        <v>444</v>
      </c>
    </row>
    <row r="49" spans="1:39" ht="15.75" customHeight="1" x14ac:dyDescent="0.3">
      <c r="A49" s="6">
        <v>46</v>
      </c>
      <c r="B49" s="7">
        <v>43587</v>
      </c>
      <c r="C49" s="7" t="s">
        <v>382</v>
      </c>
      <c r="D49" s="6" t="s">
        <v>18</v>
      </c>
      <c r="E49" s="6" t="s">
        <v>44</v>
      </c>
      <c r="F49" s="6" t="s">
        <v>186</v>
      </c>
      <c r="G49" s="6" t="s">
        <v>117</v>
      </c>
      <c r="H49" s="6" t="s">
        <v>6</v>
      </c>
      <c r="I49" s="6" t="s">
        <v>36</v>
      </c>
      <c r="J49" s="6" t="s">
        <v>132</v>
      </c>
      <c r="K49" s="6" t="s">
        <v>119</v>
      </c>
      <c r="L49" s="6" t="s">
        <v>6</v>
      </c>
      <c r="M49" s="6">
        <v>1</v>
      </c>
      <c r="N49" s="6" t="s">
        <v>445</v>
      </c>
      <c r="O49" s="6">
        <v>1</v>
      </c>
      <c r="P49" s="6">
        <v>0</v>
      </c>
      <c r="Q49" s="6" t="s">
        <v>186</v>
      </c>
      <c r="R49" s="6" t="s">
        <v>134</v>
      </c>
      <c r="S49" s="6">
        <v>1</v>
      </c>
      <c r="T49" s="6" t="s">
        <v>446</v>
      </c>
      <c r="U49" s="6">
        <v>0</v>
      </c>
      <c r="V49" s="6">
        <v>1</v>
      </c>
      <c r="W49" s="6">
        <v>0</v>
      </c>
      <c r="X49" s="6" t="s">
        <v>122</v>
      </c>
      <c r="Y49" s="6">
        <v>0</v>
      </c>
      <c r="Z49" s="6">
        <v>0</v>
      </c>
      <c r="AA49" s="6" t="s">
        <v>181</v>
      </c>
      <c r="AB49" s="6" t="s">
        <v>182</v>
      </c>
      <c r="AC49" s="6" t="s">
        <v>447</v>
      </c>
      <c r="AD49" s="6" t="s">
        <v>51</v>
      </c>
      <c r="AE49" s="6" t="s">
        <v>51</v>
      </c>
      <c r="AF49" s="6" t="s">
        <v>51</v>
      </c>
      <c r="AG49" s="6" t="s">
        <v>448</v>
      </c>
      <c r="AH49" s="6" t="s">
        <v>215</v>
      </c>
      <c r="AI49" s="6" t="s">
        <v>449</v>
      </c>
      <c r="AJ49" s="6" t="s">
        <v>450</v>
      </c>
      <c r="AK49" s="8" t="s">
        <v>451</v>
      </c>
      <c r="AL49" s="6" t="s">
        <v>452</v>
      </c>
    </row>
    <row r="50" spans="1:39" ht="15.75" customHeight="1" x14ac:dyDescent="0.3">
      <c r="A50" s="6">
        <v>47</v>
      </c>
      <c r="B50" s="7">
        <v>43587</v>
      </c>
      <c r="C50" s="7" t="s">
        <v>382</v>
      </c>
      <c r="D50" s="6" t="s">
        <v>18</v>
      </c>
      <c r="E50" s="6" t="s">
        <v>44</v>
      </c>
      <c r="F50" s="6" t="s">
        <v>186</v>
      </c>
      <c r="G50" s="6" t="s">
        <v>117</v>
      </c>
      <c r="H50" s="6" t="s">
        <v>6</v>
      </c>
      <c r="I50" s="6" t="s">
        <v>39</v>
      </c>
      <c r="J50" s="6" t="s">
        <v>132</v>
      </c>
      <c r="K50" s="6" t="s">
        <v>119</v>
      </c>
      <c r="L50" s="6" t="s">
        <v>6</v>
      </c>
      <c r="M50" s="6">
        <v>1</v>
      </c>
      <c r="N50" s="6" t="s">
        <v>453</v>
      </c>
      <c r="O50" s="6">
        <v>1</v>
      </c>
      <c r="P50" s="6">
        <v>0</v>
      </c>
      <c r="Q50" s="6" t="s">
        <v>186</v>
      </c>
      <c r="R50" s="6" t="s">
        <v>134</v>
      </c>
      <c r="S50" s="6">
        <v>1</v>
      </c>
      <c r="T50" s="6" t="s">
        <v>454</v>
      </c>
      <c r="U50" s="6">
        <v>1</v>
      </c>
      <c r="V50" s="6">
        <v>0</v>
      </c>
      <c r="W50" s="6">
        <v>0</v>
      </c>
      <c r="X50" s="6" t="s">
        <v>122</v>
      </c>
      <c r="Y50" s="6">
        <v>0</v>
      </c>
      <c r="Z50" s="6">
        <v>0</v>
      </c>
      <c r="AA50" s="6" t="s">
        <v>122</v>
      </c>
      <c r="AB50" s="6" t="s">
        <v>122</v>
      </c>
      <c r="AC50" s="6" t="s">
        <v>49</v>
      </c>
      <c r="AD50" s="6" t="s">
        <v>49</v>
      </c>
      <c r="AE50" s="6" t="s">
        <v>49</v>
      </c>
      <c r="AF50" s="6" t="s">
        <v>51</v>
      </c>
      <c r="AG50" s="6" t="s">
        <v>455</v>
      </c>
      <c r="AH50" s="6" t="s">
        <v>128</v>
      </c>
      <c r="AI50" s="6" t="s">
        <v>449</v>
      </c>
      <c r="AJ50" s="6" t="s">
        <v>450</v>
      </c>
      <c r="AK50" s="6" t="s">
        <v>451</v>
      </c>
      <c r="AL50" s="6" t="s">
        <v>456</v>
      </c>
      <c r="AM50" s="6" t="s">
        <v>452</v>
      </c>
    </row>
    <row r="51" spans="1:39" ht="15.75" customHeight="1" x14ac:dyDescent="0.3">
      <c r="A51" s="6">
        <v>48</v>
      </c>
      <c r="B51" s="7">
        <v>43597</v>
      </c>
      <c r="C51" s="7" t="s">
        <v>382</v>
      </c>
      <c r="D51" s="6" t="s">
        <v>13</v>
      </c>
      <c r="E51" s="6" t="s">
        <v>44</v>
      </c>
      <c r="F51" s="6" t="s">
        <v>365</v>
      </c>
      <c r="G51" s="6" t="s">
        <v>187</v>
      </c>
      <c r="H51" s="6" t="s">
        <v>6</v>
      </c>
      <c r="I51" s="6" t="s">
        <v>39</v>
      </c>
      <c r="J51" s="6" t="s">
        <v>132</v>
      </c>
      <c r="K51" s="6" t="s">
        <v>119</v>
      </c>
      <c r="L51" s="6" t="s">
        <v>6</v>
      </c>
      <c r="M51" s="6">
        <v>1</v>
      </c>
      <c r="N51" s="6" t="s">
        <v>457</v>
      </c>
      <c r="O51" s="6">
        <v>1</v>
      </c>
      <c r="P51" s="6">
        <v>0</v>
      </c>
      <c r="Q51" s="6" t="s">
        <v>365</v>
      </c>
      <c r="R51" s="6" t="s">
        <v>134</v>
      </c>
      <c r="S51" s="6">
        <v>1</v>
      </c>
      <c r="T51" s="6" t="s">
        <v>458</v>
      </c>
      <c r="U51" s="6">
        <v>0</v>
      </c>
      <c r="V51" s="6">
        <v>1</v>
      </c>
      <c r="W51" s="6">
        <v>0</v>
      </c>
      <c r="X51" s="6" t="s">
        <v>122</v>
      </c>
      <c r="Y51" s="6">
        <v>0</v>
      </c>
      <c r="Z51" s="6">
        <v>0</v>
      </c>
      <c r="AA51" s="6" t="s">
        <v>150</v>
      </c>
      <c r="AB51" s="6" t="s">
        <v>151</v>
      </c>
      <c r="AC51" s="6" t="s">
        <v>49</v>
      </c>
      <c r="AD51" s="6" t="s">
        <v>49</v>
      </c>
      <c r="AE51" s="6" t="s">
        <v>49</v>
      </c>
      <c r="AF51" s="6" t="s">
        <v>51</v>
      </c>
      <c r="AG51" s="6" t="s">
        <v>170</v>
      </c>
      <c r="AH51" s="6" t="s">
        <v>128</v>
      </c>
      <c r="AI51" s="6" t="s">
        <v>459</v>
      </c>
      <c r="AJ51" s="6" t="s">
        <v>460</v>
      </c>
      <c r="AK51" s="8" t="s">
        <v>461</v>
      </c>
    </row>
    <row r="52" spans="1:39" ht="15.75" customHeight="1" x14ac:dyDescent="0.3">
      <c r="A52" s="6">
        <v>49</v>
      </c>
      <c r="B52" s="7">
        <v>43600</v>
      </c>
      <c r="C52" s="7" t="s">
        <v>382</v>
      </c>
      <c r="D52" s="6" t="s">
        <v>18</v>
      </c>
      <c r="E52" s="6" t="s">
        <v>44</v>
      </c>
      <c r="F52" s="6" t="s">
        <v>462</v>
      </c>
      <c r="G52" s="6" t="s">
        <v>117</v>
      </c>
      <c r="H52" s="6" t="s">
        <v>6</v>
      </c>
      <c r="I52" s="6" t="s">
        <v>39</v>
      </c>
      <c r="J52" s="6" t="s">
        <v>132</v>
      </c>
      <c r="K52" s="6" t="s">
        <v>119</v>
      </c>
      <c r="L52" s="6" t="s">
        <v>6</v>
      </c>
      <c r="M52" s="6">
        <v>1</v>
      </c>
      <c r="N52" s="6" t="s">
        <v>463</v>
      </c>
      <c r="O52" s="6">
        <v>1</v>
      </c>
      <c r="P52" s="6">
        <v>0</v>
      </c>
      <c r="Q52" s="6" t="s">
        <v>462</v>
      </c>
      <c r="R52" s="6" t="s">
        <v>464</v>
      </c>
      <c r="S52" s="6">
        <v>1</v>
      </c>
      <c r="T52" s="6" t="s">
        <v>465</v>
      </c>
      <c r="U52" s="6">
        <v>0</v>
      </c>
      <c r="V52" s="6">
        <v>1</v>
      </c>
      <c r="W52" s="6">
        <v>0</v>
      </c>
      <c r="X52" s="6" t="s">
        <v>122</v>
      </c>
      <c r="Y52" s="6">
        <v>0</v>
      </c>
      <c r="Z52" s="6">
        <v>0</v>
      </c>
      <c r="AA52" s="6" t="s">
        <v>123</v>
      </c>
      <c r="AB52" s="6" t="s">
        <v>122</v>
      </c>
      <c r="AC52" s="6" t="s">
        <v>336</v>
      </c>
      <c r="AD52" s="6" t="s">
        <v>50</v>
      </c>
      <c r="AE52" s="6" t="s">
        <v>51</v>
      </c>
      <c r="AF52" s="6" t="s">
        <v>466</v>
      </c>
      <c r="AG52" s="6" t="s">
        <v>170</v>
      </c>
      <c r="AH52" s="6" t="s">
        <v>215</v>
      </c>
      <c r="AI52" s="6" t="s">
        <v>467</v>
      </c>
      <c r="AJ52" s="6" t="s">
        <v>468</v>
      </c>
    </row>
    <row r="53" spans="1:39" ht="15.75" customHeight="1" x14ac:dyDescent="0.3">
      <c r="A53" s="6">
        <v>50</v>
      </c>
      <c r="B53" s="7">
        <v>43605</v>
      </c>
      <c r="C53" s="7" t="s">
        <v>382</v>
      </c>
      <c r="D53" s="6" t="s">
        <v>18</v>
      </c>
      <c r="E53" s="6" t="s">
        <v>44</v>
      </c>
      <c r="F53" s="6" t="s">
        <v>469</v>
      </c>
      <c r="G53" s="6" t="s">
        <v>117</v>
      </c>
      <c r="H53" s="6" t="s">
        <v>6</v>
      </c>
      <c r="I53" s="6" t="s">
        <v>36</v>
      </c>
      <c r="J53" s="6" t="s">
        <v>132</v>
      </c>
      <c r="K53" s="6" t="s">
        <v>119</v>
      </c>
      <c r="L53" s="6" t="s">
        <v>470</v>
      </c>
      <c r="M53" s="6">
        <v>1</v>
      </c>
      <c r="N53" s="6" t="s">
        <v>471</v>
      </c>
      <c r="O53" s="6">
        <v>1</v>
      </c>
      <c r="P53" s="6">
        <v>0</v>
      </c>
      <c r="Q53" s="6" t="s">
        <v>469</v>
      </c>
      <c r="R53" s="6" t="s">
        <v>122</v>
      </c>
      <c r="S53" s="6">
        <v>3</v>
      </c>
      <c r="T53" s="6" t="s">
        <v>277</v>
      </c>
      <c r="U53" s="6">
        <v>0</v>
      </c>
      <c r="V53" s="6">
        <v>3</v>
      </c>
      <c r="W53" s="6">
        <v>0</v>
      </c>
      <c r="X53" s="6" t="s">
        <v>122</v>
      </c>
      <c r="Y53" s="6">
        <v>0</v>
      </c>
      <c r="Z53" s="6">
        <v>0</v>
      </c>
      <c r="AA53" s="6" t="s">
        <v>123</v>
      </c>
      <c r="AB53" s="6" t="s">
        <v>151</v>
      </c>
      <c r="AC53" s="6" t="s">
        <v>51</v>
      </c>
      <c r="AD53" s="6" t="s">
        <v>51</v>
      </c>
      <c r="AE53" s="6" t="s">
        <v>122</v>
      </c>
      <c r="AF53" s="6" t="s">
        <v>122</v>
      </c>
      <c r="AG53" s="6" t="s">
        <v>170</v>
      </c>
      <c r="AH53" s="6" t="s">
        <v>128</v>
      </c>
      <c r="AI53" s="6" t="s">
        <v>472</v>
      </c>
      <c r="AJ53" s="6" t="s">
        <v>473</v>
      </c>
      <c r="AK53" s="8" t="s">
        <v>474</v>
      </c>
    </row>
    <row r="54" spans="1:39" ht="15.75" customHeight="1" x14ac:dyDescent="0.3">
      <c r="A54" s="6">
        <v>51</v>
      </c>
      <c r="B54" s="7">
        <v>43611</v>
      </c>
      <c r="C54" s="7" t="s">
        <v>382</v>
      </c>
      <c r="D54" s="6" t="s">
        <v>18</v>
      </c>
      <c r="E54" s="6" t="s">
        <v>44</v>
      </c>
      <c r="F54" s="6" t="s">
        <v>131</v>
      </c>
      <c r="G54" s="6" t="s">
        <v>117</v>
      </c>
      <c r="H54" s="6" t="s">
        <v>6</v>
      </c>
      <c r="I54" s="6" t="s">
        <v>39</v>
      </c>
      <c r="J54" s="6" t="s">
        <v>132</v>
      </c>
      <c r="K54" s="6" t="s">
        <v>119</v>
      </c>
      <c r="L54" s="6" t="s">
        <v>6</v>
      </c>
      <c r="M54" s="6">
        <v>2</v>
      </c>
      <c r="N54" s="6" t="s">
        <v>475</v>
      </c>
      <c r="O54" s="6">
        <v>1</v>
      </c>
      <c r="P54" s="6">
        <v>1</v>
      </c>
      <c r="Q54" s="6" t="s">
        <v>131</v>
      </c>
      <c r="R54" s="6" t="s">
        <v>212</v>
      </c>
      <c r="S54" s="6">
        <v>1</v>
      </c>
      <c r="T54" s="6" t="s">
        <v>476</v>
      </c>
      <c r="U54" s="6">
        <v>1</v>
      </c>
      <c r="V54" s="6">
        <v>0</v>
      </c>
      <c r="W54" s="6">
        <v>0</v>
      </c>
      <c r="X54" s="6" t="s">
        <v>122</v>
      </c>
      <c r="Y54" s="6">
        <v>0</v>
      </c>
      <c r="Z54" s="6">
        <v>0</v>
      </c>
      <c r="AA54" s="6" t="s">
        <v>123</v>
      </c>
      <c r="AB54" s="6" t="s">
        <v>151</v>
      </c>
      <c r="AC54" s="6" t="s">
        <v>477</v>
      </c>
      <c r="AD54" s="6" t="s">
        <v>48</v>
      </c>
      <c r="AE54" s="6" t="s">
        <v>122</v>
      </c>
      <c r="AF54" s="6" t="s">
        <v>122</v>
      </c>
      <c r="AG54" s="6" t="s">
        <v>170</v>
      </c>
      <c r="AH54" s="6" t="s">
        <v>128</v>
      </c>
      <c r="AI54" s="6" t="s">
        <v>478</v>
      </c>
      <c r="AJ54" s="6" t="s">
        <v>479</v>
      </c>
      <c r="AK54" s="6" t="s">
        <v>480</v>
      </c>
      <c r="AL54" s="6" t="s">
        <v>481</v>
      </c>
    </row>
    <row r="55" spans="1:39" ht="15.75" customHeight="1" x14ac:dyDescent="0.3">
      <c r="A55" s="6">
        <v>52</v>
      </c>
      <c r="B55" s="7">
        <v>43612</v>
      </c>
      <c r="C55" s="7" t="s">
        <v>382</v>
      </c>
      <c r="D55" s="6" t="s">
        <v>13</v>
      </c>
      <c r="E55" s="6" t="s">
        <v>44</v>
      </c>
      <c r="F55" s="6" t="s">
        <v>51</v>
      </c>
      <c r="G55" s="6" t="s">
        <v>187</v>
      </c>
      <c r="H55" s="6" t="s">
        <v>6</v>
      </c>
      <c r="I55" s="6" t="s">
        <v>36</v>
      </c>
      <c r="J55" s="6" t="s">
        <v>132</v>
      </c>
      <c r="K55" s="6" t="s">
        <v>119</v>
      </c>
      <c r="L55" s="6" t="s">
        <v>6</v>
      </c>
      <c r="M55" s="6">
        <v>1</v>
      </c>
      <c r="N55" s="6" t="s">
        <v>482</v>
      </c>
      <c r="O55" s="6">
        <v>1</v>
      </c>
      <c r="P55" s="6">
        <v>0</v>
      </c>
      <c r="Q55" s="6" t="s">
        <v>51</v>
      </c>
      <c r="R55" s="6" t="s">
        <v>122</v>
      </c>
      <c r="S55" s="6">
        <v>1</v>
      </c>
      <c r="T55" s="6" t="s">
        <v>483</v>
      </c>
      <c r="U55" s="6">
        <v>0</v>
      </c>
      <c r="V55" s="6">
        <v>1</v>
      </c>
      <c r="W55" s="6">
        <v>0</v>
      </c>
      <c r="X55" s="6" t="s">
        <v>122</v>
      </c>
      <c r="Y55" s="6">
        <v>0</v>
      </c>
      <c r="Z55" s="6">
        <v>0</v>
      </c>
      <c r="AA55" s="6" t="s">
        <v>233</v>
      </c>
      <c r="AB55" s="6" t="s">
        <v>151</v>
      </c>
      <c r="AC55" s="6" t="s">
        <v>205</v>
      </c>
      <c r="AD55" s="6" t="s">
        <v>47</v>
      </c>
      <c r="AE55" s="6" t="s">
        <v>122</v>
      </c>
      <c r="AF55" s="6" t="s">
        <v>122</v>
      </c>
      <c r="AG55" s="6" t="s">
        <v>170</v>
      </c>
      <c r="AH55" s="6" t="s">
        <v>128</v>
      </c>
      <c r="AI55" s="6" t="s">
        <v>484</v>
      </c>
      <c r="AJ55" s="6" t="s">
        <v>485</v>
      </c>
      <c r="AK55" s="8" t="s">
        <v>486</v>
      </c>
    </row>
    <row r="56" spans="1:39" ht="15.75" customHeight="1" x14ac:dyDescent="0.3">
      <c r="A56" s="6">
        <v>53</v>
      </c>
      <c r="B56" s="7">
        <v>43612</v>
      </c>
      <c r="C56" s="7" t="s">
        <v>382</v>
      </c>
      <c r="D56" s="6" t="s">
        <v>18</v>
      </c>
      <c r="E56" s="6" t="s">
        <v>44</v>
      </c>
      <c r="F56" s="6" t="s">
        <v>487</v>
      </c>
      <c r="G56" s="6" t="s">
        <v>117</v>
      </c>
      <c r="H56" s="6" t="s">
        <v>6</v>
      </c>
      <c r="I56" s="6" t="s">
        <v>39</v>
      </c>
      <c r="J56" s="6" t="s">
        <v>132</v>
      </c>
      <c r="K56" s="6" t="s">
        <v>119</v>
      </c>
      <c r="L56" s="6" t="s">
        <v>6</v>
      </c>
      <c r="M56" s="6">
        <v>1</v>
      </c>
      <c r="N56" s="6" t="s">
        <v>488</v>
      </c>
      <c r="O56" s="6">
        <v>1</v>
      </c>
      <c r="P56" s="6">
        <v>0</v>
      </c>
      <c r="Q56" s="6" t="s">
        <v>487</v>
      </c>
      <c r="R56" s="6" t="s">
        <v>122</v>
      </c>
      <c r="S56" s="6">
        <v>1</v>
      </c>
      <c r="T56" s="6" t="s">
        <v>489</v>
      </c>
      <c r="U56" s="6">
        <v>0</v>
      </c>
      <c r="V56" s="6">
        <v>1</v>
      </c>
      <c r="W56" s="6">
        <v>0</v>
      </c>
      <c r="X56" s="6" t="s">
        <v>122</v>
      </c>
      <c r="Y56" s="6">
        <v>0</v>
      </c>
      <c r="Z56" s="6">
        <v>0</v>
      </c>
      <c r="AA56" s="6" t="s">
        <v>123</v>
      </c>
      <c r="AB56" s="6" t="s">
        <v>151</v>
      </c>
      <c r="AC56" s="6" t="s">
        <v>250</v>
      </c>
      <c r="AD56" s="6" t="s">
        <v>50</v>
      </c>
      <c r="AE56" s="6" t="s">
        <v>490</v>
      </c>
      <c r="AF56" s="6" t="s">
        <v>122</v>
      </c>
      <c r="AG56" s="6" t="s">
        <v>170</v>
      </c>
      <c r="AH56" s="6" t="s">
        <v>128</v>
      </c>
      <c r="AI56" s="6" t="s">
        <v>491</v>
      </c>
      <c r="AJ56" s="6" t="s">
        <v>492</v>
      </c>
      <c r="AK56" s="6" t="s">
        <v>493</v>
      </c>
    </row>
    <row r="57" spans="1:39" ht="15.75" customHeight="1" x14ac:dyDescent="0.3">
      <c r="A57" s="6">
        <v>54</v>
      </c>
      <c r="B57" s="7">
        <v>43617</v>
      </c>
      <c r="C57" s="7" t="s">
        <v>382</v>
      </c>
      <c r="D57" s="6" t="s">
        <v>13</v>
      </c>
      <c r="E57" s="6" t="s">
        <v>44</v>
      </c>
      <c r="F57" s="6" t="s">
        <v>494</v>
      </c>
      <c r="G57" s="6" t="s">
        <v>117</v>
      </c>
      <c r="H57" s="6" t="s">
        <v>6</v>
      </c>
      <c r="I57" s="6" t="s">
        <v>36</v>
      </c>
      <c r="J57" s="6" t="s">
        <v>132</v>
      </c>
      <c r="K57" s="6" t="s">
        <v>119</v>
      </c>
      <c r="L57" s="6" t="s">
        <v>6</v>
      </c>
      <c r="M57" s="6">
        <v>1</v>
      </c>
      <c r="N57" s="6" t="s">
        <v>495</v>
      </c>
      <c r="O57" s="6">
        <v>1</v>
      </c>
      <c r="P57" s="6">
        <v>0</v>
      </c>
      <c r="Q57" s="6" t="s">
        <v>494</v>
      </c>
      <c r="R57" s="6" t="s">
        <v>134</v>
      </c>
      <c r="S57" s="6">
        <v>1</v>
      </c>
      <c r="T57" s="6" t="s">
        <v>496</v>
      </c>
      <c r="U57" s="6">
        <v>0</v>
      </c>
      <c r="V57" s="6">
        <v>1</v>
      </c>
      <c r="W57" s="6">
        <v>0</v>
      </c>
      <c r="X57" s="6" t="s">
        <v>122</v>
      </c>
      <c r="Y57" s="6">
        <v>0</v>
      </c>
      <c r="Z57" s="6">
        <v>0</v>
      </c>
      <c r="AA57" s="6" t="s">
        <v>123</v>
      </c>
      <c r="AB57" s="6" t="s">
        <v>151</v>
      </c>
      <c r="AC57" s="6" t="s">
        <v>497</v>
      </c>
      <c r="AD57" s="6" t="s">
        <v>47</v>
      </c>
      <c r="AE57" s="6" t="s">
        <v>498</v>
      </c>
      <c r="AF57" s="6" t="s">
        <v>122</v>
      </c>
      <c r="AG57" s="6" t="s">
        <v>170</v>
      </c>
      <c r="AH57" s="6" t="s">
        <v>215</v>
      </c>
      <c r="AI57" s="6" t="s">
        <v>499</v>
      </c>
      <c r="AJ57" s="6" t="s">
        <v>500</v>
      </c>
      <c r="AK57" s="6" t="s">
        <v>501</v>
      </c>
    </row>
    <row r="58" spans="1:39" ht="15.75" customHeight="1" x14ac:dyDescent="0.3">
      <c r="A58" s="6">
        <v>55</v>
      </c>
      <c r="B58" s="7">
        <v>43621</v>
      </c>
      <c r="C58" s="7" t="s">
        <v>382</v>
      </c>
      <c r="D58" s="6" t="s">
        <v>13</v>
      </c>
      <c r="E58" s="6" t="s">
        <v>44</v>
      </c>
      <c r="F58" s="6" t="s">
        <v>502</v>
      </c>
      <c r="G58" s="6" t="s">
        <v>117</v>
      </c>
      <c r="H58" s="6" t="s">
        <v>6</v>
      </c>
      <c r="I58" s="6" t="s">
        <v>39</v>
      </c>
      <c r="J58" s="6" t="s">
        <v>132</v>
      </c>
      <c r="K58" s="6" t="s">
        <v>119</v>
      </c>
      <c r="L58" s="6" t="s">
        <v>6</v>
      </c>
      <c r="M58" s="6">
        <v>1</v>
      </c>
      <c r="N58" s="6" t="s">
        <v>503</v>
      </c>
      <c r="O58" s="6">
        <v>1</v>
      </c>
      <c r="P58" s="6">
        <v>0</v>
      </c>
      <c r="Q58" s="6" t="s">
        <v>502</v>
      </c>
      <c r="R58" s="6" t="s">
        <v>122</v>
      </c>
      <c r="S58" s="6">
        <v>1</v>
      </c>
      <c r="T58" s="6" t="s">
        <v>504</v>
      </c>
      <c r="U58" s="6">
        <v>0</v>
      </c>
      <c r="V58" s="6">
        <v>1</v>
      </c>
      <c r="W58" s="6">
        <v>0</v>
      </c>
      <c r="X58" s="6" t="s">
        <v>122</v>
      </c>
      <c r="Y58" s="6">
        <v>0</v>
      </c>
      <c r="Z58" s="6">
        <v>0</v>
      </c>
      <c r="AA58" s="6" t="s">
        <v>123</v>
      </c>
      <c r="AB58" s="6" t="s">
        <v>151</v>
      </c>
      <c r="AC58" s="6" t="s">
        <v>505</v>
      </c>
      <c r="AD58" s="6" t="s">
        <v>47</v>
      </c>
      <c r="AE58" s="6" t="s">
        <v>506</v>
      </c>
      <c r="AF58" s="6" t="s">
        <v>122</v>
      </c>
      <c r="AG58" s="6" t="s">
        <v>170</v>
      </c>
      <c r="AH58" s="6" t="s">
        <v>128</v>
      </c>
      <c r="AI58" s="6" t="s">
        <v>507</v>
      </c>
      <c r="AJ58" s="6" t="s">
        <v>508</v>
      </c>
      <c r="AK58" s="8" t="s">
        <v>509</v>
      </c>
    </row>
    <row r="59" spans="1:39" ht="15.75" customHeight="1" x14ac:dyDescent="0.3">
      <c r="A59" s="6">
        <v>56</v>
      </c>
      <c r="B59" s="7">
        <v>43628</v>
      </c>
      <c r="C59" s="7" t="s">
        <v>382</v>
      </c>
      <c r="D59" s="6" t="s">
        <v>18</v>
      </c>
      <c r="E59" s="6" t="s">
        <v>44</v>
      </c>
      <c r="F59" s="6" t="s">
        <v>510</v>
      </c>
      <c r="G59" s="6" t="s">
        <v>187</v>
      </c>
      <c r="H59" s="6" t="s">
        <v>3</v>
      </c>
      <c r="I59" s="6" t="s">
        <v>36</v>
      </c>
      <c r="J59" s="6" t="s">
        <v>132</v>
      </c>
      <c r="K59" s="6" t="s">
        <v>119</v>
      </c>
      <c r="L59" s="6" t="s">
        <v>6</v>
      </c>
      <c r="M59" s="6">
        <v>1</v>
      </c>
      <c r="N59" s="6" t="s">
        <v>511</v>
      </c>
      <c r="O59" s="6">
        <v>1</v>
      </c>
      <c r="P59" s="6">
        <v>0</v>
      </c>
      <c r="Q59" s="6" t="s">
        <v>510</v>
      </c>
      <c r="R59" s="6" t="s">
        <v>212</v>
      </c>
      <c r="S59" s="6">
        <v>5</v>
      </c>
      <c r="T59" s="6" t="s">
        <v>512</v>
      </c>
      <c r="U59" s="6">
        <v>0</v>
      </c>
      <c r="V59" s="6">
        <v>5</v>
      </c>
      <c r="W59" s="6">
        <v>0</v>
      </c>
      <c r="X59" s="6" t="s">
        <v>122</v>
      </c>
      <c r="Y59" s="6">
        <v>0</v>
      </c>
      <c r="Z59" s="6">
        <v>0</v>
      </c>
      <c r="AA59" s="6" t="s">
        <v>123</v>
      </c>
      <c r="AB59" s="6" t="s">
        <v>151</v>
      </c>
      <c r="AC59" s="6" t="s">
        <v>51</v>
      </c>
      <c r="AD59" s="6" t="s">
        <v>51</v>
      </c>
      <c r="AE59" s="6" t="s">
        <v>51</v>
      </c>
      <c r="AF59" s="6" t="s">
        <v>513</v>
      </c>
      <c r="AG59" s="6" t="s">
        <v>170</v>
      </c>
      <c r="AH59" s="6" t="s">
        <v>215</v>
      </c>
      <c r="AI59" s="6" t="s">
        <v>514</v>
      </c>
      <c r="AJ59" s="6" t="s">
        <v>515</v>
      </c>
      <c r="AK59" s="6" t="s">
        <v>516</v>
      </c>
    </row>
    <row r="60" spans="1:39" ht="15.75" customHeight="1" x14ac:dyDescent="0.3">
      <c r="A60" s="6">
        <v>57</v>
      </c>
      <c r="B60" s="7">
        <v>43630</v>
      </c>
      <c r="C60" s="7" t="s">
        <v>382</v>
      </c>
      <c r="D60" s="6" t="s">
        <v>13</v>
      </c>
      <c r="E60" s="6" t="s">
        <v>44</v>
      </c>
      <c r="F60" s="6" t="s">
        <v>517</v>
      </c>
      <c r="G60" s="6" t="s">
        <v>117</v>
      </c>
      <c r="H60" s="6" t="s">
        <v>6</v>
      </c>
      <c r="I60" s="6" t="s">
        <v>37</v>
      </c>
      <c r="J60" s="6" t="s">
        <v>132</v>
      </c>
      <c r="K60" s="6" t="s">
        <v>119</v>
      </c>
      <c r="L60" s="6" t="s">
        <v>6</v>
      </c>
      <c r="M60" s="6">
        <v>1</v>
      </c>
      <c r="N60" s="6" t="s">
        <v>410</v>
      </c>
      <c r="O60" s="6">
        <v>1</v>
      </c>
      <c r="P60" s="6">
        <v>0</v>
      </c>
      <c r="Q60" s="6" t="s">
        <v>517</v>
      </c>
      <c r="R60" s="6" t="s">
        <v>464</v>
      </c>
      <c r="S60" s="6">
        <v>1</v>
      </c>
      <c r="T60" s="6" t="s">
        <v>518</v>
      </c>
      <c r="U60" s="6">
        <v>0</v>
      </c>
      <c r="V60" s="6">
        <v>1</v>
      </c>
      <c r="W60" s="6">
        <v>0</v>
      </c>
      <c r="X60" s="6" t="s">
        <v>122</v>
      </c>
      <c r="Y60" s="6">
        <v>0</v>
      </c>
      <c r="Z60" s="6">
        <v>0</v>
      </c>
      <c r="AA60" s="6" t="s">
        <v>123</v>
      </c>
      <c r="AB60" s="6" t="s">
        <v>151</v>
      </c>
      <c r="AC60" s="6" t="s">
        <v>51</v>
      </c>
      <c r="AD60" s="6" t="s">
        <v>51</v>
      </c>
      <c r="AE60" s="6" t="s">
        <v>122</v>
      </c>
      <c r="AF60" s="6" t="s">
        <v>122</v>
      </c>
      <c r="AG60" s="6" t="s">
        <v>170</v>
      </c>
      <c r="AH60" s="6" t="s">
        <v>128</v>
      </c>
      <c r="AI60" s="6" t="s">
        <v>519</v>
      </c>
      <c r="AJ60" s="6" t="s">
        <v>520</v>
      </c>
    </row>
    <row r="61" spans="1:39" ht="15.75" customHeight="1" x14ac:dyDescent="0.3">
      <c r="A61" s="6">
        <v>58</v>
      </c>
      <c r="B61" s="7">
        <v>43633</v>
      </c>
      <c r="C61" s="7" t="s">
        <v>382</v>
      </c>
      <c r="D61" s="6" t="s">
        <v>18</v>
      </c>
      <c r="E61" s="6" t="s">
        <v>44</v>
      </c>
      <c r="F61" s="6" t="s">
        <v>186</v>
      </c>
      <c r="G61" s="6" t="s">
        <v>187</v>
      </c>
      <c r="H61" s="6" t="s">
        <v>6</v>
      </c>
      <c r="I61" s="6" t="s">
        <v>36</v>
      </c>
      <c r="J61" s="6" t="s">
        <v>132</v>
      </c>
      <c r="K61" s="6" t="s">
        <v>119</v>
      </c>
      <c r="L61" s="6" t="s">
        <v>6</v>
      </c>
      <c r="M61" s="6">
        <v>1</v>
      </c>
      <c r="N61" s="6" t="s">
        <v>521</v>
      </c>
      <c r="O61" s="6">
        <v>1</v>
      </c>
      <c r="P61" s="6">
        <v>0</v>
      </c>
      <c r="Q61" s="6" t="s">
        <v>186</v>
      </c>
      <c r="R61" s="6" t="s">
        <v>134</v>
      </c>
      <c r="S61" s="6">
        <v>1</v>
      </c>
      <c r="T61" s="6" t="s">
        <v>522</v>
      </c>
      <c r="U61" s="6">
        <v>0</v>
      </c>
      <c r="V61" s="6">
        <v>1</v>
      </c>
      <c r="W61" s="6">
        <v>0</v>
      </c>
      <c r="X61" s="6" t="s">
        <v>122</v>
      </c>
      <c r="Y61" s="6">
        <v>0</v>
      </c>
      <c r="Z61" s="6">
        <v>0</v>
      </c>
      <c r="AA61" s="6" t="s">
        <v>233</v>
      </c>
      <c r="AB61" s="6" t="s">
        <v>151</v>
      </c>
      <c r="AC61" s="6" t="s">
        <v>523</v>
      </c>
      <c r="AD61" s="6" t="s">
        <v>50</v>
      </c>
      <c r="AE61" s="6" t="s">
        <v>122</v>
      </c>
      <c r="AF61" s="6" t="s">
        <v>122</v>
      </c>
      <c r="AG61" s="6" t="s">
        <v>170</v>
      </c>
      <c r="AH61" s="6" t="s">
        <v>128</v>
      </c>
      <c r="AI61" s="6" t="s">
        <v>524</v>
      </c>
      <c r="AK61" s="8" t="s">
        <v>525</v>
      </c>
    </row>
    <row r="62" spans="1:39" ht="15.75" customHeight="1" x14ac:dyDescent="0.3">
      <c r="A62" s="6">
        <v>59</v>
      </c>
      <c r="B62" s="7">
        <v>43638</v>
      </c>
      <c r="C62" s="7" t="s">
        <v>382</v>
      </c>
      <c r="D62" s="6" t="s">
        <v>13</v>
      </c>
      <c r="E62" s="6" t="s">
        <v>44</v>
      </c>
      <c r="F62" s="6" t="s">
        <v>397</v>
      </c>
      <c r="G62" s="6" t="s">
        <v>117</v>
      </c>
      <c r="H62" s="6" t="s">
        <v>6</v>
      </c>
      <c r="I62" s="6" t="s">
        <v>39</v>
      </c>
      <c r="J62" s="6" t="s">
        <v>132</v>
      </c>
      <c r="K62" s="6" t="s">
        <v>119</v>
      </c>
      <c r="L62" s="6" t="s">
        <v>6</v>
      </c>
      <c r="M62" s="6">
        <v>4</v>
      </c>
      <c r="N62" s="6" t="s">
        <v>526</v>
      </c>
      <c r="O62" s="6">
        <v>3</v>
      </c>
      <c r="P62" s="6">
        <v>1</v>
      </c>
      <c r="Q62" s="6" t="s">
        <v>397</v>
      </c>
      <c r="R62" s="6" t="s">
        <v>122</v>
      </c>
      <c r="S62" s="6">
        <v>1</v>
      </c>
      <c r="T62" s="6" t="s">
        <v>527</v>
      </c>
      <c r="U62" s="6">
        <v>1</v>
      </c>
      <c r="V62" s="6">
        <v>0</v>
      </c>
      <c r="W62" s="6">
        <v>0</v>
      </c>
      <c r="X62" s="6" t="s">
        <v>122</v>
      </c>
      <c r="Y62" s="6">
        <v>0</v>
      </c>
      <c r="Z62" s="6">
        <v>0</v>
      </c>
      <c r="AA62" s="6" t="s">
        <v>123</v>
      </c>
      <c r="AB62" s="6" t="s">
        <v>151</v>
      </c>
      <c r="AC62" s="6" t="s">
        <v>528</v>
      </c>
      <c r="AD62" s="6" t="s">
        <v>48</v>
      </c>
      <c r="AE62" s="6" t="s">
        <v>122</v>
      </c>
      <c r="AF62" s="6" t="s">
        <v>122</v>
      </c>
      <c r="AG62" s="6" t="s">
        <v>170</v>
      </c>
      <c r="AH62" s="6" t="s">
        <v>128</v>
      </c>
      <c r="AI62" s="6" t="s">
        <v>529</v>
      </c>
      <c r="AJ62" s="6" t="s">
        <v>530</v>
      </c>
      <c r="AK62" s="6" t="s">
        <v>531</v>
      </c>
    </row>
    <row r="63" spans="1:39" ht="15.75" customHeight="1" x14ac:dyDescent="0.3">
      <c r="A63" s="6">
        <v>60</v>
      </c>
      <c r="B63" s="7">
        <v>43639</v>
      </c>
      <c r="C63" s="7" t="s">
        <v>382</v>
      </c>
      <c r="D63" s="6" t="s">
        <v>14</v>
      </c>
      <c r="E63" s="6" t="s">
        <v>42</v>
      </c>
      <c r="F63" s="6" t="s">
        <v>532</v>
      </c>
      <c r="G63" s="6" t="s">
        <v>117</v>
      </c>
      <c r="H63" s="6" t="s">
        <v>6</v>
      </c>
      <c r="I63" s="6" t="s">
        <v>39</v>
      </c>
      <c r="J63" s="6" t="s">
        <v>132</v>
      </c>
      <c r="K63" s="6" t="s">
        <v>119</v>
      </c>
      <c r="L63" s="6" t="s">
        <v>6</v>
      </c>
      <c r="M63" s="6">
        <v>1</v>
      </c>
      <c r="N63" s="6" t="s">
        <v>533</v>
      </c>
      <c r="O63" s="6">
        <v>1</v>
      </c>
      <c r="P63" s="6">
        <v>0</v>
      </c>
      <c r="Q63" s="6" t="s">
        <v>532</v>
      </c>
      <c r="R63" s="6" t="s">
        <v>190</v>
      </c>
      <c r="S63" s="6">
        <v>1</v>
      </c>
      <c r="T63" s="6" t="s">
        <v>534</v>
      </c>
      <c r="U63" s="6">
        <v>0</v>
      </c>
      <c r="V63" s="6">
        <v>1</v>
      </c>
      <c r="W63" s="6">
        <v>0</v>
      </c>
      <c r="X63" s="6" t="s">
        <v>122</v>
      </c>
      <c r="Y63" s="6">
        <v>0</v>
      </c>
      <c r="Z63" s="6">
        <v>0</v>
      </c>
      <c r="AA63" s="6" t="s">
        <v>123</v>
      </c>
      <c r="AB63" s="6" t="s">
        <v>151</v>
      </c>
      <c r="AC63" s="6" t="s">
        <v>505</v>
      </c>
      <c r="AD63" s="6" t="s">
        <v>47</v>
      </c>
      <c r="AE63" s="6" t="s">
        <v>535</v>
      </c>
      <c r="AF63" s="6" t="s">
        <v>536</v>
      </c>
      <c r="AG63" s="6" t="s">
        <v>170</v>
      </c>
      <c r="AH63" s="6" t="s">
        <v>128</v>
      </c>
      <c r="AI63" s="6" t="s">
        <v>537</v>
      </c>
      <c r="AJ63" s="6" t="s">
        <v>538</v>
      </c>
      <c r="AK63" s="6" t="s">
        <v>539</v>
      </c>
    </row>
    <row r="64" spans="1:39" ht="15.75" customHeight="1" x14ac:dyDescent="0.3">
      <c r="A64" s="6">
        <v>61</v>
      </c>
      <c r="B64" s="7">
        <v>43644</v>
      </c>
      <c r="C64" s="7" t="s">
        <v>382</v>
      </c>
      <c r="D64" s="6" t="s">
        <v>13</v>
      </c>
      <c r="E64" s="6" t="s">
        <v>44</v>
      </c>
      <c r="F64" s="6" t="s">
        <v>365</v>
      </c>
      <c r="G64" s="6" t="s">
        <v>187</v>
      </c>
      <c r="H64" s="6" t="s">
        <v>6</v>
      </c>
      <c r="I64" s="6" t="s">
        <v>39</v>
      </c>
      <c r="J64" s="6" t="s">
        <v>132</v>
      </c>
      <c r="K64" s="6" t="s">
        <v>119</v>
      </c>
      <c r="L64" s="6" t="s">
        <v>6</v>
      </c>
      <c r="M64" s="6">
        <v>1</v>
      </c>
      <c r="N64" s="6" t="s">
        <v>540</v>
      </c>
      <c r="O64" s="6">
        <v>1</v>
      </c>
      <c r="P64" s="6">
        <v>0</v>
      </c>
      <c r="Q64" s="6" t="s">
        <v>365</v>
      </c>
      <c r="R64" s="6" t="s">
        <v>134</v>
      </c>
      <c r="S64" s="6">
        <v>1</v>
      </c>
      <c r="T64" s="6" t="s">
        <v>541</v>
      </c>
      <c r="U64" s="6">
        <v>0</v>
      </c>
      <c r="V64" s="6">
        <v>1</v>
      </c>
      <c r="W64" s="6">
        <v>0</v>
      </c>
      <c r="X64" s="6" t="s">
        <v>122</v>
      </c>
      <c r="Y64" s="6">
        <v>0</v>
      </c>
      <c r="Z64" s="6">
        <v>0</v>
      </c>
      <c r="AA64" s="6" t="s">
        <v>233</v>
      </c>
      <c r="AB64" s="6" t="s">
        <v>151</v>
      </c>
      <c r="AC64" s="6" t="s">
        <v>205</v>
      </c>
      <c r="AD64" s="6" t="s">
        <v>47</v>
      </c>
      <c r="AE64" s="6" t="s">
        <v>122</v>
      </c>
      <c r="AF64" s="6" t="s">
        <v>122</v>
      </c>
      <c r="AG64" s="6" t="s">
        <v>170</v>
      </c>
      <c r="AH64" s="6" t="s">
        <v>128</v>
      </c>
      <c r="AI64" s="6" t="s">
        <v>542</v>
      </c>
      <c r="AJ64" s="8" t="s">
        <v>543</v>
      </c>
      <c r="AK64" s="8" t="s">
        <v>544</v>
      </c>
    </row>
    <row r="65" spans="1:37" ht="15.75" customHeight="1" x14ac:dyDescent="0.3">
      <c r="A65" s="6">
        <v>62</v>
      </c>
      <c r="B65" s="7">
        <v>43653</v>
      </c>
      <c r="C65" s="7" t="s">
        <v>545</v>
      </c>
      <c r="D65" s="6" t="s">
        <v>18</v>
      </c>
      <c r="E65" s="6" t="s">
        <v>44</v>
      </c>
      <c r="F65" s="9" t="s">
        <v>546</v>
      </c>
      <c r="G65" s="6" t="s">
        <v>117</v>
      </c>
      <c r="H65" s="6" t="s">
        <v>6</v>
      </c>
      <c r="I65" s="6" t="s">
        <v>37</v>
      </c>
      <c r="J65" s="6" t="s">
        <v>132</v>
      </c>
      <c r="K65" s="6" t="s">
        <v>119</v>
      </c>
      <c r="L65" s="6" t="s">
        <v>6</v>
      </c>
      <c r="M65" s="6">
        <v>1</v>
      </c>
      <c r="N65" s="6" t="s">
        <v>547</v>
      </c>
      <c r="O65" s="6">
        <v>1</v>
      </c>
      <c r="P65" s="6">
        <v>0</v>
      </c>
      <c r="Q65" s="9" t="s">
        <v>546</v>
      </c>
      <c r="R65" s="6" t="s">
        <v>190</v>
      </c>
      <c r="S65" s="6">
        <v>1</v>
      </c>
      <c r="T65" s="6" t="s">
        <v>548</v>
      </c>
      <c r="U65" s="6">
        <v>0</v>
      </c>
      <c r="V65" s="6">
        <v>1</v>
      </c>
      <c r="W65" s="6">
        <v>0</v>
      </c>
      <c r="X65" s="6" t="s">
        <v>122</v>
      </c>
      <c r="Y65" s="6">
        <v>0</v>
      </c>
      <c r="Z65" s="6">
        <v>0</v>
      </c>
      <c r="AA65" s="6" t="s">
        <v>123</v>
      </c>
      <c r="AB65" s="6" t="s">
        <v>151</v>
      </c>
      <c r="AC65" s="6" t="s">
        <v>234</v>
      </c>
      <c r="AD65" s="6" t="s">
        <v>48</v>
      </c>
      <c r="AE65" s="6" t="s">
        <v>122</v>
      </c>
      <c r="AF65" s="6" t="s">
        <v>122</v>
      </c>
      <c r="AG65" s="6" t="s">
        <v>170</v>
      </c>
      <c r="AH65" s="6" t="s">
        <v>215</v>
      </c>
      <c r="AI65" s="6" t="s">
        <v>549</v>
      </c>
      <c r="AJ65" s="6" t="s">
        <v>550</v>
      </c>
    </row>
    <row r="66" spans="1:37" ht="15.75" customHeight="1" x14ac:dyDescent="0.3">
      <c r="A66" s="6">
        <v>63</v>
      </c>
      <c r="B66" s="7">
        <v>43653</v>
      </c>
      <c r="C66" s="7" t="s">
        <v>545</v>
      </c>
      <c r="D66" s="6" t="s">
        <v>20</v>
      </c>
      <c r="E66" s="6" t="s">
        <v>43</v>
      </c>
      <c r="F66" s="6" t="s">
        <v>20</v>
      </c>
      <c r="G66" s="6" t="s">
        <v>117</v>
      </c>
      <c r="H66" s="6" t="s">
        <v>5</v>
      </c>
      <c r="I66" s="6" t="s">
        <v>39</v>
      </c>
      <c r="J66" s="6" t="s">
        <v>132</v>
      </c>
      <c r="K66" s="6" t="s">
        <v>177</v>
      </c>
      <c r="L66" s="6" t="s">
        <v>178</v>
      </c>
      <c r="M66" s="6">
        <v>1</v>
      </c>
      <c r="N66" s="6" t="s">
        <v>551</v>
      </c>
      <c r="O66" s="6">
        <v>1</v>
      </c>
      <c r="P66" s="6">
        <v>0</v>
      </c>
      <c r="Q66" s="6" t="s">
        <v>20</v>
      </c>
      <c r="R66" s="6" t="s">
        <v>51</v>
      </c>
      <c r="S66" s="6">
        <v>3</v>
      </c>
      <c r="T66" s="6" t="s">
        <v>277</v>
      </c>
      <c r="U66" s="6">
        <v>2</v>
      </c>
      <c r="V66" s="6">
        <v>1</v>
      </c>
      <c r="W66" s="6">
        <v>0</v>
      </c>
      <c r="X66" s="6" t="s">
        <v>122</v>
      </c>
      <c r="Y66" s="6">
        <v>0</v>
      </c>
      <c r="Z66" s="6">
        <v>0</v>
      </c>
      <c r="AA66" s="6" t="s">
        <v>123</v>
      </c>
      <c r="AB66" s="6" t="s">
        <v>151</v>
      </c>
      <c r="AC66" s="6" t="s">
        <v>51</v>
      </c>
      <c r="AD66" s="6" t="s">
        <v>51</v>
      </c>
      <c r="AE66" s="6" t="s">
        <v>51</v>
      </c>
      <c r="AF66" s="6" t="s">
        <v>552</v>
      </c>
      <c r="AG66" s="6" t="s">
        <v>170</v>
      </c>
      <c r="AH66" s="6" t="s">
        <v>128</v>
      </c>
      <c r="AI66" s="6" t="s">
        <v>553</v>
      </c>
      <c r="AJ66" s="6" t="s">
        <v>554</v>
      </c>
      <c r="AK66" s="8" t="s">
        <v>555</v>
      </c>
    </row>
    <row r="67" spans="1:37" ht="15.75" customHeight="1" x14ac:dyDescent="0.3">
      <c r="A67" s="6">
        <v>64</v>
      </c>
      <c r="B67" s="7">
        <v>43654</v>
      </c>
      <c r="C67" s="7" t="s">
        <v>545</v>
      </c>
      <c r="D67" s="6" t="s">
        <v>13</v>
      </c>
      <c r="E67" s="6" t="s">
        <v>44</v>
      </c>
      <c r="F67" s="6" t="s">
        <v>556</v>
      </c>
      <c r="G67" s="6" t="s">
        <v>117</v>
      </c>
      <c r="H67" s="6" t="s">
        <v>6</v>
      </c>
      <c r="I67" s="6" t="s">
        <v>39</v>
      </c>
      <c r="J67" s="6" t="s">
        <v>132</v>
      </c>
      <c r="K67" s="6" t="s">
        <v>119</v>
      </c>
      <c r="L67" s="6" t="s">
        <v>6</v>
      </c>
      <c r="M67" s="6">
        <v>6</v>
      </c>
      <c r="N67" s="6" t="s">
        <v>557</v>
      </c>
      <c r="O67" s="6">
        <v>4</v>
      </c>
      <c r="P67" s="6">
        <v>2</v>
      </c>
      <c r="Q67" s="6" t="s">
        <v>556</v>
      </c>
      <c r="R67" s="6" t="s">
        <v>134</v>
      </c>
      <c r="S67" s="6">
        <v>1</v>
      </c>
      <c r="T67" s="6" t="s">
        <v>379</v>
      </c>
      <c r="U67" s="6">
        <v>1</v>
      </c>
      <c r="V67" s="6">
        <v>0</v>
      </c>
      <c r="W67" s="6">
        <v>0</v>
      </c>
      <c r="X67" s="6" t="s">
        <v>122</v>
      </c>
      <c r="Y67" s="6">
        <v>0</v>
      </c>
      <c r="Z67" s="6">
        <v>0</v>
      </c>
      <c r="AA67" s="6" t="s">
        <v>123</v>
      </c>
      <c r="AB67" s="6" t="s">
        <v>124</v>
      </c>
      <c r="AC67" s="6" t="s">
        <v>250</v>
      </c>
      <c r="AD67" s="6" t="s">
        <v>50</v>
      </c>
      <c r="AE67" s="6" t="s">
        <v>51</v>
      </c>
      <c r="AF67" s="6" t="s">
        <v>122</v>
      </c>
      <c r="AG67" s="6" t="s">
        <v>170</v>
      </c>
      <c r="AH67" s="6" t="s">
        <v>128</v>
      </c>
      <c r="AI67" s="6" t="s">
        <v>558</v>
      </c>
      <c r="AJ67" s="8" t="s">
        <v>559</v>
      </c>
    </row>
    <row r="68" spans="1:37" ht="15.75" customHeight="1" x14ac:dyDescent="0.3">
      <c r="A68" s="6">
        <v>65</v>
      </c>
      <c r="B68" s="7">
        <v>43663</v>
      </c>
      <c r="C68" s="7" t="s">
        <v>545</v>
      </c>
      <c r="D68" s="6" t="s">
        <v>18</v>
      </c>
      <c r="E68" s="6" t="s">
        <v>44</v>
      </c>
      <c r="F68" s="6" t="s">
        <v>389</v>
      </c>
      <c r="G68" s="6" t="s">
        <v>187</v>
      </c>
      <c r="H68" s="6" t="s">
        <v>6</v>
      </c>
      <c r="I68" s="6" t="s">
        <v>35</v>
      </c>
      <c r="J68" s="6" t="s">
        <v>132</v>
      </c>
      <c r="K68" s="6" t="s">
        <v>119</v>
      </c>
      <c r="L68" s="6" t="s">
        <v>6</v>
      </c>
      <c r="M68" s="6">
        <v>1</v>
      </c>
      <c r="N68" s="6" t="s">
        <v>133</v>
      </c>
      <c r="O68" s="6">
        <v>1</v>
      </c>
      <c r="P68" s="6">
        <v>0</v>
      </c>
      <c r="Q68" s="6" t="s">
        <v>389</v>
      </c>
      <c r="R68" s="6" t="s">
        <v>134</v>
      </c>
      <c r="S68" s="6">
        <v>1</v>
      </c>
      <c r="T68" s="6" t="s">
        <v>560</v>
      </c>
      <c r="U68" s="6">
        <v>0</v>
      </c>
      <c r="V68" s="6">
        <v>1</v>
      </c>
      <c r="W68" s="6">
        <v>1</v>
      </c>
      <c r="X68" s="6" t="s">
        <v>561</v>
      </c>
      <c r="Y68" s="6">
        <v>0</v>
      </c>
      <c r="Z68" s="6">
        <v>1</v>
      </c>
      <c r="AA68" s="6" t="s">
        <v>150</v>
      </c>
      <c r="AB68" s="6" t="s">
        <v>124</v>
      </c>
      <c r="AC68" s="6" t="s">
        <v>336</v>
      </c>
      <c r="AD68" s="6" t="s">
        <v>50</v>
      </c>
      <c r="AE68" s="6" t="s">
        <v>51</v>
      </c>
      <c r="AF68" s="6" t="s">
        <v>122</v>
      </c>
      <c r="AG68" s="6" t="s">
        <v>170</v>
      </c>
      <c r="AH68" s="6" t="s">
        <v>128</v>
      </c>
      <c r="AI68" s="6" t="s">
        <v>562</v>
      </c>
      <c r="AJ68" s="6" t="s">
        <v>563</v>
      </c>
      <c r="AK68" s="6" t="s">
        <v>564</v>
      </c>
    </row>
    <row r="69" spans="1:37" ht="15.75" customHeight="1" x14ac:dyDescent="0.3">
      <c r="A69" s="6">
        <v>66</v>
      </c>
      <c r="B69" s="7">
        <v>43679</v>
      </c>
      <c r="C69" s="7" t="s">
        <v>545</v>
      </c>
      <c r="D69" s="6" t="s">
        <v>12</v>
      </c>
      <c r="E69" s="6" t="s">
        <v>42</v>
      </c>
      <c r="F69" s="6" t="s">
        <v>565</v>
      </c>
      <c r="G69" s="6" t="s">
        <v>117</v>
      </c>
      <c r="H69" s="6" t="s">
        <v>2</v>
      </c>
      <c r="I69" s="6" t="s">
        <v>39</v>
      </c>
      <c r="J69" s="6" t="s">
        <v>132</v>
      </c>
      <c r="K69" s="6" t="s">
        <v>566</v>
      </c>
      <c r="L69" s="6" t="s">
        <v>6</v>
      </c>
      <c r="M69" s="6">
        <v>1</v>
      </c>
      <c r="N69" s="6" t="s">
        <v>379</v>
      </c>
      <c r="O69" s="6">
        <v>1</v>
      </c>
      <c r="P69" s="6">
        <v>0</v>
      </c>
      <c r="Q69" s="6" t="s">
        <v>565</v>
      </c>
      <c r="R69" s="6" t="s">
        <v>122</v>
      </c>
      <c r="S69" s="6">
        <v>2</v>
      </c>
      <c r="T69" s="6" t="s">
        <v>567</v>
      </c>
      <c r="U69" s="6">
        <v>2</v>
      </c>
      <c r="V69" s="6">
        <v>0</v>
      </c>
      <c r="W69" s="6">
        <v>0</v>
      </c>
      <c r="X69" s="6" t="s">
        <v>122</v>
      </c>
      <c r="Y69" s="6">
        <v>0</v>
      </c>
      <c r="Z69" s="6">
        <v>0</v>
      </c>
      <c r="AA69" s="6" t="s">
        <v>123</v>
      </c>
      <c r="AB69" s="6" t="s">
        <v>124</v>
      </c>
      <c r="AC69" s="6" t="s">
        <v>568</v>
      </c>
      <c r="AD69" s="6" t="s">
        <v>48</v>
      </c>
      <c r="AE69" s="6" t="s">
        <v>51</v>
      </c>
      <c r="AF69" s="6" t="s">
        <v>122</v>
      </c>
      <c r="AG69" s="6" t="s">
        <v>170</v>
      </c>
      <c r="AH69" s="6" t="s">
        <v>215</v>
      </c>
      <c r="AI69" s="6" t="s">
        <v>569</v>
      </c>
      <c r="AJ69" s="6" t="s">
        <v>570</v>
      </c>
    </row>
    <row r="70" spans="1:37" ht="15.75" customHeight="1" x14ac:dyDescent="0.3">
      <c r="A70" s="6">
        <v>67</v>
      </c>
      <c r="B70" s="7">
        <v>43692</v>
      </c>
      <c r="C70" s="7" t="s">
        <v>545</v>
      </c>
      <c r="D70" s="6" t="s">
        <v>18</v>
      </c>
      <c r="E70" s="6" t="s">
        <v>44</v>
      </c>
      <c r="F70" s="6" t="s">
        <v>571</v>
      </c>
      <c r="G70" s="6" t="s">
        <v>117</v>
      </c>
      <c r="H70" s="6" t="s">
        <v>4</v>
      </c>
      <c r="I70" s="6" t="s">
        <v>35</v>
      </c>
      <c r="J70" s="6" t="s">
        <v>132</v>
      </c>
      <c r="K70" s="6" t="s">
        <v>119</v>
      </c>
      <c r="L70" s="6" t="s">
        <v>6</v>
      </c>
      <c r="M70" s="6">
        <v>3</v>
      </c>
      <c r="N70" s="6" t="s">
        <v>572</v>
      </c>
      <c r="O70" s="6">
        <v>1</v>
      </c>
      <c r="P70" s="6">
        <v>2</v>
      </c>
      <c r="Q70" s="6" t="s">
        <v>571</v>
      </c>
      <c r="R70" s="6" t="s">
        <v>122</v>
      </c>
      <c r="S70" s="6">
        <v>1</v>
      </c>
      <c r="T70" s="6" t="s">
        <v>573</v>
      </c>
      <c r="U70" s="6">
        <v>1</v>
      </c>
      <c r="V70" s="6">
        <v>0</v>
      </c>
      <c r="W70" s="6">
        <v>0</v>
      </c>
      <c r="X70" s="6" t="s">
        <v>122</v>
      </c>
      <c r="Y70" s="6">
        <v>0</v>
      </c>
      <c r="Z70" s="6">
        <v>0</v>
      </c>
      <c r="AA70" s="6" t="s">
        <v>123</v>
      </c>
      <c r="AB70" s="6" t="s">
        <v>124</v>
      </c>
      <c r="AC70" s="6" t="s">
        <v>51</v>
      </c>
      <c r="AD70" s="6" t="s">
        <v>51</v>
      </c>
      <c r="AE70" s="6" t="s">
        <v>51</v>
      </c>
      <c r="AF70" s="6" t="s">
        <v>51</v>
      </c>
      <c r="AG70" s="6" t="s">
        <v>170</v>
      </c>
      <c r="AH70" s="6" t="s">
        <v>215</v>
      </c>
      <c r="AI70" s="6" t="s">
        <v>574</v>
      </c>
      <c r="AJ70" s="6" t="s">
        <v>575</v>
      </c>
      <c r="AK70" s="6" t="s">
        <v>576</v>
      </c>
    </row>
    <row r="71" spans="1:37" ht="15.75" customHeight="1" x14ac:dyDescent="0.3">
      <c r="A71" s="6">
        <v>68</v>
      </c>
      <c r="B71" s="7">
        <v>43696</v>
      </c>
      <c r="C71" s="7" t="s">
        <v>545</v>
      </c>
      <c r="D71" s="6" t="s">
        <v>18</v>
      </c>
      <c r="E71" s="6" t="s">
        <v>44</v>
      </c>
      <c r="F71" s="6" t="s">
        <v>218</v>
      </c>
      <c r="G71" s="6" t="s">
        <v>117</v>
      </c>
      <c r="H71" s="6" t="s">
        <v>6</v>
      </c>
      <c r="I71" s="6" t="s">
        <v>39</v>
      </c>
      <c r="J71" s="6" t="s">
        <v>132</v>
      </c>
      <c r="K71" s="6" t="s">
        <v>119</v>
      </c>
      <c r="L71" s="6" t="s">
        <v>6</v>
      </c>
      <c r="M71" s="6">
        <v>1</v>
      </c>
      <c r="N71" s="6" t="s">
        <v>577</v>
      </c>
      <c r="O71" s="6">
        <v>1</v>
      </c>
      <c r="P71" s="6">
        <v>0</v>
      </c>
      <c r="Q71" s="6" t="s">
        <v>218</v>
      </c>
      <c r="R71" s="6" t="s">
        <v>51</v>
      </c>
      <c r="S71" s="6">
        <v>3</v>
      </c>
      <c r="T71" s="6" t="s">
        <v>277</v>
      </c>
      <c r="U71" s="6">
        <v>0</v>
      </c>
      <c r="V71" s="6">
        <v>3</v>
      </c>
      <c r="W71" s="6">
        <v>0</v>
      </c>
      <c r="X71" s="6" t="s">
        <v>122</v>
      </c>
      <c r="Y71" s="6">
        <v>0</v>
      </c>
      <c r="Z71" s="6">
        <v>0</v>
      </c>
      <c r="AA71" s="6" t="s">
        <v>233</v>
      </c>
      <c r="AB71" s="6" t="s">
        <v>124</v>
      </c>
      <c r="AC71" s="6" t="s">
        <v>51</v>
      </c>
      <c r="AD71" s="6" t="s">
        <v>51</v>
      </c>
      <c r="AE71" s="6" t="s">
        <v>51</v>
      </c>
      <c r="AF71" s="6" t="s">
        <v>51</v>
      </c>
      <c r="AG71" s="6" t="s">
        <v>170</v>
      </c>
      <c r="AH71" s="6" t="s">
        <v>215</v>
      </c>
      <c r="AI71" s="6" t="s">
        <v>578</v>
      </c>
      <c r="AJ71" s="6" t="s">
        <v>579</v>
      </c>
      <c r="AK71" s="6" t="s">
        <v>579</v>
      </c>
    </row>
    <row r="72" spans="1:37" ht="15.75" customHeight="1" x14ac:dyDescent="0.3">
      <c r="A72" s="6">
        <v>69</v>
      </c>
      <c r="B72" s="7">
        <v>43699</v>
      </c>
      <c r="C72" s="7" t="s">
        <v>545</v>
      </c>
      <c r="D72" s="6" t="s">
        <v>17</v>
      </c>
      <c r="E72" s="6" t="s">
        <v>42</v>
      </c>
      <c r="F72" s="6" t="s">
        <v>580</v>
      </c>
      <c r="G72" s="6" t="s">
        <v>117</v>
      </c>
      <c r="H72" s="6" t="s">
        <v>6</v>
      </c>
      <c r="I72" s="6" t="s">
        <v>36</v>
      </c>
      <c r="J72" s="6" t="s">
        <v>132</v>
      </c>
      <c r="K72" s="6" t="s">
        <v>177</v>
      </c>
      <c r="L72" s="6" t="s">
        <v>178</v>
      </c>
      <c r="M72" s="6">
        <v>1</v>
      </c>
      <c r="N72" s="6" t="s">
        <v>581</v>
      </c>
      <c r="O72" s="6">
        <v>1</v>
      </c>
      <c r="P72" s="6">
        <v>0</v>
      </c>
      <c r="Q72" s="6" t="s">
        <v>580</v>
      </c>
      <c r="R72" s="6" t="s">
        <v>51</v>
      </c>
      <c r="S72" s="6">
        <v>2</v>
      </c>
      <c r="T72" s="6" t="s">
        <v>582</v>
      </c>
      <c r="U72" s="6">
        <v>0</v>
      </c>
      <c r="V72" s="6">
        <v>2</v>
      </c>
      <c r="W72" s="6">
        <v>0</v>
      </c>
      <c r="X72" s="6" t="s">
        <v>122</v>
      </c>
      <c r="Y72" s="6">
        <v>0</v>
      </c>
      <c r="Z72" s="6">
        <v>0</v>
      </c>
      <c r="AA72" s="6" t="s">
        <v>122</v>
      </c>
      <c r="AB72" s="6" t="s">
        <v>122</v>
      </c>
      <c r="AC72" s="6" t="s">
        <v>583</v>
      </c>
      <c r="AD72" s="6" t="s">
        <v>50</v>
      </c>
      <c r="AE72" s="6" t="s">
        <v>51</v>
      </c>
      <c r="AF72" s="6" t="s">
        <v>51</v>
      </c>
      <c r="AG72" s="6" t="s">
        <v>170</v>
      </c>
      <c r="AH72" s="6" t="s">
        <v>215</v>
      </c>
      <c r="AI72" s="6" t="s">
        <v>584</v>
      </c>
      <c r="AJ72" s="6" t="s">
        <v>585</v>
      </c>
      <c r="AK72" s="6" t="s">
        <v>586</v>
      </c>
    </row>
    <row r="73" spans="1:37" ht="15.75" customHeight="1" x14ac:dyDescent="0.3">
      <c r="A73" s="6">
        <v>70</v>
      </c>
      <c r="B73" s="7">
        <v>43702</v>
      </c>
      <c r="C73" s="7" t="s">
        <v>545</v>
      </c>
      <c r="D73" s="6" t="s">
        <v>10</v>
      </c>
      <c r="E73" s="6" t="s">
        <v>45</v>
      </c>
      <c r="F73" s="6" t="s">
        <v>10</v>
      </c>
      <c r="G73" s="6" t="s">
        <v>117</v>
      </c>
      <c r="H73" s="6" t="s">
        <v>6</v>
      </c>
      <c r="I73" s="6" t="s">
        <v>39</v>
      </c>
      <c r="J73" s="6" t="s">
        <v>132</v>
      </c>
      <c r="K73" s="6" t="s">
        <v>119</v>
      </c>
      <c r="L73" s="6" t="s">
        <v>6</v>
      </c>
      <c r="M73" s="6">
        <v>1</v>
      </c>
      <c r="N73" s="6" t="s">
        <v>587</v>
      </c>
      <c r="O73" s="6">
        <v>1</v>
      </c>
      <c r="P73" s="6">
        <v>0</v>
      </c>
      <c r="Q73" s="6" t="s">
        <v>10</v>
      </c>
      <c r="R73" s="6" t="s">
        <v>51</v>
      </c>
      <c r="S73" s="6">
        <v>1</v>
      </c>
      <c r="T73" s="6" t="s">
        <v>588</v>
      </c>
      <c r="U73" s="6">
        <v>0</v>
      </c>
      <c r="V73" s="6">
        <v>1</v>
      </c>
      <c r="W73" s="6">
        <v>0</v>
      </c>
      <c r="X73" s="6" t="s">
        <v>122</v>
      </c>
      <c r="Y73" s="6">
        <v>0</v>
      </c>
      <c r="Z73" s="6">
        <v>0</v>
      </c>
      <c r="AA73" s="6" t="s">
        <v>233</v>
      </c>
      <c r="AB73" s="6" t="s">
        <v>151</v>
      </c>
      <c r="AC73" s="6" t="s">
        <v>589</v>
      </c>
      <c r="AD73" s="6" t="s">
        <v>48</v>
      </c>
      <c r="AE73" s="6" t="s">
        <v>51</v>
      </c>
      <c r="AF73" s="6" t="s">
        <v>590</v>
      </c>
      <c r="AG73" s="6" t="s">
        <v>170</v>
      </c>
      <c r="AH73" s="6" t="s">
        <v>128</v>
      </c>
      <c r="AI73" s="6" t="s">
        <v>591</v>
      </c>
      <c r="AJ73" s="6" t="s">
        <v>592</v>
      </c>
      <c r="AK73" s="6" t="s">
        <v>593</v>
      </c>
    </row>
    <row r="74" spans="1:37" ht="15.75" customHeight="1" x14ac:dyDescent="0.3">
      <c r="A74" s="6">
        <v>71</v>
      </c>
      <c r="B74" s="7">
        <v>43704</v>
      </c>
      <c r="C74" s="7" t="s">
        <v>545</v>
      </c>
      <c r="D74" s="6" t="s">
        <v>14</v>
      </c>
      <c r="E74" s="6" t="s">
        <v>42</v>
      </c>
      <c r="F74" s="6" t="s">
        <v>594</v>
      </c>
      <c r="G74" s="6" t="s">
        <v>117</v>
      </c>
      <c r="H74" s="6" t="s">
        <v>2</v>
      </c>
      <c r="I74" s="6" t="s">
        <v>39</v>
      </c>
      <c r="J74" s="6" t="s">
        <v>132</v>
      </c>
      <c r="K74" s="6" t="s">
        <v>119</v>
      </c>
      <c r="L74" s="6" t="s">
        <v>178</v>
      </c>
      <c r="M74" s="6">
        <v>1</v>
      </c>
      <c r="N74" s="6" t="s">
        <v>595</v>
      </c>
      <c r="O74" s="6">
        <v>1</v>
      </c>
      <c r="P74" s="6">
        <v>0</v>
      </c>
      <c r="Q74" s="6" t="s">
        <v>594</v>
      </c>
      <c r="R74" s="6" t="s">
        <v>51</v>
      </c>
      <c r="S74" s="6">
        <v>3</v>
      </c>
      <c r="T74" s="6" t="s">
        <v>277</v>
      </c>
      <c r="U74" s="6">
        <v>2</v>
      </c>
      <c r="V74" s="6">
        <v>1</v>
      </c>
      <c r="W74" s="6">
        <v>0</v>
      </c>
      <c r="X74" s="6" t="s">
        <v>122</v>
      </c>
      <c r="Y74" s="6">
        <v>0</v>
      </c>
      <c r="Z74" s="6">
        <v>0</v>
      </c>
      <c r="AA74" s="6" t="s">
        <v>181</v>
      </c>
      <c r="AB74" s="6" t="s">
        <v>182</v>
      </c>
      <c r="AC74" s="6" t="s">
        <v>589</v>
      </c>
      <c r="AD74" s="6" t="s">
        <v>48</v>
      </c>
      <c r="AE74" s="6" t="s">
        <v>51</v>
      </c>
      <c r="AF74" s="6" t="s">
        <v>51</v>
      </c>
      <c r="AG74" s="6" t="s">
        <v>170</v>
      </c>
      <c r="AH74" s="6" t="s">
        <v>215</v>
      </c>
      <c r="AI74" s="6" t="s">
        <v>596</v>
      </c>
      <c r="AJ74" s="6" t="s">
        <v>597</v>
      </c>
      <c r="AK74" s="6" t="s">
        <v>598</v>
      </c>
    </row>
    <row r="75" spans="1:37" ht="15.75" customHeight="1" x14ac:dyDescent="0.3">
      <c r="A75" s="6">
        <v>72</v>
      </c>
      <c r="B75" s="7">
        <v>43709</v>
      </c>
      <c r="C75" s="7" t="s">
        <v>545</v>
      </c>
      <c r="D75" s="6" t="s">
        <v>13</v>
      </c>
      <c r="E75" s="6" t="s">
        <v>44</v>
      </c>
      <c r="F75" s="6" t="s">
        <v>599</v>
      </c>
      <c r="G75" s="6" t="s">
        <v>117</v>
      </c>
      <c r="H75" s="6" t="s">
        <v>6</v>
      </c>
      <c r="I75" s="6" t="s">
        <v>36</v>
      </c>
      <c r="J75" s="6" t="s">
        <v>132</v>
      </c>
      <c r="K75" s="6" t="s">
        <v>177</v>
      </c>
      <c r="L75" s="6" t="s">
        <v>178</v>
      </c>
      <c r="M75" s="6">
        <v>3</v>
      </c>
      <c r="N75" s="6" t="s">
        <v>600</v>
      </c>
      <c r="O75" s="6">
        <v>3</v>
      </c>
      <c r="P75" s="6">
        <v>0</v>
      </c>
      <c r="Q75" s="6" t="s">
        <v>599</v>
      </c>
      <c r="R75" s="6" t="s">
        <v>335</v>
      </c>
      <c r="S75" s="6">
        <v>1</v>
      </c>
      <c r="T75" s="6" t="s">
        <v>601</v>
      </c>
      <c r="U75" s="6">
        <v>1</v>
      </c>
      <c r="V75" s="6">
        <v>0</v>
      </c>
      <c r="W75" s="6">
        <v>0</v>
      </c>
      <c r="X75" s="6" t="s">
        <v>122</v>
      </c>
      <c r="Y75" s="6">
        <v>0</v>
      </c>
      <c r="Z75" s="6">
        <v>0</v>
      </c>
      <c r="AA75" s="6" t="s">
        <v>233</v>
      </c>
      <c r="AB75" s="6" t="s">
        <v>151</v>
      </c>
      <c r="AC75" s="6" t="s">
        <v>51</v>
      </c>
      <c r="AD75" s="6" t="s">
        <v>51</v>
      </c>
      <c r="AE75" s="6" t="s">
        <v>51</v>
      </c>
      <c r="AF75" s="6" t="s">
        <v>51</v>
      </c>
      <c r="AG75" s="6" t="s">
        <v>170</v>
      </c>
      <c r="AH75" s="6" t="s">
        <v>215</v>
      </c>
      <c r="AI75" s="6" t="s">
        <v>602</v>
      </c>
      <c r="AJ75" s="6" t="s">
        <v>603</v>
      </c>
    </row>
    <row r="76" spans="1:37" ht="15.75" customHeight="1" x14ac:dyDescent="0.3">
      <c r="A76" s="6">
        <v>73</v>
      </c>
      <c r="B76" s="7">
        <v>43711</v>
      </c>
      <c r="C76" s="7" t="s">
        <v>545</v>
      </c>
      <c r="D76" s="6" t="s">
        <v>23</v>
      </c>
      <c r="E76" s="6" t="s">
        <v>42</v>
      </c>
      <c r="F76" s="6" t="s">
        <v>604</v>
      </c>
      <c r="G76" s="6" t="s">
        <v>187</v>
      </c>
      <c r="H76" s="6" t="s">
        <v>6</v>
      </c>
      <c r="I76" s="6" t="s">
        <v>39</v>
      </c>
      <c r="J76" s="6" t="s">
        <v>132</v>
      </c>
      <c r="K76" s="6" t="s">
        <v>119</v>
      </c>
      <c r="L76" s="6" t="s">
        <v>6</v>
      </c>
      <c r="M76" s="6">
        <v>2</v>
      </c>
      <c r="N76" s="6" t="s">
        <v>605</v>
      </c>
      <c r="O76" s="6">
        <v>1</v>
      </c>
      <c r="P76" s="6">
        <v>1</v>
      </c>
      <c r="Q76" s="6" t="s">
        <v>604</v>
      </c>
      <c r="R76" s="6" t="s">
        <v>231</v>
      </c>
      <c r="S76" s="6">
        <v>1</v>
      </c>
      <c r="T76" s="6" t="s">
        <v>606</v>
      </c>
      <c r="U76" s="6">
        <v>0</v>
      </c>
      <c r="V76" s="6">
        <v>1</v>
      </c>
      <c r="W76" s="6">
        <v>0</v>
      </c>
      <c r="X76" s="6" t="s">
        <v>122</v>
      </c>
      <c r="Y76" s="6">
        <v>0</v>
      </c>
      <c r="Z76" s="6">
        <v>0</v>
      </c>
      <c r="AA76" s="6" t="s">
        <v>123</v>
      </c>
      <c r="AB76" s="6" t="s">
        <v>151</v>
      </c>
      <c r="AC76" s="6" t="s">
        <v>505</v>
      </c>
      <c r="AD76" s="6" t="s">
        <v>47</v>
      </c>
      <c r="AE76" s="6" t="s">
        <v>607</v>
      </c>
      <c r="AF76" s="6" t="s">
        <v>51</v>
      </c>
      <c r="AG76" s="6" t="s">
        <v>170</v>
      </c>
      <c r="AH76" s="6" t="s">
        <v>128</v>
      </c>
      <c r="AI76" s="6" t="s">
        <v>608</v>
      </c>
      <c r="AJ76" s="6" t="s">
        <v>609</v>
      </c>
      <c r="AK76" s="6" t="s">
        <v>610</v>
      </c>
    </row>
    <row r="77" spans="1:37" ht="15.75" customHeight="1" x14ac:dyDescent="0.3">
      <c r="A77" s="6">
        <v>74</v>
      </c>
      <c r="B77" s="7">
        <v>43711</v>
      </c>
      <c r="C77" s="7" t="s">
        <v>545</v>
      </c>
      <c r="D77" s="6" t="s">
        <v>23</v>
      </c>
      <c r="E77" s="6" t="s">
        <v>42</v>
      </c>
      <c r="F77" s="6" t="s">
        <v>604</v>
      </c>
      <c r="G77" s="6" t="s">
        <v>187</v>
      </c>
      <c r="H77" s="6" t="s">
        <v>6</v>
      </c>
      <c r="I77" s="6" t="s">
        <v>39</v>
      </c>
      <c r="J77" s="6" t="s">
        <v>132</v>
      </c>
      <c r="K77" s="6" t="s">
        <v>119</v>
      </c>
      <c r="L77" s="6" t="s">
        <v>6</v>
      </c>
      <c r="M77" s="6">
        <v>3</v>
      </c>
      <c r="N77" s="6" t="s">
        <v>611</v>
      </c>
      <c r="O77" s="6">
        <v>1</v>
      </c>
      <c r="P77" s="6">
        <v>2</v>
      </c>
      <c r="Q77" s="6" t="s">
        <v>604</v>
      </c>
      <c r="R77" s="6" t="s">
        <v>122</v>
      </c>
      <c r="S77" s="6">
        <v>1</v>
      </c>
      <c r="T77" s="6" t="s">
        <v>612</v>
      </c>
      <c r="U77" s="6">
        <v>1</v>
      </c>
      <c r="V77" s="6">
        <v>0</v>
      </c>
      <c r="W77" s="6">
        <v>0</v>
      </c>
      <c r="X77" s="6" t="s">
        <v>122</v>
      </c>
      <c r="Y77" s="6">
        <v>0</v>
      </c>
      <c r="Z77" s="6">
        <v>0</v>
      </c>
      <c r="AA77" s="6" t="s">
        <v>123</v>
      </c>
      <c r="AB77" s="6" t="s">
        <v>151</v>
      </c>
      <c r="AC77" s="6" t="s">
        <v>613</v>
      </c>
      <c r="AD77" s="6" t="s">
        <v>50</v>
      </c>
      <c r="AE77" s="6" t="s">
        <v>614</v>
      </c>
      <c r="AF77" s="6" t="s">
        <v>51</v>
      </c>
      <c r="AG77" s="6" t="s">
        <v>170</v>
      </c>
      <c r="AH77" s="6" t="s">
        <v>128</v>
      </c>
      <c r="AI77" s="6" t="s">
        <v>615</v>
      </c>
      <c r="AJ77" s="6" t="s">
        <v>616</v>
      </c>
      <c r="AK77" s="6" t="s">
        <v>617</v>
      </c>
    </row>
    <row r="78" spans="1:37" ht="15.75" customHeight="1" x14ac:dyDescent="0.3">
      <c r="A78" s="6">
        <v>75</v>
      </c>
      <c r="B78" s="7">
        <v>43717</v>
      </c>
      <c r="C78" s="7" t="s">
        <v>545</v>
      </c>
      <c r="D78" s="6" t="s">
        <v>18</v>
      </c>
      <c r="E78" s="6" t="s">
        <v>44</v>
      </c>
      <c r="F78" s="6" t="s">
        <v>131</v>
      </c>
      <c r="G78" s="6" t="s">
        <v>187</v>
      </c>
      <c r="H78" s="6" t="s">
        <v>6</v>
      </c>
      <c r="I78" s="6" t="s">
        <v>36</v>
      </c>
      <c r="J78" s="6" t="s">
        <v>132</v>
      </c>
      <c r="K78" s="6" t="s">
        <v>119</v>
      </c>
      <c r="L78" s="6" t="s">
        <v>178</v>
      </c>
      <c r="M78" s="6">
        <v>1</v>
      </c>
      <c r="N78" s="6" t="s">
        <v>618</v>
      </c>
      <c r="O78" s="6">
        <v>1</v>
      </c>
      <c r="P78" s="6">
        <v>0</v>
      </c>
      <c r="Q78" s="6" t="s">
        <v>131</v>
      </c>
      <c r="R78" s="6" t="s">
        <v>134</v>
      </c>
      <c r="S78" s="6">
        <v>1</v>
      </c>
      <c r="T78" s="6" t="s">
        <v>619</v>
      </c>
      <c r="U78" s="6">
        <v>0</v>
      </c>
      <c r="V78" s="6">
        <v>1</v>
      </c>
      <c r="W78" s="6">
        <v>0</v>
      </c>
      <c r="X78" s="6" t="s">
        <v>122</v>
      </c>
      <c r="Y78" s="6">
        <v>0</v>
      </c>
      <c r="Z78" s="6">
        <v>0</v>
      </c>
      <c r="AA78" s="6" t="s">
        <v>150</v>
      </c>
      <c r="AB78" s="6" t="s">
        <v>151</v>
      </c>
      <c r="AC78" s="6" t="s">
        <v>49</v>
      </c>
      <c r="AD78" s="6" t="s">
        <v>49</v>
      </c>
      <c r="AE78" s="6" t="s">
        <v>49</v>
      </c>
      <c r="AF78" s="6" t="s">
        <v>51</v>
      </c>
      <c r="AG78" s="6" t="s">
        <v>620</v>
      </c>
      <c r="AH78" s="6" t="s">
        <v>215</v>
      </c>
      <c r="AI78" s="6" t="s">
        <v>621</v>
      </c>
      <c r="AJ78" s="6" t="s">
        <v>622</v>
      </c>
    </row>
    <row r="79" spans="1:37" ht="15.75" customHeight="1" x14ac:dyDescent="0.3">
      <c r="A79" s="6">
        <v>76</v>
      </c>
      <c r="B79" s="7">
        <v>43731</v>
      </c>
      <c r="C79" s="7" t="s">
        <v>545</v>
      </c>
      <c r="D79" s="6" t="s">
        <v>13</v>
      </c>
      <c r="E79" s="6" t="s">
        <v>44</v>
      </c>
      <c r="F79" s="6" t="s">
        <v>51</v>
      </c>
      <c r="G79" s="6" t="s">
        <v>117</v>
      </c>
      <c r="H79" s="6" t="s">
        <v>6</v>
      </c>
      <c r="I79" s="6" t="s">
        <v>39</v>
      </c>
      <c r="J79" s="6" t="s">
        <v>132</v>
      </c>
      <c r="K79" s="6" t="s">
        <v>119</v>
      </c>
      <c r="L79" s="6" t="s">
        <v>6</v>
      </c>
      <c r="M79" s="6">
        <v>1</v>
      </c>
      <c r="N79" s="6" t="s">
        <v>623</v>
      </c>
      <c r="O79" s="6">
        <v>1</v>
      </c>
      <c r="P79" s="6">
        <v>0</v>
      </c>
      <c r="Q79" s="6" t="s">
        <v>51</v>
      </c>
      <c r="R79" s="6" t="s">
        <v>159</v>
      </c>
      <c r="S79" s="6">
        <v>1</v>
      </c>
      <c r="T79" s="6" t="s">
        <v>624</v>
      </c>
      <c r="U79" s="6">
        <v>0</v>
      </c>
      <c r="V79" s="6">
        <v>1</v>
      </c>
      <c r="W79" s="6">
        <v>0</v>
      </c>
      <c r="X79" s="6" t="s">
        <v>122</v>
      </c>
      <c r="Y79" s="6">
        <v>0</v>
      </c>
      <c r="Z79" s="6">
        <v>0</v>
      </c>
      <c r="AA79" s="6" t="s">
        <v>233</v>
      </c>
      <c r="AB79" s="6" t="s">
        <v>151</v>
      </c>
      <c r="AC79" s="6" t="s">
        <v>250</v>
      </c>
      <c r="AD79" s="6" t="s">
        <v>50</v>
      </c>
      <c r="AE79" s="6" t="s">
        <v>51</v>
      </c>
      <c r="AF79" s="6" t="s">
        <v>51</v>
      </c>
      <c r="AG79" s="6" t="s">
        <v>625</v>
      </c>
      <c r="AH79" s="6" t="s">
        <v>128</v>
      </c>
      <c r="AI79" s="6" t="s">
        <v>626</v>
      </c>
      <c r="AJ79" s="6" t="s">
        <v>627</v>
      </c>
      <c r="AK79" s="8" t="s">
        <v>628</v>
      </c>
    </row>
    <row r="80" spans="1:37" ht="15.75" customHeight="1" x14ac:dyDescent="0.3">
      <c r="A80" s="6">
        <v>77</v>
      </c>
      <c r="B80" s="7">
        <v>43741</v>
      </c>
      <c r="C80" s="7" t="s">
        <v>629</v>
      </c>
      <c r="D80" s="6" t="s">
        <v>9</v>
      </c>
      <c r="E80" s="6" t="s">
        <v>42</v>
      </c>
      <c r="F80" s="6" t="s">
        <v>299</v>
      </c>
      <c r="G80" s="6" t="s">
        <v>117</v>
      </c>
      <c r="H80" s="6" t="s">
        <v>3</v>
      </c>
      <c r="I80" s="6" t="s">
        <v>39</v>
      </c>
      <c r="J80" s="6" t="s">
        <v>132</v>
      </c>
      <c r="K80" s="6" t="s">
        <v>177</v>
      </c>
      <c r="L80" s="6" t="s">
        <v>178</v>
      </c>
      <c r="M80" s="6">
        <v>2</v>
      </c>
      <c r="N80" s="6" t="s">
        <v>630</v>
      </c>
      <c r="O80" s="6">
        <v>2</v>
      </c>
      <c r="P80" s="6">
        <v>0</v>
      </c>
      <c r="Q80" s="6" t="s">
        <v>299</v>
      </c>
      <c r="R80" s="6" t="s">
        <v>159</v>
      </c>
      <c r="S80" s="6">
        <v>1</v>
      </c>
      <c r="T80" s="6" t="s">
        <v>312</v>
      </c>
      <c r="U80" s="6">
        <v>1</v>
      </c>
      <c r="V80" s="6">
        <v>0</v>
      </c>
      <c r="W80" s="6">
        <v>0</v>
      </c>
      <c r="X80" s="6" t="s">
        <v>122</v>
      </c>
      <c r="Y80" s="6">
        <v>0</v>
      </c>
      <c r="Z80" s="6">
        <v>0</v>
      </c>
      <c r="AA80" s="6" t="s">
        <v>123</v>
      </c>
      <c r="AB80" s="6" t="s">
        <v>151</v>
      </c>
      <c r="AC80" s="6" t="s">
        <v>631</v>
      </c>
      <c r="AD80" s="6" t="s">
        <v>48</v>
      </c>
      <c r="AE80" s="6" t="s">
        <v>51</v>
      </c>
      <c r="AF80" s="6" t="s">
        <v>51</v>
      </c>
      <c r="AG80" s="6" t="s">
        <v>625</v>
      </c>
      <c r="AH80" s="6" t="s">
        <v>215</v>
      </c>
      <c r="AI80" s="6" t="s">
        <v>632</v>
      </c>
      <c r="AJ80" s="6" t="s">
        <v>633</v>
      </c>
    </row>
    <row r="81" spans="1:39" ht="15.75" customHeight="1" x14ac:dyDescent="0.3">
      <c r="A81" s="6">
        <v>78</v>
      </c>
      <c r="B81" s="7">
        <v>43751</v>
      </c>
      <c r="C81" s="7" t="s">
        <v>629</v>
      </c>
      <c r="D81" s="6" t="s">
        <v>22</v>
      </c>
      <c r="E81" s="6" t="s">
        <v>45</v>
      </c>
      <c r="F81" s="6" t="s">
        <v>634</v>
      </c>
      <c r="G81" s="6" t="s">
        <v>117</v>
      </c>
      <c r="H81" s="6" t="s">
        <v>6</v>
      </c>
      <c r="I81" s="6" t="s">
        <v>39</v>
      </c>
      <c r="J81" s="6" t="s">
        <v>132</v>
      </c>
      <c r="K81" s="6" t="s">
        <v>119</v>
      </c>
      <c r="L81" s="6" t="s">
        <v>6</v>
      </c>
      <c r="M81" s="6">
        <v>1</v>
      </c>
      <c r="N81" s="6" t="s">
        <v>635</v>
      </c>
      <c r="O81" s="6">
        <v>1</v>
      </c>
      <c r="P81" s="6">
        <v>0</v>
      </c>
      <c r="Q81" s="6" t="s">
        <v>634</v>
      </c>
      <c r="R81" s="6" t="s">
        <v>159</v>
      </c>
      <c r="S81" s="6">
        <v>1</v>
      </c>
      <c r="T81" s="6" t="s">
        <v>636</v>
      </c>
      <c r="U81" s="6">
        <v>1</v>
      </c>
      <c r="V81" s="6">
        <v>0</v>
      </c>
      <c r="W81" s="6">
        <v>0</v>
      </c>
      <c r="X81" s="6" t="s">
        <v>122</v>
      </c>
      <c r="Y81" s="6">
        <v>0</v>
      </c>
      <c r="Z81" s="6">
        <v>0</v>
      </c>
      <c r="AA81" s="6" t="s">
        <v>123</v>
      </c>
      <c r="AB81" s="6" t="s">
        <v>151</v>
      </c>
      <c r="AC81" s="6" t="s">
        <v>392</v>
      </c>
      <c r="AD81" s="6" t="s">
        <v>50</v>
      </c>
      <c r="AE81" s="6" t="s">
        <v>51</v>
      </c>
      <c r="AF81" s="6" t="s">
        <v>637</v>
      </c>
      <c r="AG81" s="6" t="s">
        <v>625</v>
      </c>
      <c r="AH81" s="6" t="s">
        <v>215</v>
      </c>
      <c r="AI81" s="6" t="s">
        <v>638</v>
      </c>
      <c r="AJ81" s="6" t="s">
        <v>639</v>
      </c>
    </row>
    <row r="82" spans="1:39" ht="15.75" customHeight="1" x14ac:dyDescent="0.3">
      <c r="A82" s="6">
        <v>79</v>
      </c>
      <c r="B82" s="7">
        <v>43754</v>
      </c>
      <c r="C82" s="7" t="s">
        <v>629</v>
      </c>
      <c r="D82" s="6" t="s">
        <v>12</v>
      </c>
      <c r="E82" s="6" t="s">
        <v>42</v>
      </c>
      <c r="F82" s="6" t="s">
        <v>640</v>
      </c>
      <c r="G82" s="6" t="s">
        <v>117</v>
      </c>
      <c r="H82" s="6" t="s">
        <v>6</v>
      </c>
      <c r="I82" s="6" t="s">
        <v>39</v>
      </c>
      <c r="J82" s="6" t="s">
        <v>132</v>
      </c>
      <c r="K82" s="6" t="s">
        <v>119</v>
      </c>
      <c r="L82" s="6" t="s">
        <v>6</v>
      </c>
      <c r="M82" s="6">
        <v>2</v>
      </c>
      <c r="N82" s="6" t="s">
        <v>630</v>
      </c>
      <c r="O82" s="6">
        <v>2</v>
      </c>
      <c r="P82" s="6">
        <v>0</v>
      </c>
      <c r="Q82" s="6" t="s">
        <v>640</v>
      </c>
      <c r="R82" s="6" t="s">
        <v>159</v>
      </c>
      <c r="S82" s="6">
        <v>3</v>
      </c>
      <c r="T82" s="6" t="s">
        <v>641</v>
      </c>
      <c r="U82" s="6">
        <v>3</v>
      </c>
      <c r="V82" s="6">
        <v>0</v>
      </c>
      <c r="W82" s="6">
        <v>0</v>
      </c>
      <c r="X82" s="6" t="s">
        <v>122</v>
      </c>
      <c r="Y82" s="6">
        <v>0</v>
      </c>
      <c r="Z82" s="6">
        <v>0</v>
      </c>
      <c r="AA82" s="6" t="s">
        <v>123</v>
      </c>
      <c r="AB82" s="6" t="s">
        <v>151</v>
      </c>
      <c r="AC82" s="6" t="s">
        <v>642</v>
      </c>
      <c r="AD82" s="6" t="s">
        <v>50</v>
      </c>
      <c r="AE82" s="6" t="s">
        <v>51</v>
      </c>
      <c r="AF82" s="6" t="s">
        <v>51</v>
      </c>
      <c r="AG82" s="6" t="s">
        <v>170</v>
      </c>
      <c r="AH82" s="6" t="s">
        <v>215</v>
      </c>
      <c r="AI82" s="6" t="s">
        <v>643</v>
      </c>
      <c r="AJ82" s="6" t="s">
        <v>644</v>
      </c>
      <c r="AK82" s="6" t="s">
        <v>645</v>
      </c>
    </row>
    <row r="83" spans="1:39" ht="15.75" customHeight="1" x14ac:dyDescent="0.3">
      <c r="A83" s="6">
        <v>80</v>
      </c>
      <c r="B83" s="7">
        <v>43758</v>
      </c>
      <c r="C83" s="7" t="s">
        <v>629</v>
      </c>
      <c r="D83" s="6" t="s">
        <v>14</v>
      </c>
      <c r="E83" s="6" t="s">
        <v>42</v>
      </c>
      <c r="F83" s="6" t="s">
        <v>594</v>
      </c>
      <c r="G83" s="6" t="s">
        <v>117</v>
      </c>
      <c r="H83" s="6" t="s">
        <v>6</v>
      </c>
      <c r="I83" s="6" t="s">
        <v>39</v>
      </c>
      <c r="J83" s="6" t="s">
        <v>132</v>
      </c>
      <c r="K83" s="6" t="s">
        <v>119</v>
      </c>
      <c r="L83" s="6" t="s">
        <v>6</v>
      </c>
      <c r="M83" s="6">
        <v>2</v>
      </c>
      <c r="N83" s="6" t="s">
        <v>646</v>
      </c>
      <c r="O83" s="6">
        <v>2</v>
      </c>
      <c r="P83" s="6">
        <v>0</v>
      </c>
      <c r="Q83" s="6" t="s">
        <v>594</v>
      </c>
      <c r="R83" s="6" t="s">
        <v>159</v>
      </c>
      <c r="S83" s="6">
        <v>1</v>
      </c>
      <c r="T83" s="6" t="s">
        <v>647</v>
      </c>
      <c r="U83" s="6">
        <v>0</v>
      </c>
      <c r="V83" s="6">
        <v>1</v>
      </c>
      <c r="W83" s="6">
        <v>0</v>
      </c>
      <c r="X83" s="6" t="s">
        <v>122</v>
      </c>
      <c r="Y83" s="6">
        <v>0</v>
      </c>
      <c r="Z83" s="6">
        <v>0</v>
      </c>
      <c r="AA83" s="6" t="s">
        <v>123</v>
      </c>
      <c r="AB83" s="6" t="s">
        <v>151</v>
      </c>
      <c r="AC83" s="6" t="s">
        <v>648</v>
      </c>
      <c r="AD83" s="6" t="s">
        <v>50</v>
      </c>
      <c r="AE83" s="6" t="s">
        <v>51</v>
      </c>
      <c r="AF83" s="6" t="s">
        <v>51</v>
      </c>
      <c r="AG83" s="6" t="s">
        <v>170</v>
      </c>
      <c r="AH83" s="6" t="s">
        <v>215</v>
      </c>
      <c r="AI83" s="6" t="s">
        <v>649</v>
      </c>
      <c r="AJ83" s="6" t="s">
        <v>650</v>
      </c>
      <c r="AK83" s="6" t="s">
        <v>651</v>
      </c>
    </row>
    <row r="84" spans="1:39" ht="15.75" customHeight="1" x14ac:dyDescent="0.3">
      <c r="A84" s="6">
        <v>81</v>
      </c>
      <c r="B84" s="7">
        <v>43764</v>
      </c>
      <c r="C84" s="7" t="s">
        <v>629</v>
      </c>
      <c r="D84" s="6" t="s">
        <v>13</v>
      </c>
      <c r="E84" s="6" t="s">
        <v>44</v>
      </c>
      <c r="F84" s="6" t="s">
        <v>652</v>
      </c>
      <c r="G84" s="6" t="s">
        <v>117</v>
      </c>
      <c r="H84" s="6" t="s">
        <v>6</v>
      </c>
      <c r="I84" s="6" t="s">
        <v>39</v>
      </c>
      <c r="J84" s="6" t="s">
        <v>132</v>
      </c>
      <c r="K84" s="6" t="s">
        <v>119</v>
      </c>
      <c r="L84" s="6" t="s">
        <v>6</v>
      </c>
      <c r="M84" s="6">
        <v>7</v>
      </c>
      <c r="N84" s="6" t="s">
        <v>653</v>
      </c>
      <c r="O84" s="6">
        <v>4</v>
      </c>
      <c r="P84" s="6">
        <v>3</v>
      </c>
      <c r="Q84" s="6" t="s">
        <v>652</v>
      </c>
      <c r="R84" s="6" t="s">
        <v>159</v>
      </c>
      <c r="S84" s="6">
        <v>1</v>
      </c>
      <c r="T84" s="6" t="s">
        <v>410</v>
      </c>
      <c r="U84" s="6">
        <v>1</v>
      </c>
      <c r="V84" s="6">
        <v>0</v>
      </c>
      <c r="W84" s="6">
        <v>0</v>
      </c>
      <c r="X84" s="6" t="s">
        <v>122</v>
      </c>
      <c r="Y84" s="6">
        <v>0</v>
      </c>
      <c r="Z84" s="6">
        <v>0</v>
      </c>
      <c r="AA84" s="6" t="s">
        <v>123</v>
      </c>
      <c r="AB84" s="6" t="s">
        <v>151</v>
      </c>
      <c r="AC84" s="6" t="s">
        <v>654</v>
      </c>
      <c r="AD84" s="6" t="s">
        <v>48</v>
      </c>
      <c r="AE84" s="6" t="s">
        <v>51</v>
      </c>
      <c r="AF84" s="6" t="s">
        <v>51</v>
      </c>
      <c r="AG84" s="6" t="s">
        <v>170</v>
      </c>
      <c r="AH84" s="6" t="s">
        <v>128</v>
      </c>
      <c r="AI84" s="6" t="s">
        <v>655</v>
      </c>
      <c r="AJ84" s="6" t="s">
        <v>656</v>
      </c>
    </row>
    <row r="85" spans="1:39" ht="15.75" customHeight="1" x14ac:dyDescent="0.3">
      <c r="A85" s="6">
        <v>82</v>
      </c>
      <c r="B85" s="7">
        <v>43766</v>
      </c>
      <c r="C85" s="7" t="s">
        <v>629</v>
      </c>
      <c r="D85" s="6" t="s">
        <v>13</v>
      </c>
      <c r="E85" s="6" t="s">
        <v>44</v>
      </c>
      <c r="F85" s="6" t="s">
        <v>13</v>
      </c>
      <c r="G85" s="6" t="s">
        <v>117</v>
      </c>
      <c r="H85" s="6" t="s">
        <v>6</v>
      </c>
      <c r="I85" s="6" t="s">
        <v>39</v>
      </c>
      <c r="J85" s="6" t="s">
        <v>132</v>
      </c>
      <c r="K85" s="6" t="s">
        <v>119</v>
      </c>
      <c r="L85" s="6" t="s">
        <v>6</v>
      </c>
      <c r="M85" s="6">
        <v>8</v>
      </c>
      <c r="N85" s="6" t="s">
        <v>657</v>
      </c>
      <c r="O85" s="6">
        <v>5</v>
      </c>
      <c r="P85" s="6">
        <v>3</v>
      </c>
      <c r="Q85" s="6" t="s">
        <v>13</v>
      </c>
      <c r="R85" s="6" t="s">
        <v>159</v>
      </c>
      <c r="S85" s="6">
        <v>1</v>
      </c>
      <c r="T85" s="6" t="s">
        <v>410</v>
      </c>
      <c r="U85" s="6">
        <v>1</v>
      </c>
      <c r="V85" s="6">
        <v>0</v>
      </c>
      <c r="W85" s="6">
        <v>0</v>
      </c>
      <c r="X85" s="6" t="s">
        <v>122</v>
      </c>
      <c r="Y85" s="6">
        <v>0</v>
      </c>
      <c r="Z85" s="6">
        <v>0</v>
      </c>
      <c r="AA85" s="6" t="s">
        <v>123</v>
      </c>
      <c r="AB85" s="6" t="s">
        <v>151</v>
      </c>
      <c r="AC85" s="6" t="s">
        <v>654</v>
      </c>
      <c r="AD85" s="6" t="s">
        <v>48</v>
      </c>
      <c r="AE85" s="6" t="s">
        <v>51</v>
      </c>
      <c r="AF85" s="6" t="s">
        <v>51</v>
      </c>
      <c r="AG85" s="6" t="s">
        <v>170</v>
      </c>
      <c r="AH85" s="6" t="s">
        <v>128</v>
      </c>
      <c r="AI85" s="6" t="s">
        <v>658</v>
      </c>
      <c r="AJ85" s="6" t="s">
        <v>659</v>
      </c>
      <c r="AK85" s="6" t="s">
        <v>660</v>
      </c>
    </row>
    <row r="86" spans="1:39" ht="15.75" customHeight="1" x14ac:dyDescent="0.3">
      <c r="A86" s="6">
        <v>83</v>
      </c>
      <c r="B86" s="7">
        <v>43769</v>
      </c>
      <c r="C86" s="7" t="s">
        <v>629</v>
      </c>
      <c r="D86" s="6" t="s">
        <v>12</v>
      </c>
      <c r="E86" s="6" t="s">
        <v>42</v>
      </c>
      <c r="F86" s="6" t="s">
        <v>661</v>
      </c>
      <c r="G86" s="6" t="s">
        <v>117</v>
      </c>
      <c r="H86" s="6" t="s">
        <v>6</v>
      </c>
      <c r="I86" s="6" t="s">
        <v>36</v>
      </c>
      <c r="J86" s="6" t="s">
        <v>132</v>
      </c>
      <c r="K86" s="6" t="s">
        <v>119</v>
      </c>
      <c r="L86" s="6" t="s">
        <v>6</v>
      </c>
      <c r="M86" s="6">
        <v>1</v>
      </c>
      <c r="N86" s="6" t="s">
        <v>662</v>
      </c>
      <c r="O86" s="6">
        <v>1</v>
      </c>
      <c r="P86" s="6">
        <v>0</v>
      </c>
      <c r="Q86" s="6" t="s">
        <v>661</v>
      </c>
      <c r="R86" s="6" t="s">
        <v>159</v>
      </c>
      <c r="S86" s="6">
        <v>2</v>
      </c>
      <c r="T86" s="6" t="s">
        <v>663</v>
      </c>
      <c r="U86" s="6">
        <v>2</v>
      </c>
      <c r="V86" s="6">
        <v>0</v>
      </c>
      <c r="W86" s="6">
        <v>0</v>
      </c>
      <c r="X86" s="6" t="s">
        <v>122</v>
      </c>
      <c r="Y86" s="6">
        <v>0</v>
      </c>
      <c r="Z86" s="6">
        <v>0</v>
      </c>
      <c r="AA86" s="6" t="s">
        <v>123</v>
      </c>
      <c r="AB86" s="6" t="s">
        <v>151</v>
      </c>
      <c r="AC86" s="6" t="s">
        <v>336</v>
      </c>
      <c r="AD86" s="6" t="s">
        <v>50</v>
      </c>
      <c r="AE86" s="6" t="s">
        <v>51</v>
      </c>
      <c r="AF86" s="6" t="s">
        <v>664</v>
      </c>
      <c r="AG86" s="6" t="s">
        <v>170</v>
      </c>
      <c r="AH86" s="6" t="s">
        <v>128</v>
      </c>
      <c r="AI86" s="6" t="s">
        <v>665</v>
      </c>
      <c r="AJ86" s="6" t="s">
        <v>666</v>
      </c>
      <c r="AK86" s="6" t="s">
        <v>667</v>
      </c>
    </row>
    <row r="87" spans="1:39" ht="15.75" customHeight="1" x14ac:dyDescent="0.3">
      <c r="A87" s="6">
        <v>84</v>
      </c>
      <c r="B87" s="7">
        <v>43770</v>
      </c>
      <c r="C87" s="7" t="s">
        <v>629</v>
      </c>
      <c r="D87" s="6" t="s">
        <v>13</v>
      </c>
      <c r="E87" s="6" t="s">
        <v>44</v>
      </c>
      <c r="F87" s="6" t="s">
        <v>668</v>
      </c>
      <c r="G87" s="6" t="s">
        <v>187</v>
      </c>
      <c r="H87" s="6" t="s">
        <v>6</v>
      </c>
      <c r="I87" s="6" t="s">
        <v>35</v>
      </c>
      <c r="J87" s="6" t="s">
        <v>132</v>
      </c>
      <c r="K87" s="6" t="s">
        <v>119</v>
      </c>
      <c r="L87" s="6" t="s">
        <v>6</v>
      </c>
      <c r="M87" s="6">
        <v>1</v>
      </c>
      <c r="N87" s="6" t="s">
        <v>379</v>
      </c>
      <c r="O87" s="6">
        <v>1</v>
      </c>
      <c r="P87" s="6">
        <v>0</v>
      </c>
      <c r="Q87" s="6" t="s">
        <v>668</v>
      </c>
      <c r="R87" s="6" t="s">
        <v>669</v>
      </c>
      <c r="S87" s="6">
        <v>1</v>
      </c>
      <c r="T87" s="6" t="s">
        <v>670</v>
      </c>
      <c r="U87" s="6">
        <v>0</v>
      </c>
      <c r="V87" s="6">
        <v>1</v>
      </c>
      <c r="W87" s="6">
        <v>0</v>
      </c>
      <c r="X87" s="6" t="s">
        <v>122</v>
      </c>
      <c r="Y87" s="6">
        <v>0</v>
      </c>
      <c r="Z87" s="6">
        <v>0</v>
      </c>
      <c r="AA87" s="6" t="s">
        <v>123</v>
      </c>
      <c r="AB87" s="6" t="s">
        <v>151</v>
      </c>
      <c r="AC87" s="6" t="s">
        <v>671</v>
      </c>
      <c r="AD87" s="6" t="s">
        <v>48</v>
      </c>
      <c r="AE87" s="6" t="s">
        <v>51</v>
      </c>
      <c r="AF87" s="6" t="s">
        <v>51</v>
      </c>
      <c r="AG87" s="6" t="s">
        <v>170</v>
      </c>
      <c r="AH87" s="6" t="s">
        <v>128</v>
      </c>
      <c r="AI87" s="6" t="s">
        <v>672</v>
      </c>
      <c r="AJ87" s="6" t="s">
        <v>673</v>
      </c>
      <c r="AK87" s="6" t="s">
        <v>674</v>
      </c>
      <c r="AL87" s="6" t="s">
        <v>675</v>
      </c>
      <c r="AM87" s="6" t="s">
        <v>676</v>
      </c>
    </row>
    <row r="88" spans="1:39" ht="15.75" customHeight="1" x14ac:dyDescent="0.3">
      <c r="A88" s="6">
        <v>85</v>
      </c>
      <c r="B88" s="7">
        <v>43770</v>
      </c>
      <c r="C88" s="7" t="s">
        <v>629</v>
      </c>
      <c r="D88" s="6" t="s">
        <v>13</v>
      </c>
      <c r="E88" s="6" t="s">
        <v>44</v>
      </c>
      <c r="F88" s="6" t="s">
        <v>668</v>
      </c>
      <c r="G88" s="6" t="s">
        <v>187</v>
      </c>
      <c r="H88" s="6" t="s">
        <v>6</v>
      </c>
      <c r="I88" s="6" t="s">
        <v>36</v>
      </c>
      <c r="J88" s="6" t="s">
        <v>132</v>
      </c>
      <c r="K88" s="6" t="s">
        <v>119</v>
      </c>
      <c r="L88" s="6" t="s">
        <v>6</v>
      </c>
      <c r="M88" s="6">
        <v>1</v>
      </c>
      <c r="N88" s="6" t="s">
        <v>379</v>
      </c>
      <c r="O88" s="6">
        <v>1</v>
      </c>
      <c r="P88" s="6">
        <v>0</v>
      </c>
      <c r="Q88" s="6" t="s">
        <v>668</v>
      </c>
      <c r="R88" s="6" t="s">
        <v>669</v>
      </c>
      <c r="S88" s="6">
        <v>1</v>
      </c>
      <c r="T88" s="6" t="s">
        <v>677</v>
      </c>
      <c r="U88" s="6">
        <v>0</v>
      </c>
      <c r="V88" s="6">
        <v>1</v>
      </c>
      <c r="W88" s="6">
        <v>0</v>
      </c>
      <c r="X88" s="6" t="s">
        <v>122</v>
      </c>
      <c r="Y88" s="6">
        <v>0</v>
      </c>
      <c r="Z88" s="6">
        <v>0</v>
      </c>
      <c r="AA88" s="6" t="s">
        <v>123</v>
      </c>
      <c r="AB88" s="6" t="s">
        <v>151</v>
      </c>
      <c r="AC88" s="6" t="s">
        <v>671</v>
      </c>
      <c r="AD88" s="6" t="s">
        <v>48</v>
      </c>
      <c r="AE88" s="6" t="s">
        <v>51</v>
      </c>
      <c r="AF88" s="6" t="s">
        <v>51</v>
      </c>
      <c r="AG88" s="6" t="s">
        <v>170</v>
      </c>
      <c r="AH88" s="6" t="s">
        <v>128</v>
      </c>
      <c r="AI88" s="6" t="s">
        <v>678</v>
      </c>
      <c r="AJ88" s="6" t="s">
        <v>679</v>
      </c>
      <c r="AK88" s="6" t="s">
        <v>680</v>
      </c>
    </row>
    <row r="89" spans="1:39" ht="15.75" customHeight="1" x14ac:dyDescent="0.3">
      <c r="A89" s="6">
        <v>86</v>
      </c>
      <c r="B89" s="7">
        <v>43780</v>
      </c>
      <c r="C89" s="7" t="s">
        <v>629</v>
      </c>
      <c r="D89" s="6" t="s">
        <v>13</v>
      </c>
      <c r="E89" s="6" t="s">
        <v>44</v>
      </c>
      <c r="F89" s="6" t="s">
        <v>556</v>
      </c>
      <c r="G89" s="6" t="s">
        <v>117</v>
      </c>
      <c r="H89" s="6" t="s">
        <v>6</v>
      </c>
      <c r="I89" s="6" t="s">
        <v>37</v>
      </c>
      <c r="J89" s="6" t="s">
        <v>132</v>
      </c>
      <c r="K89" s="6" t="s">
        <v>119</v>
      </c>
      <c r="L89" s="6" t="s">
        <v>6</v>
      </c>
      <c r="M89" s="6">
        <v>1</v>
      </c>
      <c r="N89" s="6" t="s">
        <v>379</v>
      </c>
      <c r="O89" s="6">
        <v>1</v>
      </c>
      <c r="P89" s="6">
        <v>0</v>
      </c>
      <c r="Q89" s="6" t="s">
        <v>556</v>
      </c>
      <c r="R89" s="6" t="s">
        <v>190</v>
      </c>
      <c r="S89" s="6">
        <v>1</v>
      </c>
      <c r="T89" s="6" t="s">
        <v>681</v>
      </c>
      <c r="U89" s="6">
        <v>1</v>
      </c>
      <c r="V89" s="6">
        <v>0</v>
      </c>
      <c r="W89" s="6">
        <v>0</v>
      </c>
      <c r="X89" s="6" t="s">
        <v>122</v>
      </c>
      <c r="Y89" s="6">
        <v>0</v>
      </c>
      <c r="Z89" s="6">
        <v>0</v>
      </c>
      <c r="AA89" s="6" t="s">
        <v>123</v>
      </c>
      <c r="AB89" s="6" t="s">
        <v>151</v>
      </c>
      <c r="AC89" s="6" t="s">
        <v>682</v>
      </c>
      <c r="AD89" s="6" t="s">
        <v>48</v>
      </c>
      <c r="AE89" s="6" t="s">
        <v>51</v>
      </c>
      <c r="AF89" s="6" t="s">
        <v>51</v>
      </c>
      <c r="AG89" s="6" t="s">
        <v>170</v>
      </c>
      <c r="AH89" s="6" t="s">
        <v>128</v>
      </c>
      <c r="AI89" s="6" t="s">
        <v>683</v>
      </c>
      <c r="AJ89" s="6" t="s">
        <v>684</v>
      </c>
      <c r="AK89" s="6" t="s">
        <v>685</v>
      </c>
    </row>
    <row r="90" spans="1:39" ht="15.75" customHeight="1" x14ac:dyDescent="0.3">
      <c r="A90" s="6">
        <v>87</v>
      </c>
      <c r="B90" s="7">
        <v>43780</v>
      </c>
      <c r="C90" s="7" t="s">
        <v>629</v>
      </c>
      <c r="D90" s="6" t="s">
        <v>13</v>
      </c>
      <c r="E90" s="6" t="s">
        <v>44</v>
      </c>
      <c r="F90" s="6" t="s">
        <v>556</v>
      </c>
      <c r="G90" s="6" t="s">
        <v>187</v>
      </c>
      <c r="H90" s="6" t="s">
        <v>6</v>
      </c>
      <c r="I90" s="6" t="s">
        <v>37</v>
      </c>
      <c r="J90" s="6" t="s">
        <v>132</v>
      </c>
      <c r="K90" s="6" t="s">
        <v>119</v>
      </c>
      <c r="L90" s="6" t="s">
        <v>6</v>
      </c>
      <c r="M90" s="6">
        <v>1</v>
      </c>
      <c r="N90" s="6" t="s">
        <v>681</v>
      </c>
      <c r="O90" s="6">
        <v>1</v>
      </c>
      <c r="P90" s="6">
        <v>0</v>
      </c>
      <c r="Q90" s="6" t="s">
        <v>556</v>
      </c>
      <c r="R90" s="6" t="s">
        <v>190</v>
      </c>
      <c r="S90" s="6">
        <v>1</v>
      </c>
      <c r="T90" s="6" t="s">
        <v>619</v>
      </c>
      <c r="U90" s="6">
        <v>0</v>
      </c>
      <c r="V90" s="6">
        <v>1</v>
      </c>
      <c r="W90" s="6">
        <v>0</v>
      </c>
      <c r="X90" s="6" t="s">
        <v>122</v>
      </c>
      <c r="Y90" s="6">
        <v>0</v>
      </c>
      <c r="Z90" s="6">
        <v>0</v>
      </c>
      <c r="AA90" s="6" t="s">
        <v>686</v>
      </c>
      <c r="AB90" s="6" t="s">
        <v>151</v>
      </c>
      <c r="AC90" s="6" t="s">
        <v>682</v>
      </c>
      <c r="AD90" s="6" t="s">
        <v>48</v>
      </c>
      <c r="AE90" s="6" t="s">
        <v>51</v>
      </c>
      <c r="AF90" s="6" t="s">
        <v>51</v>
      </c>
      <c r="AG90" s="6" t="s">
        <v>170</v>
      </c>
      <c r="AH90" s="6" t="s">
        <v>128</v>
      </c>
      <c r="AI90" s="6" t="s">
        <v>683</v>
      </c>
      <c r="AJ90" s="6" t="s">
        <v>684</v>
      </c>
      <c r="AK90" s="6" t="s">
        <v>687</v>
      </c>
    </row>
    <row r="91" spans="1:39" ht="15.75" customHeight="1" x14ac:dyDescent="0.3">
      <c r="A91" s="6">
        <v>88</v>
      </c>
      <c r="B91" s="7">
        <v>43782</v>
      </c>
      <c r="C91" s="7" t="s">
        <v>629</v>
      </c>
      <c r="D91" s="6" t="s">
        <v>25</v>
      </c>
      <c r="E91" s="6" t="s">
        <v>42</v>
      </c>
      <c r="F91" s="6" t="s">
        <v>688</v>
      </c>
      <c r="G91" s="6" t="s">
        <v>187</v>
      </c>
      <c r="H91" s="6" t="s">
        <v>6</v>
      </c>
      <c r="I91" s="6" t="s">
        <v>39</v>
      </c>
      <c r="J91" s="6" t="s">
        <v>132</v>
      </c>
      <c r="K91" s="6" t="s">
        <v>119</v>
      </c>
      <c r="L91" s="6" t="s">
        <v>6</v>
      </c>
      <c r="M91" s="6">
        <v>3</v>
      </c>
      <c r="N91" s="6" t="s">
        <v>689</v>
      </c>
      <c r="O91" s="6">
        <v>3</v>
      </c>
      <c r="P91" s="6">
        <v>0</v>
      </c>
      <c r="Q91" s="6" t="s">
        <v>688</v>
      </c>
      <c r="R91" s="6" t="s">
        <v>690</v>
      </c>
      <c r="S91" s="6">
        <v>1</v>
      </c>
      <c r="T91" s="6" t="s">
        <v>691</v>
      </c>
      <c r="U91" s="6">
        <v>0</v>
      </c>
      <c r="V91" s="6">
        <v>1</v>
      </c>
      <c r="W91" s="6">
        <v>0</v>
      </c>
      <c r="X91" s="6" t="s">
        <v>122</v>
      </c>
      <c r="Y91" s="6">
        <v>0</v>
      </c>
      <c r="Z91" s="6">
        <v>0</v>
      </c>
      <c r="AA91" s="6" t="s">
        <v>233</v>
      </c>
      <c r="AB91" s="6" t="s">
        <v>151</v>
      </c>
      <c r="AC91" s="6" t="s">
        <v>692</v>
      </c>
      <c r="AD91" s="6" t="s">
        <v>50</v>
      </c>
      <c r="AE91" s="6" t="s">
        <v>51</v>
      </c>
      <c r="AF91" s="6" t="s">
        <v>51</v>
      </c>
      <c r="AG91" s="6" t="s">
        <v>170</v>
      </c>
      <c r="AH91" s="6" t="s">
        <v>128</v>
      </c>
      <c r="AI91" s="6" t="s">
        <v>693</v>
      </c>
      <c r="AJ91" s="6" t="s">
        <v>694</v>
      </c>
      <c r="AK91" s="6" t="s">
        <v>695</v>
      </c>
    </row>
    <row r="92" spans="1:39" ht="15.75" customHeight="1" x14ac:dyDescent="0.3">
      <c r="A92" s="6">
        <v>89</v>
      </c>
      <c r="B92" s="7">
        <v>43783</v>
      </c>
      <c r="C92" s="7" t="s">
        <v>629</v>
      </c>
      <c r="D92" s="6" t="s">
        <v>13</v>
      </c>
      <c r="E92" s="6" t="s">
        <v>44</v>
      </c>
      <c r="F92" s="9" t="s">
        <v>378</v>
      </c>
      <c r="G92" s="6" t="s">
        <v>696</v>
      </c>
      <c r="H92" s="6" t="s">
        <v>6</v>
      </c>
      <c r="I92" s="6" t="s">
        <v>39</v>
      </c>
      <c r="J92" s="6" t="s">
        <v>132</v>
      </c>
      <c r="K92" s="6" t="s">
        <v>119</v>
      </c>
      <c r="L92" s="6" t="s">
        <v>6</v>
      </c>
      <c r="M92" s="6">
        <v>5</v>
      </c>
      <c r="N92" s="6" t="s">
        <v>697</v>
      </c>
      <c r="O92" s="6">
        <v>5</v>
      </c>
      <c r="P92" s="6">
        <v>0</v>
      </c>
      <c r="Q92" s="9" t="s">
        <v>378</v>
      </c>
      <c r="R92" s="6" t="s">
        <v>690</v>
      </c>
      <c r="S92" s="6">
        <v>2</v>
      </c>
      <c r="T92" s="6" t="s">
        <v>698</v>
      </c>
      <c r="U92" s="6">
        <v>0</v>
      </c>
      <c r="V92" s="6">
        <v>2</v>
      </c>
      <c r="W92" s="6">
        <v>0</v>
      </c>
      <c r="X92" s="6" t="s">
        <v>122</v>
      </c>
      <c r="Y92" s="6">
        <v>0</v>
      </c>
      <c r="Z92" s="6">
        <v>0</v>
      </c>
      <c r="AA92" s="6" t="s">
        <v>123</v>
      </c>
      <c r="AB92" s="6" t="s">
        <v>151</v>
      </c>
      <c r="AC92" s="6" t="s">
        <v>699</v>
      </c>
      <c r="AD92" s="6" t="s">
        <v>50</v>
      </c>
      <c r="AE92" s="6" t="s">
        <v>51</v>
      </c>
      <c r="AF92" s="6" t="s">
        <v>51</v>
      </c>
      <c r="AG92" s="6" t="s">
        <v>170</v>
      </c>
      <c r="AH92" s="6" t="s">
        <v>128</v>
      </c>
      <c r="AI92" s="6" t="s">
        <v>700</v>
      </c>
      <c r="AJ92" s="6" t="s">
        <v>701</v>
      </c>
      <c r="AK92" s="6" t="s">
        <v>702</v>
      </c>
    </row>
    <row r="93" spans="1:39" ht="15.75" customHeight="1" x14ac:dyDescent="0.3">
      <c r="A93" s="6">
        <v>90</v>
      </c>
      <c r="B93" s="7">
        <v>43788</v>
      </c>
      <c r="C93" s="7" t="s">
        <v>629</v>
      </c>
      <c r="D93" s="6" t="s">
        <v>18</v>
      </c>
      <c r="E93" s="6" t="s">
        <v>44</v>
      </c>
      <c r="F93" s="6" t="s">
        <v>703</v>
      </c>
      <c r="G93" s="6" t="s">
        <v>117</v>
      </c>
      <c r="H93" s="6" t="s">
        <v>3</v>
      </c>
      <c r="I93" s="6" t="s">
        <v>36</v>
      </c>
      <c r="J93" s="6" t="s">
        <v>132</v>
      </c>
      <c r="K93" s="6" t="s">
        <v>119</v>
      </c>
      <c r="L93" s="6" t="s">
        <v>6</v>
      </c>
      <c r="M93" s="6">
        <v>5</v>
      </c>
      <c r="N93" s="6" t="s">
        <v>704</v>
      </c>
      <c r="O93" s="6">
        <v>3</v>
      </c>
      <c r="P93" s="6">
        <v>2</v>
      </c>
      <c r="Q93" s="6" t="s">
        <v>703</v>
      </c>
      <c r="R93" s="6" t="s">
        <v>690</v>
      </c>
      <c r="S93" s="6">
        <v>3</v>
      </c>
      <c r="T93" s="6" t="s">
        <v>705</v>
      </c>
      <c r="U93" s="6">
        <v>3</v>
      </c>
      <c r="V93" s="6">
        <v>0</v>
      </c>
      <c r="W93" s="6">
        <v>0</v>
      </c>
      <c r="X93" s="6" t="s">
        <v>122</v>
      </c>
      <c r="Y93" s="6">
        <v>0</v>
      </c>
      <c r="Z93" s="6">
        <v>0</v>
      </c>
      <c r="AA93" s="6" t="s">
        <v>181</v>
      </c>
      <c r="AB93" s="6" t="s">
        <v>182</v>
      </c>
      <c r="AC93" s="6" t="s">
        <v>706</v>
      </c>
      <c r="AD93" s="6" t="s">
        <v>50</v>
      </c>
      <c r="AE93" s="6" t="s">
        <v>51</v>
      </c>
      <c r="AF93" s="6" t="s">
        <v>51</v>
      </c>
      <c r="AG93" s="6" t="s">
        <v>707</v>
      </c>
      <c r="AH93" s="6" t="s">
        <v>215</v>
      </c>
      <c r="AI93" s="6" t="s">
        <v>708</v>
      </c>
      <c r="AJ93" s="8" t="s">
        <v>709</v>
      </c>
      <c r="AK93" s="6" t="s">
        <v>710</v>
      </c>
    </row>
    <row r="94" spans="1:39" ht="15.75" customHeight="1" x14ac:dyDescent="0.3">
      <c r="A94" s="6">
        <v>91</v>
      </c>
      <c r="B94" s="7">
        <v>43790</v>
      </c>
      <c r="C94" s="7" t="s">
        <v>629</v>
      </c>
      <c r="D94" s="6" t="s">
        <v>18</v>
      </c>
      <c r="E94" s="6" t="s">
        <v>44</v>
      </c>
      <c r="F94" s="6" t="s">
        <v>172</v>
      </c>
      <c r="G94" s="6" t="s">
        <v>117</v>
      </c>
      <c r="H94" s="6" t="s">
        <v>2</v>
      </c>
      <c r="I94" s="6" t="s">
        <v>39</v>
      </c>
      <c r="J94" s="6" t="s">
        <v>132</v>
      </c>
      <c r="K94" s="6" t="s">
        <v>177</v>
      </c>
      <c r="L94" s="6" t="s">
        <v>178</v>
      </c>
      <c r="M94" s="6">
        <v>1</v>
      </c>
      <c r="N94" s="6" t="s">
        <v>379</v>
      </c>
      <c r="O94" s="6">
        <v>1</v>
      </c>
      <c r="P94" s="6">
        <v>0</v>
      </c>
      <c r="Q94" s="6" t="s">
        <v>172</v>
      </c>
      <c r="R94" s="6" t="s">
        <v>690</v>
      </c>
      <c r="S94" s="6">
        <v>1</v>
      </c>
      <c r="T94" s="6" t="s">
        <v>379</v>
      </c>
      <c r="U94" s="6">
        <v>1</v>
      </c>
      <c r="V94" s="6">
        <v>0</v>
      </c>
      <c r="W94" s="6">
        <v>0</v>
      </c>
      <c r="X94" s="6" t="s">
        <v>122</v>
      </c>
      <c r="Y94" s="6">
        <v>0</v>
      </c>
      <c r="Z94" s="6">
        <v>0</v>
      </c>
      <c r="AA94" s="6" t="s">
        <v>123</v>
      </c>
      <c r="AB94" s="6" t="s">
        <v>151</v>
      </c>
      <c r="AC94" s="6" t="s">
        <v>348</v>
      </c>
      <c r="AD94" s="6" t="s">
        <v>50</v>
      </c>
      <c r="AE94" s="6" t="s">
        <v>51</v>
      </c>
      <c r="AF94" s="6" t="s">
        <v>51</v>
      </c>
      <c r="AG94" s="6" t="s">
        <v>170</v>
      </c>
      <c r="AH94" s="6" t="s">
        <v>128</v>
      </c>
      <c r="AI94" s="6" t="s">
        <v>711</v>
      </c>
      <c r="AJ94" s="6" t="s">
        <v>712</v>
      </c>
    </row>
    <row r="95" spans="1:39" ht="15.75" customHeight="1" x14ac:dyDescent="0.3">
      <c r="A95" s="6">
        <v>92</v>
      </c>
      <c r="B95" s="7">
        <v>43802</v>
      </c>
      <c r="C95" s="7" t="s">
        <v>629</v>
      </c>
      <c r="D95" s="6" t="s">
        <v>21</v>
      </c>
      <c r="E95" s="6" t="s">
        <v>43</v>
      </c>
      <c r="F95" s="6" t="s">
        <v>713</v>
      </c>
      <c r="G95" s="6" t="s">
        <v>696</v>
      </c>
      <c r="H95" s="6" t="s">
        <v>4</v>
      </c>
      <c r="I95" s="6" t="s">
        <v>35</v>
      </c>
      <c r="J95" s="6" t="s">
        <v>132</v>
      </c>
      <c r="K95" s="6" t="s">
        <v>119</v>
      </c>
      <c r="L95" s="6" t="s">
        <v>6</v>
      </c>
      <c r="M95" s="6">
        <v>3</v>
      </c>
      <c r="N95" s="6" t="s">
        <v>714</v>
      </c>
      <c r="O95" s="6">
        <v>3</v>
      </c>
      <c r="P95" s="6">
        <v>0</v>
      </c>
      <c r="Q95" s="6" t="s">
        <v>713</v>
      </c>
      <c r="R95" s="6" t="s">
        <v>690</v>
      </c>
      <c r="S95" s="6">
        <v>1</v>
      </c>
      <c r="T95" s="6" t="s">
        <v>715</v>
      </c>
      <c r="U95" s="6">
        <v>1</v>
      </c>
      <c r="V95" s="6">
        <v>0</v>
      </c>
      <c r="W95" s="6">
        <v>0</v>
      </c>
      <c r="X95" s="6" t="s">
        <v>122</v>
      </c>
      <c r="Y95" s="6">
        <v>0</v>
      </c>
      <c r="Z95" s="6">
        <v>0</v>
      </c>
      <c r="AA95" s="6" t="s">
        <v>123</v>
      </c>
      <c r="AB95" s="6" t="s">
        <v>151</v>
      </c>
      <c r="AC95" s="6" t="s">
        <v>589</v>
      </c>
      <c r="AD95" s="6" t="s">
        <v>48</v>
      </c>
      <c r="AE95" s="6" t="s">
        <v>51</v>
      </c>
      <c r="AF95" s="6" t="s">
        <v>51</v>
      </c>
      <c r="AG95" s="6" t="s">
        <v>170</v>
      </c>
      <c r="AH95" s="6" t="s">
        <v>128</v>
      </c>
      <c r="AI95" s="6" t="s">
        <v>716</v>
      </c>
      <c r="AJ95" s="6" t="s">
        <v>717</v>
      </c>
      <c r="AK95" s="6" t="s">
        <v>718</v>
      </c>
    </row>
    <row r="96" spans="1:39" ht="15.75" customHeight="1" x14ac:dyDescent="0.3">
      <c r="A96" s="6">
        <v>93</v>
      </c>
      <c r="B96" s="7">
        <v>43802</v>
      </c>
      <c r="C96" s="7" t="s">
        <v>629</v>
      </c>
      <c r="D96" s="6" t="s">
        <v>21</v>
      </c>
      <c r="E96" s="6" t="s">
        <v>43</v>
      </c>
      <c r="F96" s="6" t="s">
        <v>713</v>
      </c>
      <c r="G96" s="6" t="s">
        <v>187</v>
      </c>
      <c r="H96" s="6" t="s">
        <v>6</v>
      </c>
      <c r="I96" s="6" t="s">
        <v>39</v>
      </c>
      <c r="J96" s="6" t="s">
        <v>132</v>
      </c>
      <c r="K96" s="6" t="s">
        <v>119</v>
      </c>
      <c r="L96" s="6" t="s">
        <v>6</v>
      </c>
      <c r="M96" s="6">
        <v>1</v>
      </c>
      <c r="N96" s="6" t="s">
        <v>719</v>
      </c>
      <c r="O96" s="6">
        <v>1</v>
      </c>
      <c r="P96" s="6">
        <v>0</v>
      </c>
      <c r="Q96" s="6" t="s">
        <v>713</v>
      </c>
      <c r="R96" s="6" t="s">
        <v>690</v>
      </c>
      <c r="S96" s="6">
        <v>1</v>
      </c>
      <c r="T96" s="6" t="s">
        <v>458</v>
      </c>
      <c r="U96" s="6">
        <v>0</v>
      </c>
      <c r="V96" s="6">
        <v>1</v>
      </c>
      <c r="W96" s="6">
        <v>0</v>
      </c>
      <c r="X96" s="6" t="s">
        <v>122</v>
      </c>
      <c r="Y96" s="6">
        <v>0</v>
      </c>
      <c r="Z96" s="6">
        <v>0</v>
      </c>
      <c r="AA96" s="6" t="s">
        <v>233</v>
      </c>
      <c r="AB96" s="6" t="s">
        <v>151</v>
      </c>
      <c r="AC96" s="6" t="s">
        <v>589</v>
      </c>
      <c r="AD96" s="6" t="s">
        <v>48</v>
      </c>
      <c r="AE96" s="6" t="s">
        <v>51</v>
      </c>
      <c r="AF96" s="6" t="s">
        <v>51</v>
      </c>
      <c r="AG96" s="6" t="s">
        <v>170</v>
      </c>
      <c r="AH96" s="6" t="s">
        <v>215</v>
      </c>
      <c r="AI96" s="6" t="s">
        <v>720</v>
      </c>
      <c r="AJ96" s="6" t="s">
        <v>721</v>
      </c>
      <c r="AK96" s="6" t="s">
        <v>722</v>
      </c>
    </row>
    <row r="97" spans="1:37" ht="15.75" customHeight="1" x14ac:dyDescent="0.3">
      <c r="A97" s="6">
        <v>94</v>
      </c>
      <c r="B97" s="7">
        <v>43803</v>
      </c>
      <c r="C97" s="7" t="s">
        <v>629</v>
      </c>
      <c r="D97" s="6" t="s">
        <v>16</v>
      </c>
      <c r="E97" s="6" t="s">
        <v>42</v>
      </c>
      <c r="F97" s="6" t="s">
        <v>723</v>
      </c>
      <c r="G97" s="6" t="s">
        <v>117</v>
      </c>
      <c r="H97" s="6" t="s">
        <v>6</v>
      </c>
      <c r="I97" s="6" t="s">
        <v>35</v>
      </c>
      <c r="J97" s="6" t="s">
        <v>132</v>
      </c>
      <c r="K97" s="6" t="s">
        <v>119</v>
      </c>
      <c r="L97" s="6" t="s">
        <v>6</v>
      </c>
      <c r="M97" s="6">
        <v>5</v>
      </c>
      <c r="N97" s="6" t="s">
        <v>724</v>
      </c>
      <c r="O97" s="6">
        <v>3</v>
      </c>
      <c r="P97" s="6">
        <v>2</v>
      </c>
      <c r="Q97" s="6" t="s">
        <v>725</v>
      </c>
      <c r="R97" s="6" t="s">
        <v>726</v>
      </c>
      <c r="S97" s="6">
        <v>1</v>
      </c>
      <c r="T97" s="6" t="s">
        <v>727</v>
      </c>
      <c r="U97" s="6">
        <v>0</v>
      </c>
      <c r="V97" s="6">
        <v>1</v>
      </c>
      <c r="W97" s="6">
        <v>0</v>
      </c>
      <c r="X97" s="6" t="s">
        <v>122</v>
      </c>
      <c r="Y97" s="6">
        <v>0</v>
      </c>
      <c r="Z97" s="6">
        <v>0</v>
      </c>
      <c r="AA97" s="6" t="s">
        <v>233</v>
      </c>
      <c r="AB97" s="6" t="s">
        <v>151</v>
      </c>
      <c r="AC97" s="6" t="s">
        <v>728</v>
      </c>
      <c r="AD97" s="6" t="s">
        <v>50</v>
      </c>
      <c r="AE97" s="6" t="s">
        <v>51</v>
      </c>
      <c r="AF97" s="6" t="s">
        <v>729</v>
      </c>
      <c r="AG97" s="6" t="s">
        <v>170</v>
      </c>
      <c r="AH97" s="6" t="s">
        <v>128</v>
      </c>
      <c r="AI97" s="6" t="s">
        <v>730</v>
      </c>
      <c r="AJ97" s="6" t="s">
        <v>731</v>
      </c>
    </row>
    <row r="98" spans="1:37" ht="15.75" customHeight="1" x14ac:dyDescent="0.3">
      <c r="A98" s="6">
        <v>95</v>
      </c>
      <c r="B98" s="7">
        <v>43813</v>
      </c>
      <c r="C98" s="7" t="s">
        <v>629</v>
      </c>
      <c r="D98" s="6" t="s">
        <v>13</v>
      </c>
      <c r="E98" s="6" t="s">
        <v>44</v>
      </c>
      <c r="F98" s="6" t="s">
        <v>378</v>
      </c>
      <c r="G98" s="6" t="s">
        <v>187</v>
      </c>
      <c r="H98" s="6" t="s">
        <v>6</v>
      </c>
      <c r="I98" s="6" t="s">
        <v>37</v>
      </c>
      <c r="J98" s="6" t="s">
        <v>132</v>
      </c>
      <c r="K98" s="6" t="s">
        <v>119</v>
      </c>
      <c r="L98" s="6" t="s">
        <v>6</v>
      </c>
      <c r="M98" s="6">
        <v>1</v>
      </c>
      <c r="N98" s="6" t="s">
        <v>577</v>
      </c>
      <c r="O98" s="6">
        <v>1</v>
      </c>
      <c r="P98" s="6">
        <v>0</v>
      </c>
      <c r="Q98" s="6" t="s">
        <v>378</v>
      </c>
      <c r="R98" s="6" t="s">
        <v>464</v>
      </c>
      <c r="S98" s="6">
        <v>1</v>
      </c>
      <c r="T98" s="6" t="s">
        <v>135</v>
      </c>
      <c r="U98" s="6">
        <v>0</v>
      </c>
      <c r="V98" s="6">
        <v>1</v>
      </c>
      <c r="W98" s="6">
        <v>0</v>
      </c>
      <c r="X98" s="6" t="s">
        <v>122</v>
      </c>
      <c r="Y98" s="6">
        <v>0</v>
      </c>
      <c r="Z98" s="6">
        <v>0</v>
      </c>
      <c r="AA98" s="6" t="s">
        <v>732</v>
      </c>
      <c r="AB98" s="6" t="s">
        <v>182</v>
      </c>
      <c r="AC98" s="6" t="s">
        <v>733</v>
      </c>
      <c r="AD98" s="6" t="s">
        <v>50</v>
      </c>
      <c r="AE98" s="6" t="s">
        <v>51</v>
      </c>
      <c r="AF98" s="6" t="s">
        <v>51</v>
      </c>
      <c r="AG98" s="6" t="s">
        <v>170</v>
      </c>
      <c r="AH98" s="6" t="s">
        <v>215</v>
      </c>
      <c r="AI98" s="6" t="s">
        <v>734</v>
      </c>
      <c r="AJ98" s="6" t="s">
        <v>735</v>
      </c>
      <c r="AK98" s="6" t="s">
        <v>736</v>
      </c>
    </row>
    <row r="99" spans="1:37" ht="15.75" customHeight="1" x14ac:dyDescent="0.3">
      <c r="A99" s="6">
        <v>96</v>
      </c>
      <c r="B99" s="7">
        <v>43812</v>
      </c>
      <c r="C99" s="7" t="s">
        <v>629</v>
      </c>
      <c r="D99" s="6" t="s">
        <v>24</v>
      </c>
      <c r="E99" s="6" t="s">
        <v>43</v>
      </c>
      <c r="F99" s="6" t="s">
        <v>737</v>
      </c>
      <c r="G99" s="6" t="s">
        <v>187</v>
      </c>
      <c r="H99" s="6" t="s">
        <v>5</v>
      </c>
      <c r="I99" s="6" t="s">
        <v>38</v>
      </c>
      <c r="J99" s="6" t="s">
        <v>132</v>
      </c>
      <c r="K99" s="6" t="s">
        <v>177</v>
      </c>
      <c r="L99" s="6" t="s">
        <v>178</v>
      </c>
      <c r="M99" s="6">
        <v>1</v>
      </c>
      <c r="N99" s="6" t="s">
        <v>738</v>
      </c>
      <c r="O99" s="6">
        <v>1</v>
      </c>
      <c r="P99" s="6">
        <v>0</v>
      </c>
      <c r="Q99" s="6" t="s">
        <v>737</v>
      </c>
      <c r="R99" s="6" t="s">
        <v>739</v>
      </c>
      <c r="S99" s="6">
        <v>4</v>
      </c>
      <c r="T99" s="6" t="s">
        <v>740</v>
      </c>
      <c r="U99" s="6">
        <v>4</v>
      </c>
      <c r="V99" s="6">
        <v>0</v>
      </c>
      <c r="W99" s="6">
        <v>0</v>
      </c>
      <c r="X99" s="6" t="s">
        <v>122</v>
      </c>
      <c r="Y99" s="6">
        <v>0</v>
      </c>
      <c r="Z99" s="6">
        <v>0</v>
      </c>
      <c r="AA99" s="6" t="s">
        <v>123</v>
      </c>
      <c r="AB99" s="6" t="s">
        <v>151</v>
      </c>
      <c r="AC99" s="6" t="s">
        <v>741</v>
      </c>
      <c r="AD99" s="6" t="s">
        <v>48</v>
      </c>
      <c r="AE99" s="6" t="s">
        <v>51</v>
      </c>
      <c r="AF99" s="6" t="s">
        <v>51</v>
      </c>
      <c r="AG99" s="6" t="s">
        <v>170</v>
      </c>
      <c r="AH99" s="6" t="s">
        <v>215</v>
      </c>
      <c r="AI99" s="6" t="s">
        <v>742</v>
      </c>
      <c r="AJ99" s="6" t="s">
        <v>743</v>
      </c>
      <c r="AK99" s="6" t="s">
        <v>744</v>
      </c>
    </row>
    <row r="100" spans="1:37" ht="15.75" customHeight="1" x14ac:dyDescent="0.3">
      <c r="A100" s="6"/>
      <c r="C100" s="7"/>
      <c r="M100" s="6">
        <f>SUM(M4:M99)</f>
        <v>157</v>
      </c>
      <c r="O100" s="6">
        <f t="shared" ref="O100:P100" si="0">SUM(O4:O99)</f>
        <v>128</v>
      </c>
      <c r="P100" s="6">
        <f t="shared" si="0"/>
        <v>29</v>
      </c>
      <c r="S100" s="6">
        <f>SUM(S4:S99)</f>
        <v>140</v>
      </c>
      <c r="U100" s="6">
        <f t="shared" ref="U100:V100" si="1">SUM(U4:U99)</f>
        <v>57</v>
      </c>
      <c r="V100" s="6">
        <f t="shared" si="1"/>
        <v>83</v>
      </c>
    </row>
    <row r="101" spans="1:37" ht="15.75" customHeight="1" x14ac:dyDescent="0.3">
      <c r="A101" s="6"/>
      <c r="C101" s="7"/>
    </row>
    <row r="102" spans="1:37" ht="15.75" customHeight="1" x14ac:dyDescent="0.3">
      <c r="A102" s="6"/>
      <c r="C102" s="7"/>
    </row>
    <row r="103" spans="1:37" ht="15.75" customHeight="1" x14ac:dyDescent="0.3">
      <c r="A103" s="6"/>
      <c r="C103" s="7"/>
    </row>
    <row r="104" spans="1:37" ht="15.75" customHeight="1" x14ac:dyDescent="0.3">
      <c r="A104" s="6"/>
      <c r="C104" s="7"/>
    </row>
    <row r="105" spans="1:37" ht="15.75" customHeight="1" x14ac:dyDescent="0.3">
      <c r="A105" s="6"/>
      <c r="C105" s="7"/>
    </row>
    <row r="106" spans="1:37" ht="15.75" customHeight="1" x14ac:dyDescent="0.3">
      <c r="A106" s="6"/>
      <c r="C106" s="7"/>
    </row>
    <row r="107" spans="1:37" ht="15.75" customHeight="1" x14ac:dyDescent="0.3">
      <c r="A107" s="6"/>
      <c r="C107" s="7"/>
    </row>
    <row r="108" spans="1:37" ht="15.75" customHeight="1" x14ac:dyDescent="0.3">
      <c r="A108" s="6"/>
      <c r="C108" s="7"/>
    </row>
    <row r="109" spans="1:37" ht="15.75" customHeight="1" x14ac:dyDescent="0.3">
      <c r="A109" s="6"/>
      <c r="C109" s="7"/>
    </row>
    <row r="110" spans="1:37" ht="15.75" customHeight="1" x14ac:dyDescent="0.3">
      <c r="A110" s="6"/>
      <c r="C110" s="7"/>
    </row>
    <row r="111" spans="1:37" ht="15.75" customHeight="1" x14ac:dyDescent="0.3">
      <c r="A111" s="6"/>
      <c r="C111" s="7"/>
    </row>
    <row r="112" spans="1:37" ht="15.75" customHeight="1" x14ac:dyDescent="0.3">
      <c r="A112" s="6"/>
      <c r="C112" s="7"/>
    </row>
    <row r="113" spans="1:3" ht="15.75" customHeight="1" x14ac:dyDescent="0.3">
      <c r="A113" s="6"/>
      <c r="C113" s="7"/>
    </row>
    <row r="114" spans="1:3" ht="15.75" customHeight="1" x14ac:dyDescent="0.3">
      <c r="A114" s="6"/>
      <c r="C114" s="7"/>
    </row>
    <row r="115" spans="1:3" ht="15.75" customHeight="1" x14ac:dyDescent="0.3">
      <c r="A115" s="6"/>
      <c r="C115" s="7"/>
    </row>
    <row r="116" spans="1:3" ht="15.75" customHeight="1" x14ac:dyDescent="0.3">
      <c r="A116" s="6"/>
      <c r="C116" s="7"/>
    </row>
    <row r="117" spans="1:3" ht="15.75" customHeight="1" x14ac:dyDescent="0.3">
      <c r="A117" s="6"/>
      <c r="C117" s="7"/>
    </row>
    <row r="118" spans="1:3" ht="15.75" customHeight="1" x14ac:dyDescent="0.3">
      <c r="A118" s="6"/>
      <c r="C118" s="7"/>
    </row>
    <row r="119" spans="1:3" ht="15.75" customHeight="1" x14ac:dyDescent="0.3">
      <c r="A119" s="6"/>
      <c r="C119" s="7"/>
    </row>
    <row r="120" spans="1:3" ht="15.75" customHeight="1" x14ac:dyDescent="0.3">
      <c r="A120" s="6"/>
      <c r="C120" s="7"/>
    </row>
    <row r="121" spans="1:3" ht="15.75" customHeight="1" x14ac:dyDescent="0.3">
      <c r="A121" s="6"/>
      <c r="C121" s="7"/>
    </row>
    <row r="122" spans="1:3" ht="15.75" customHeight="1" x14ac:dyDescent="0.3">
      <c r="A122" s="6"/>
      <c r="C122" s="7"/>
    </row>
    <row r="123" spans="1:3" ht="15.75" customHeight="1" x14ac:dyDescent="0.3">
      <c r="A123" s="6"/>
      <c r="C123" s="7"/>
    </row>
    <row r="124" spans="1:3" ht="15.75" customHeight="1" x14ac:dyDescent="0.3">
      <c r="A124" s="6"/>
      <c r="C124" s="7"/>
    </row>
    <row r="125" spans="1:3" ht="15.75" customHeight="1" x14ac:dyDescent="0.3">
      <c r="A125" s="6"/>
      <c r="C125" s="7"/>
    </row>
    <row r="126" spans="1:3" ht="15.75" customHeight="1" x14ac:dyDescent="0.3">
      <c r="A126" s="6"/>
      <c r="C126" s="7"/>
    </row>
    <row r="127" spans="1:3" ht="15.75" customHeight="1" x14ac:dyDescent="0.3">
      <c r="A127" s="6"/>
      <c r="C127" s="7"/>
    </row>
    <row r="128" spans="1:3" ht="15.75" customHeight="1" x14ac:dyDescent="0.3">
      <c r="A128" s="6"/>
      <c r="C128" s="7"/>
    </row>
    <row r="129" spans="1:3" ht="15.75" customHeight="1" x14ac:dyDescent="0.3">
      <c r="A129" s="6"/>
      <c r="C129" s="7"/>
    </row>
    <row r="130" spans="1:3" ht="15.75" customHeight="1" x14ac:dyDescent="0.3">
      <c r="A130" s="6"/>
      <c r="C130" s="7"/>
    </row>
    <row r="131" spans="1:3" ht="15.75" customHeight="1" x14ac:dyDescent="0.3">
      <c r="A131" s="6"/>
      <c r="C131" s="7"/>
    </row>
    <row r="132" spans="1:3" ht="15.75" customHeight="1" x14ac:dyDescent="0.3">
      <c r="A132" s="6"/>
      <c r="C132" s="7"/>
    </row>
    <row r="133" spans="1:3" ht="15.75" customHeight="1" x14ac:dyDescent="0.3">
      <c r="A133" s="6"/>
      <c r="C133" s="7"/>
    </row>
    <row r="134" spans="1:3" ht="15.75" customHeight="1" x14ac:dyDescent="0.3">
      <c r="A134" s="6"/>
      <c r="C134" s="7"/>
    </row>
    <row r="135" spans="1:3" ht="15.75" customHeight="1" x14ac:dyDescent="0.3">
      <c r="A135" s="6"/>
      <c r="C135" s="7"/>
    </row>
    <row r="136" spans="1:3" ht="15.75" customHeight="1" x14ac:dyDescent="0.3">
      <c r="A136" s="6"/>
      <c r="C136" s="7"/>
    </row>
    <row r="137" spans="1:3" ht="15.75" customHeight="1" x14ac:dyDescent="0.3">
      <c r="A137" s="6"/>
      <c r="C137" s="7"/>
    </row>
    <row r="138" spans="1:3" ht="15.75" customHeight="1" x14ac:dyDescent="0.3">
      <c r="A138" s="6"/>
      <c r="C138" s="7"/>
    </row>
    <row r="139" spans="1:3" ht="15.75" customHeight="1" x14ac:dyDescent="0.3">
      <c r="A139" s="6"/>
      <c r="C139" s="7"/>
    </row>
    <row r="140" spans="1:3" ht="15.75" customHeight="1" x14ac:dyDescent="0.3">
      <c r="A140" s="6"/>
      <c r="C140" s="7"/>
    </row>
    <row r="141" spans="1:3" ht="15.75" customHeight="1" x14ac:dyDescent="0.3">
      <c r="A141" s="6"/>
      <c r="C141" s="7"/>
    </row>
    <row r="142" spans="1:3" ht="15.75" customHeight="1" x14ac:dyDescent="0.3">
      <c r="A142" s="6"/>
      <c r="C142" s="7"/>
    </row>
    <row r="143" spans="1:3" ht="15.75" customHeight="1" x14ac:dyDescent="0.3">
      <c r="A143" s="6"/>
      <c r="C143" s="7"/>
    </row>
    <row r="144" spans="1:3" ht="15.75" customHeight="1" x14ac:dyDescent="0.3">
      <c r="A144" s="6"/>
      <c r="C144" s="7"/>
    </row>
    <row r="145" spans="1:3" ht="15.75" customHeight="1" x14ac:dyDescent="0.3">
      <c r="A145" s="6"/>
      <c r="C145" s="7"/>
    </row>
    <row r="146" spans="1:3" ht="15.75" customHeight="1" x14ac:dyDescent="0.3">
      <c r="A146" s="6"/>
      <c r="C146" s="7"/>
    </row>
    <row r="147" spans="1:3" ht="15.75" customHeight="1" x14ac:dyDescent="0.3">
      <c r="A147" s="6"/>
      <c r="C147" s="7"/>
    </row>
    <row r="148" spans="1:3" ht="15.75" customHeight="1" x14ac:dyDescent="0.3">
      <c r="A148" s="6"/>
      <c r="C148" s="7"/>
    </row>
    <row r="149" spans="1:3" ht="15.75" customHeight="1" x14ac:dyDescent="0.3">
      <c r="A149" s="6"/>
      <c r="C149" s="7"/>
    </row>
    <row r="150" spans="1:3" ht="15.75" customHeight="1" x14ac:dyDescent="0.3">
      <c r="A150" s="6"/>
      <c r="C150" s="7"/>
    </row>
    <row r="151" spans="1:3" ht="15.75" customHeight="1" x14ac:dyDescent="0.3">
      <c r="A151" s="6"/>
      <c r="C151" s="7"/>
    </row>
    <row r="152" spans="1:3" ht="15.75" customHeight="1" x14ac:dyDescent="0.3">
      <c r="A152" s="6"/>
      <c r="C152" s="7"/>
    </row>
    <row r="153" spans="1:3" ht="15.75" customHeight="1" x14ac:dyDescent="0.3">
      <c r="A153" s="6"/>
      <c r="C153" s="7"/>
    </row>
    <row r="154" spans="1:3" ht="15.75" customHeight="1" x14ac:dyDescent="0.3">
      <c r="A154" s="6"/>
      <c r="C154" s="7"/>
    </row>
    <row r="155" spans="1:3" ht="15.75" customHeight="1" x14ac:dyDescent="0.3">
      <c r="A155" s="6"/>
      <c r="C155" s="7"/>
    </row>
    <row r="156" spans="1:3" ht="15.75" customHeight="1" x14ac:dyDescent="0.3">
      <c r="A156" s="6"/>
      <c r="C156" s="7"/>
    </row>
    <row r="157" spans="1:3" ht="15.75" customHeight="1" x14ac:dyDescent="0.3">
      <c r="A157" s="6"/>
      <c r="C157" s="7"/>
    </row>
    <row r="158" spans="1:3" ht="15.75" customHeight="1" x14ac:dyDescent="0.3">
      <c r="A158" s="6"/>
      <c r="C158" s="7"/>
    </row>
    <row r="159" spans="1:3" ht="15.75" customHeight="1" x14ac:dyDescent="0.3">
      <c r="A159" s="6"/>
      <c r="C159" s="7"/>
    </row>
    <row r="160" spans="1:3" ht="15.75" customHeight="1" x14ac:dyDescent="0.3">
      <c r="A160" s="6"/>
      <c r="C160" s="7"/>
    </row>
    <row r="161" spans="1:3" ht="15.75" customHeight="1" x14ac:dyDescent="0.3">
      <c r="A161" s="6"/>
      <c r="C161" s="7"/>
    </row>
    <row r="162" spans="1:3" ht="15.75" customHeight="1" x14ac:dyDescent="0.3">
      <c r="A162" s="6"/>
      <c r="C162" s="7"/>
    </row>
    <row r="163" spans="1:3" ht="15.75" customHeight="1" x14ac:dyDescent="0.3">
      <c r="A163" s="6"/>
      <c r="C163" s="7"/>
    </row>
    <row r="164" spans="1:3" ht="15.75" customHeight="1" x14ac:dyDescent="0.3">
      <c r="A164" s="6"/>
      <c r="C164" s="7"/>
    </row>
    <row r="165" spans="1:3" ht="15.75" customHeight="1" x14ac:dyDescent="0.3">
      <c r="A165" s="6"/>
      <c r="C165" s="7"/>
    </row>
    <row r="166" spans="1:3" ht="15.75" customHeight="1" x14ac:dyDescent="0.3">
      <c r="A166" s="6"/>
      <c r="C166" s="7"/>
    </row>
    <row r="167" spans="1:3" ht="15.75" customHeight="1" x14ac:dyDescent="0.3">
      <c r="A167" s="6"/>
      <c r="C167" s="7"/>
    </row>
    <row r="168" spans="1:3" ht="15.75" customHeight="1" x14ac:dyDescent="0.3">
      <c r="A168" s="6"/>
      <c r="C168" s="7"/>
    </row>
    <row r="169" spans="1:3" ht="15.75" customHeight="1" x14ac:dyDescent="0.3">
      <c r="A169" s="6"/>
      <c r="C169" s="7"/>
    </row>
    <row r="170" spans="1:3" ht="15.75" customHeight="1" x14ac:dyDescent="0.3">
      <c r="A170" s="6"/>
      <c r="C170" s="7"/>
    </row>
    <row r="171" spans="1:3" ht="15.75" customHeight="1" x14ac:dyDescent="0.3">
      <c r="A171" s="6"/>
      <c r="C171" s="7"/>
    </row>
    <row r="172" spans="1:3" ht="15.75" customHeight="1" x14ac:dyDescent="0.3">
      <c r="A172" s="6"/>
      <c r="C172" s="7"/>
    </row>
    <row r="173" spans="1:3" ht="15.75" customHeight="1" x14ac:dyDescent="0.3">
      <c r="A173" s="6"/>
      <c r="C173" s="7"/>
    </row>
    <row r="174" spans="1:3" ht="15.75" customHeight="1" x14ac:dyDescent="0.3">
      <c r="A174" s="6"/>
      <c r="C174" s="7"/>
    </row>
    <row r="175" spans="1:3" ht="15.75" customHeight="1" x14ac:dyDescent="0.3">
      <c r="A175" s="6"/>
      <c r="C175" s="7"/>
    </row>
    <row r="176" spans="1:3" ht="15.75" customHeight="1" x14ac:dyDescent="0.3">
      <c r="A176" s="6"/>
      <c r="C176" s="7"/>
    </row>
    <row r="177" spans="1:3" ht="15.75" customHeight="1" x14ac:dyDescent="0.3">
      <c r="A177" s="6"/>
      <c r="C177" s="7"/>
    </row>
    <row r="178" spans="1:3" ht="15.75" customHeight="1" x14ac:dyDescent="0.3">
      <c r="A178" s="6"/>
      <c r="C178" s="7"/>
    </row>
    <row r="179" spans="1:3" ht="15.75" customHeight="1" x14ac:dyDescent="0.3">
      <c r="A179" s="6"/>
      <c r="C179" s="7"/>
    </row>
    <row r="180" spans="1:3" ht="15.75" customHeight="1" x14ac:dyDescent="0.3">
      <c r="A180" s="6"/>
      <c r="C180" s="7"/>
    </row>
    <row r="181" spans="1:3" ht="15.75" customHeight="1" x14ac:dyDescent="0.3">
      <c r="A181" s="6"/>
      <c r="C181" s="7"/>
    </row>
    <row r="182" spans="1:3" ht="15.75" customHeight="1" x14ac:dyDescent="0.3">
      <c r="A182" s="6"/>
      <c r="C182" s="7"/>
    </row>
    <row r="183" spans="1:3" ht="15.75" customHeight="1" x14ac:dyDescent="0.3">
      <c r="A183" s="6"/>
      <c r="C183" s="7"/>
    </row>
    <row r="184" spans="1:3" ht="15.75" customHeight="1" x14ac:dyDescent="0.3">
      <c r="A184" s="6"/>
      <c r="C184" s="7"/>
    </row>
    <row r="185" spans="1:3" ht="15.75" customHeight="1" x14ac:dyDescent="0.3">
      <c r="A185" s="6"/>
      <c r="C185" s="7"/>
    </row>
    <row r="186" spans="1:3" ht="15.75" customHeight="1" x14ac:dyDescent="0.3">
      <c r="A186" s="6"/>
      <c r="C186" s="7"/>
    </row>
    <row r="187" spans="1:3" ht="15.75" customHeight="1" x14ac:dyDescent="0.3">
      <c r="A187" s="6"/>
      <c r="C187" s="7"/>
    </row>
    <row r="188" spans="1:3" ht="15.75" customHeight="1" x14ac:dyDescent="0.3">
      <c r="A188" s="6"/>
      <c r="C188" s="7"/>
    </row>
    <row r="189" spans="1:3" ht="15.75" customHeight="1" x14ac:dyDescent="0.3">
      <c r="A189" s="6"/>
      <c r="C189" s="7"/>
    </row>
    <row r="190" spans="1:3" ht="15.75" customHeight="1" x14ac:dyDescent="0.3">
      <c r="A190" s="6"/>
      <c r="C190" s="7"/>
    </row>
    <row r="191" spans="1:3" ht="15.75" customHeight="1" x14ac:dyDescent="0.3">
      <c r="A191" s="6"/>
      <c r="C191" s="7"/>
    </row>
    <row r="192" spans="1:3" ht="15.75" customHeight="1" x14ac:dyDescent="0.3">
      <c r="A192" s="6"/>
      <c r="C192" s="7"/>
    </row>
    <row r="193" spans="1:3" ht="15.75" customHeight="1" x14ac:dyDescent="0.3">
      <c r="A193" s="6"/>
      <c r="C193" s="7"/>
    </row>
    <row r="194" spans="1:3" ht="15.75" customHeight="1" x14ac:dyDescent="0.3">
      <c r="A194" s="6"/>
      <c r="C194" s="7"/>
    </row>
    <row r="195" spans="1:3" ht="15.75" customHeight="1" x14ac:dyDescent="0.3">
      <c r="A195" s="6"/>
      <c r="C195" s="7"/>
    </row>
    <row r="196" spans="1:3" ht="15.75" customHeight="1" x14ac:dyDescent="0.3"/>
    <row r="197" spans="1:3" ht="15.75" customHeight="1" x14ac:dyDescent="0.3"/>
    <row r="198" spans="1:3" ht="15.75" customHeight="1" x14ac:dyDescent="0.3"/>
    <row r="199" spans="1:3" ht="15.75" customHeight="1" x14ac:dyDescent="0.3"/>
    <row r="200" spans="1:3" ht="15.75" customHeight="1" x14ac:dyDescent="0.3"/>
    <row r="201" spans="1:3" ht="15.75" customHeight="1" x14ac:dyDescent="0.3"/>
    <row r="202" spans="1:3" ht="15.75" customHeight="1" x14ac:dyDescent="0.3"/>
    <row r="203" spans="1:3" ht="15.75" customHeight="1" x14ac:dyDescent="0.3"/>
    <row r="204" spans="1:3" ht="15.75" customHeight="1" x14ac:dyDescent="0.3"/>
    <row r="205" spans="1:3" ht="15.75" customHeight="1" x14ac:dyDescent="0.3"/>
    <row r="206" spans="1:3" ht="15.75" customHeight="1" x14ac:dyDescent="0.3"/>
    <row r="207" spans="1:3" ht="15.75" customHeight="1" x14ac:dyDescent="0.3"/>
    <row r="208" spans="1:3"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42">
    <mergeCell ref="A1:A3"/>
    <mergeCell ref="B1:L2"/>
    <mergeCell ref="M1:R2"/>
    <mergeCell ref="S1:Z1"/>
    <mergeCell ref="S2:V2"/>
    <mergeCell ref="W2:Z2"/>
    <mergeCell ref="AA2:AA3"/>
    <mergeCell ref="AA1:AG1"/>
    <mergeCell ref="AB2:AB3"/>
    <mergeCell ref="AC2:AC3"/>
    <mergeCell ref="AD2:AD3"/>
    <mergeCell ref="AE2:AE3"/>
    <mergeCell ref="AF2:AF3"/>
    <mergeCell ref="AG2:AG3"/>
    <mergeCell ref="AQ2:AQ3"/>
    <mergeCell ref="AS2:AS3"/>
    <mergeCell ref="AT2:AT3"/>
    <mergeCell ref="AU2:AU3"/>
    <mergeCell ref="AH2:AH3"/>
    <mergeCell ref="AI2:AI3"/>
    <mergeCell ref="AJ2:AJ3"/>
    <mergeCell ref="AL2:AL3"/>
    <mergeCell ref="AK2:AK3"/>
    <mergeCell ref="AM2:AM3"/>
    <mergeCell ref="AN2:AN3"/>
    <mergeCell ref="AO2:AO3"/>
    <mergeCell ref="BH2:BH3"/>
    <mergeCell ref="AH1:BG1"/>
    <mergeCell ref="BB2:BB3"/>
    <mergeCell ref="BC2:BC3"/>
    <mergeCell ref="BD2:BD3"/>
    <mergeCell ref="BE2:BE3"/>
    <mergeCell ref="BF2:BF3"/>
    <mergeCell ref="BG2:BG3"/>
    <mergeCell ref="AV2:AV3"/>
    <mergeCell ref="AW2:AW3"/>
    <mergeCell ref="AX2:AX3"/>
    <mergeCell ref="AY2:AY3"/>
    <mergeCell ref="AZ2:AZ3"/>
    <mergeCell ref="BA2:BA3"/>
    <mergeCell ref="AP2:AP3"/>
    <mergeCell ref="AR2:AR3"/>
  </mergeCells>
  <hyperlinks>
    <hyperlink ref="AL5" r:id="rId1" xr:uid="{00000000-0004-0000-0200-000000000000}"/>
    <hyperlink ref="AM5" r:id="rId2" xr:uid="{00000000-0004-0000-0200-000001000000}"/>
    <hyperlink ref="AN5" r:id="rId3" xr:uid="{00000000-0004-0000-0200-000002000000}"/>
    <hyperlink ref="AK6" r:id="rId4" xr:uid="{00000000-0004-0000-0200-000003000000}"/>
    <hyperlink ref="AJ10" r:id="rId5" xr:uid="{00000000-0004-0000-0200-000004000000}"/>
    <hyperlink ref="AL11" r:id="rId6" xr:uid="{00000000-0004-0000-0200-000005000000}"/>
    <hyperlink ref="AJ15" r:id="rId7" xr:uid="{00000000-0004-0000-0200-000006000000}"/>
    <hyperlink ref="AK28" r:id="rId8" xr:uid="{00000000-0004-0000-0200-000007000000}"/>
    <hyperlink ref="AK30" r:id="rId9" xr:uid="{00000000-0004-0000-0200-000008000000}"/>
    <hyperlink ref="AK45" r:id="rId10" xr:uid="{00000000-0004-0000-0200-000009000000}"/>
    <hyperlink ref="AK49" r:id="rId11" xr:uid="{00000000-0004-0000-0200-00000A000000}"/>
    <hyperlink ref="AK51" r:id="rId12" xr:uid="{00000000-0004-0000-0200-00000B000000}"/>
    <hyperlink ref="AK53" r:id="rId13" xr:uid="{00000000-0004-0000-0200-00000C000000}"/>
    <hyperlink ref="AK55" r:id="rId14" xr:uid="{00000000-0004-0000-0200-00000D000000}"/>
    <hyperlink ref="AK58" r:id="rId15" xr:uid="{00000000-0004-0000-0200-00000E000000}"/>
    <hyperlink ref="AK61" r:id="rId16" xr:uid="{00000000-0004-0000-0200-00000F000000}"/>
    <hyperlink ref="AJ64" r:id="rId17" xr:uid="{00000000-0004-0000-0200-000010000000}"/>
    <hyperlink ref="AK64" r:id="rId18" xr:uid="{00000000-0004-0000-0200-000011000000}"/>
    <hyperlink ref="AK66" r:id="rId19" xr:uid="{00000000-0004-0000-0200-000012000000}"/>
    <hyperlink ref="AJ67" r:id="rId20" xr:uid="{00000000-0004-0000-0200-000013000000}"/>
    <hyperlink ref="AK79" r:id="rId21" xr:uid="{00000000-0004-0000-0200-000014000000}"/>
    <hyperlink ref="AJ93" r:id="rId22" xr:uid="{00000000-0004-0000-0200-000015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rightToLeft="1" workbookViewId="0"/>
  </sheetViews>
  <sheetFormatPr defaultColWidth="14.44140625" defaultRowHeight="15" customHeight="1" x14ac:dyDescent="0.3"/>
  <cols>
    <col min="1" max="1" width="56" customWidth="1"/>
    <col min="2" max="2" width="58.33203125" customWidth="1"/>
    <col min="3" max="26" width="8.6640625" customWidth="1"/>
  </cols>
  <sheetData>
    <row r="1" spans="1:5" ht="92.25" customHeight="1" x14ac:dyDescent="0.3">
      <c r="A1" s="10" t="s">
        <v>745</v>
      </c>
      <c r="B1" s="10"/>
    </row>
    <row r="2" spans="1:5" ht="86.4" x14ac:dyDescent="0.3">
      <c r="A2" s="10" t="s">
        <v>746</v>
      </c>
    </row>
    <row r="3" spans="1:5" ht="100.5" customHeight="1" x14ac:dyDescent="0.3">
      <c r="A3" s="10" t="s">
        <v>747</v>
      </c>
    </row>
    <row r="4" spans="1:5" ht="43.5" customHeight="1" x14ac:dyDescent="0.3">
      <c r="A4" s="10" t="s">
        <v>748</v>
      </c>
    </row>
    <row r="12" spans="1:5" ht="14.4" x14ac:dyDescent="0.3">
      <c r="E12" s="10"/>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stat</vt:lpstr>
      <vt:lpstr>data</vt:lpstr>
      <vt:lpstr>توضيح لمنهجية البحث والتصنيفات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dcterms:created xsi:type="dcterms:W3CDTF">2026-01-29T11:39:28Z</dcterms:created>
  <dcterms:modified xsi:type="dcterms:W3CDTF">2026-05-06T14:14:59Z</dcterms:modified>
</cp:coreProperties>
</file>