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6380" windowHeight="8190" tabRatio="500"/>
  </bookViews>
  <sheets>
    <sheet name="egyptian women 2011" sheetId="1" r:id="rId1"/>
    <sheet name="تقييم المصادر" sheetId="2" r:id="rId2"/>
    <sheet name="stats" sheetId="3" r:id="rId3"/>
    <sheet name="الرسوم البيانية" sheetId="4" r:id="rId4"/>
  </sheets>
  <definedNames>
    <definedName name="_xlnm._FilterDatabase" localSheetId="0" hidden="1">'egyptian women 2011'!$A$2:$AF$590</definedName>
    <definedName name="_xlnm._FilterDatabase" localSheetId="1" hidden="1">'تقييم المصادر'!$A$2:$H$250</definedName>
    <definedName name="_xlnm.Print_Titles" localSheetId="1">'تقييم المصادر'!$2:$2</definedName>
  </definedNames>
  <calcPr calcId="144525"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F1107" i="3" l="1"/>
  <c r="E1107" i="3"/>
  <c r="D1107" i="3"/>
  <c r="C1107" i="3"/>
  <c r="F1106" i="3"/>
  <c r="F1114" i="3" s="1"/>
  <c r="E1106" i="3"/>
  <c r="D1106" i="3"/>
  <c r="C1106" i="3"/>
  <c r="G1106" i="3" s="1"/>
  <c r="G1114" i="3" s="1"/>
  <c r="F1105" i="3"/>
  <c r="E1105" i="3"/>
  <c r="D1105" i="3"/>
  <c r="C1105" i="3"/>
  <c r="G1105" i="3" s="1"/>
  <c r="G1113" i="3" s="1"/>
  <c r="F1104" i="3"/>
  <c r="E1104" i="3"/>
  <c r="D1104" i="3"/>
  <c r="C1104" i="3"/>
  <c r="F1103" i="3"/>
  <c r="E1103" i="3"/>
  <c r="E1108" i="3" s="1"/>
  <c r="D1103" i="3"/>
  <c r="C1103" i="3"/>
  <c r="F1086" i="3"/>
  <c r="E1086" i="3"/>
  <c r="D1086" i="3"/>
  <c r="C1086" i="3"/>
  <c r="G1086" i="3" s="1"/>
  <c r="F1085" i="3"/>
  <c r="E1085" i="3"/>
  <c r="D1085" i="3"/>
  <c r="C1085" i="3"/>
  <c r="G1085" i="3" s="1"/>
  <c r="G1094" i="3" s="1"/>
  <c r="F1084" i="3"/>
  <c r="E1084" i="3"/>
  <c r="D1084" i="3"/>
  <c r="C1084" i="3"/>
  <c r="G1084" i="3" s="1"/>
  <c r="G1093" i="3" s="1"/>
  <c r="F1083" i="3"/>
  <c r="E1083" i="3"/>
  <c r="D1083" i="3"/>
  <c r="C1083" i="3"/>
  <c r="F1082" i="3"/>
  <c r="E1082" i="3"/>
  <c r="D1082" i="3"/>
  <c r="C1082" i="3"/>
  <c r="G1082" i="3" s="1"/>
  <c r="G1091" i="3" s="1"/>
  <c r="F1081" i="3"/>
  <c r="F1087" i="3" s="1"/>
  <c r="E1081" i="3"/>
  <c r="D1081" i="3"/>
  <c r="C1081" i="3"/>
  <c r="G1081" i="3" s="1"/>
  <c r="G1064" i="3"/>
  <c r="F1064" i="3"/>
  <c r="E1064" i="3"/>
  <c r="D1064" i="3"/>
  <c r="C1064" i="3"/>
  <c r="G1063" i="3"/>
  <c r="F1063" i="3"/>
  <c r="E1063" i="3"/>
  <c r="E1072" i="3" s="1"/>
  <c r="D1063" i="3"/>
  <c r="C1063" i="3"/>
  <c r="H1063" i="3" s="1"/>
  <c r="G1062" i="3"/>
  <c r="F1062" i="3"/>
  <c r="E1062" i="3"/>
  <c r="D1062" i="3"/>
  <c r="C1062" i="3"/>
  <c r="G1061" i="3"/>
  <c r="F1061" i="3"/>
  <c r="E1061" i="3"/>
  <c r="D1061" i="3"/>
  <c r="C1061" i="3"/>
  <c r="H1061" i="3" s="1"/>
  <c r="H1070" i="3" s="1"/>
  <c r="G1060" i="3"/>
  <c r="F1060" i="3"/>
  <c r="E1060" i="3"/>
  <c r="D1060" i="3"/>
  <c r="C1060" i="3"/>
  <c r="G1059" i="3"/>
  <c r="G1065" i="3" s="1"/>
  <c r="F1059" i="3"/>
  <c r="E1059" i="3"/>
  <c r="E1068" i="3" s="1"/>
  <c r="D1059" i="3"/>
  <c r="D1065" i="3" s="1"/>
  <c r="C1059" i="3"/>
  <c r="H1059" i="3" s="1"/>
  <c r="F1044" i="3"/>
  <c r="E1044" i="3"/>
  <c r="E1051" i="3" s="1"/>
  <c r="D1044" i="3"/>
  <c r="D1051" i="3" s="1"/>
  <c r="C1044" i="3"/>
  <c r="G1044" i="3" s="1"/>
  <c r="F1043" i="3"/>
  <c r="E1043" i="3"/>
  <c r="D1043" i="3"/>
  <c r="C1043" i="3"/>
  <c r="F1042" i="3"/>
  <c r="E1042" i="3"/>
  <c r="D1042" i="3"/>
  <c r="C1042" i="3"/>
  <c r="F1041" i="3"/>
  <c r="F1045" i="3" s="1"/>
  <c r="E1041" i="3"/>
  <c r="D1041" i="3"/>
  <c r="C1041" i="3"/>
  <c r="G1026" i="3"/>
  <c r="F1026" i="3"/>
  <c r="F1033" i="3" s="1"/>
  <c r="E1026" i="3"/>
  <c r="E1033" i="3" s="1"/>
  <c r="D1026" i="3"/>
  <c r="C1026" i="3"/>
  <c r="H1026" i="3" s="1"/>
  <c r="G1025" i="3"/>
  <c r="F1025" i="3"/>
  <c r="E1025" i="3"/>
  <c r="D1025" i="3"/>
  <c r="C1025" i="3"/>
  <c r="G1024" i="3"/>
  <c r="F1024" i="3"/>
  <c r="E1024" i="3"/>
  <c r="D1024" i="3"/>
  <c r="D1031" i="3" s="1"/>
  <c r="C1024" i="3"/>
  <c r="H1024" i="3" s="1"/>
  <c r="H1031" i="3" s="1"/>
  <c r="G1023" i="3"/>
  <c r="F1023" i="3"/>
  <c r="F1027" i="3" s="1"/>
  <c r="E1023" i="3"/>
  <c r="E1027" i="3" s="1"/>
  <c r="D1023" i="3"/>
  <c r="C1023" i="3"/>
  <c r="H1008" i="3"/>
  <c r="G1008" i="3"/>
  <c r="F1008" i="3"/>
  <c r="E1008" i="3"/>
  <c r="D1008" i="3"/>
  <c r="C1008" i="3"/>
  <c r="H1007" i="3"/>
  <c r="G1007" i="3"/>
  <c r="F1007" i="3"/>
  <c r="E1007" i="3"/>
  <c r="D1007" i="3"/>
  <c r="C1007" i="3"/>
  <c r="H1006" i="3"/>
  <c r="G1006" i="3"/>
  <c r="F1006" i="3"/>
  <c r="E1006" i="3"/>
  <c r="D1006" i="3"/>
  <c r="C1006" i="3"/>
  <c r="I1006" i="3" s="1"/>
  <c r="H1005" i="3"/>
  <c r="H1009" i="3" s="1"/>
  <c r="G1005" i="3"/>
  <c r="G1009" i="3" s="1"/>
  <c r="F1005" i="3"/>
  <c r="F1009" i="3" s="1"/>
  <c r="E1005" i="3"/>
  <c r="D1005" i="3"/>
  <c r="D1009" i="3" s="1"/>
  <c r="C1005" i="3"/>
  <c r="C1009" i="3" s="1"/>
  <c r="F986" i="3"/>
  <c r="F997" i="3" s="1"/>
  <c r="E986" i="3"/>
  <c r="D986" i="3"/>
  <c r="D997" i="3" s="1"/>
  <c r="C986" i="3"/>
  <c r="G986" i="3" s="1"/>
  <c r="F985" i="3"/>
  <c r="E985" i="3"/>
  <c r="D985" i="3"/>
  <c r="C985" i="3"/>
  <c r="F984" i="3"/>
  <c r="E984" i="3"/>
  <c r="D984" i="3"/>
  <c r="C984" i="3"/>
  <c r="F983" i="3"/>
  <c r="E983" i="3"/>
  <c r="D983" i="3"/>
  <c r="C983" i="3"/>
  <c r="F982" i="3"/>
  <c r="E982" i="3"/>
  <c r="D982" i="3"/>
  <c r="C982" i="3"/>
  <c r="G982" i="3" s="1"/>
  <c r="F981" i="3"/>
  <c r="E981" i="3"/>
  <c r="D981" i="3"/>
  <c r="C981" i="3"/>
  <c r="F980" i="3"/>
  <c r="E980" i="3"/>
  <c r="D980" i="3"/>
  <c r="C980" i="3"/>
  <c r="F979" i="3"/>
  <c r="E979" i="3"/>
  <c r="D979" i="3"/>
  <c r="C979" i="3"/>
  <c r="G960" i="3"/>
  <c r="F960" i="3"/>
  <c r="E960" i="3"/>
  <c r="D960" i="3"/>
  <c r="C960" i="3"/>
  <c r="G959" i="3"/>
  <c r="G970" i="3" s="1"/>
  <c r="F959" i="3"/>
  <c r="E959" i="3"/>
  <c r="E970" i="3" s="1"/>
  <c r="D959" i="3"/>
  <c r="H959" i="3" s="1"/>
  <c r="H970" i="3" s="1"/>
  <c r="C959" i="3"/>
  <c r="C970" i="3" s="1"/>
  <c r="G958" i="3"/>
  <c r="F958" i="3"/>
  <c r="E958" i="3"/>
  <c r="D958" i="3"/>
  <c r="C958" i="3"/>
  <c r="G957" i="3"/>
  <c r="F957" i="3"/>
  <c r="E957" i="3"/>
  <c r="D957" i="3"/>
  <c r="C957" i="3"/>
  <c r="G956" i="3"/>
  <c r="F956" i="3"/>
  <c r="E956" i="3"/>
  <c r="D956" i="3"/>
  <c r="C956" i="3"/>
  <c r="G955" i="3"/>
  <c r="F955" i="3"/>
  <c r="E955" i="3"/>
  <c r="D955" i="3"/>
  <c r="C955" i="3"/>
  <c r="G954" i="3"/>
  <c r="F954" i="3"/>
  <c r="E954" i="3"/>
  <c r="D954" i="3"/>
  <c r="C954" i="3"/>
  <c r="G953" i="3"/>
  <c r="F953" i="3"/>
  <c r="E953" i="3"/>
  <c r="E961" i="3" s="1"/>
  <c r="D953" i="3"/>
  <c r="D961" i="3" s="1"/>
  <c r="C953" i="3"/>
  <c r="H934" i="3"/>
  <c r="G934" i="3"/>
  <c r="F934" i="3"/>
  <c r="E934" i="3"/>
  <c r="D934" i="3"/>
  <c r="C934" i="3"/>
  <c r="H933" i="3"/>
  <c r="G933" i="3"/>
  <c r="F933" i="3"/>
  <c r="E933" i="3"/>
  <c r="E944" i="3" s="1"/>
  <c r="D933" i="3"/>
  <c r="C933" i="3"/>
  <c r="I933" i="3" s="1"/>
  <c r="I944" i="3" s="1"/>
  <c r="H932" i="3"/>
  <c r="G932" i="3"/>
  <c r="F932" i="3"/>
  <c r="E932" i="3"/>
  <c r="D932" i="3"/>
  <c r="C932" i="3"/>
  <c r="H931" i="3"/>
  <c r="G931" i="3"/>
  <c r="F931" i="3"/>
  <c r="E931" i="3"/>
  <c r="D931" i="3"/>
  <c r="C931" i="3"/>
  <c r="H930" i="3"/>
  <c r="G930" i="3"/>
  <c r="F930" i="3"/>
  <c r="E930" i="3"/>
  <c r="D930" i="3"/>
  <c r="C930" i="3"/>
  <c r="H929" i="3"/>
  <c r="G929" i="3"/>
  <c r="F929" i="3"/>
  <c r="E929" i="3"/>
  <c r="E940" i="3" s="1"/>
  <c r="D929" i="3"/>
  <c r="C929" i="3"/>
  <c r="I929" i="3" s="1"/>
  <c r="I940" i="3" s="1"/>
  <c r="H928" i="3"/>
  <c r="G928" i="3"/>
  <c r="F928" i="3"/>
  <c r="E928" i="3"/>
  <c r="D928" i="3"/>
  <c r="C928" i="3"/>
  <c r="H927" i="3"/>
  <c r="G927" i="3"/>
  <c r="G935" i="3" s="1"/>
  <c r="F927" i="3"/>
  <c r="F935" i="3" s="1"/>
  <c r="E927" i="3"/>
  <c r="D927" i="3"/>
  <c r="C927" i="3"/>
  <c r="F908" i="3"/>
  <c r="E908" i="3"/>
  <c r="D908" i="3"/>
  <c r="C908" i="3"/>
  <c r="F907" i="3"/>
  <c r="E907" i="3"/>
  <c r="D907" i="3"/>
  <c r="C907" i="3"/>
  <c r="F906" i="3"/>
  <c r="E906" i="3"/>
  <c r="E917" i="3" s="1"/>
  <c r="D906" i="3"/>
  <c r="C906" i="3"/>
  <c r="G906" i="3" s="1"/>
  <c r="G917" i="3" s="1"/>
  <c r="F905" i="3"/>
  <c r="E905" i="3"/>
  <c r="D905" i="3"/>
  <c r="C905" i="3"/>
  <c r="F904" i="3"/>
  <c r="E904" i="3"/>
  <c r="D904" i="3"/>
  <c r="C904" i="3"/>
  <c r="F903" i="3"/>
  <c r="E903" i="3"/>
  <c r="D903" i="3"/>
  <c r="C903" i="3"/>
  <c r="F902" i="3"/>
  <c r="E902" i="3"/>
  <c r="D902" i="3"/>
  <c r="C902" i="3"/>
  <c r="F901" i="3"/>
  <c r="E901" i="3"/>
  <c r="D901" i="3"/>
  <c r="D909" i="3" s="1"/>
  <c r="C901" i="3"/>
  <c r="F871" i="3"/>
  <c r="E871" i="3"/>
  <c r="D871" i="3"/>
  <c r="C871" i="3"/>
  <c r="F870" i="3"/>
  <c r="E870" i="3"/>
  <c r="D870" i="3"/>
  <c r="C870" i="3"/>
  <c r="F869" i="3"/>
  <c r="E869" i="3"/>
  <c r="D869" i="3"/>
  <c r="C869" i="3"/>
  <c r="F868" i="3"/>
  <c r="E868" i="3"/>
  <c r="D868" i="3"/>
  <c r="C868" i="3"/>
  <c r="F867" i="3"/>
  <c r="E867" i="3"/>
  <c r="D867" i="3"/>
  <c r="C867" i="3"/>
  <c r="F866" i="3"/>
  <c r="E866" i="3"/>
  <c r="D866" i="3"/>
  <c r="C866" i="3"/>
  <c r="F865" i="3"/>
  <c r="E865" i="3"/>
  <c r="D865" i="3"/>
  <c r="C865" i="3"/>
  <c r="F864" i="3"/>
  <c r="E864" i="3"/>
  <c r="D864" i="3"/>
  <c r="C864" i="3"/>
  <c r="F863" i="3"/>
  <c r="E863" i="3"/>
  <c r="D863" i="3"/>
  <c r="C863" i="3"/>
  <c r="F862" i="3"/>
  <c r="E862" i="3"/>
  <c r="D862" i="3"/>
  <c r="C862" i="3"/>
  <c r="F861" i="3"/>
  <c r="E861" i="3"/>
  <c r="D861" i="3"/>
  <c r="C861" i="3"/>
  <c r="F860" i="3"/>
  <c r="E860" i="3"/>
  <c r="D860" i="3"/>
  <c r="C860" i="3"/>
  <c r="F859" i="3"/>
  <c r="E859" i="3"/>
  <c r="D859" i="3"/>
  <c r="C859" i="3"/>
  <c r="F858" i="3"/>
  <c r="E858" i="3"/>
  <c r="D858" i="3"/>
  <c r="C858" i="3"/>
  <c r="F857" i="3"/>
  <c r="E857" i="3"/>
  <c r="D857" i="3"/>
  <c r="C857" i="3"/>
  <c r="F856" i="3"/>
  <c r="E856" i="3"/>
  <c r="D856" i="3"/>
  <c r="C856" i="3"/>
  <c r="F855" i="3"/>
  <c r="E855" i="3"/>
  <c r="D855" i="3"/>
  <c r="C855" i="3"/>
  <c r="F854" i="3"/>
  <c r="E854" i="3"/>
  <c r="D854" i="3"/>
  <c r="C854" i="3"/>
  <c r="F853" i="3"/>
  <c r="E853" i="3"/>
  <c r="D853" i="3"/>
  <c r="C853" i="3"/>
  <c r="G823" i="3"/>
  <c r="F823" i="3"/>
  <c r="E823" i="3"/>
  <c r="D823" i="3"/>
  <c r="C823" i="3"/>
  <c r="G822" i="3"/>
  <c r="F822" i="3"/>
  <c r="E822" i="3"/>
  <c r="D822" i="3"/>
  <c r="C822" i="3"/>
  <c r="G821" i="3"/>
  <c r="F821" i="3"/>
  <c r="E821" i="3"/>
  <c r="D821" i="3"/>
  <c r="C821" i="3"/>
  <c r="G820" i="3"/>
  <c r="F820" i="3"/>
  <c r="E820" i="3"/>
  <c r="D820" i="3"/>
  <c r="C820" i="3"/>
  <c r="G819" i="3"/>
  <c r="F819" i="3"/>
  <c r="E819" i="3"/>
  <c r="D819" i="3"/>
  <c r="C819" i="3"/>
  <c r="H819" i="3" s="1"/>
  <c r="H841" i="3" s="1"/>
  <c r="G818" i="3"/>
  <c r="F818" i="3"/>
  <c r="E818" i="3"/>
  <c r="D818" i="3"/>
  <c r="C818" i="3"/>
  <c r="G817" i="3"/>
  <c r="F817" i="3"/>
  <c r="E817" i="3"/>
  <c r="D817" i="3"/>
  <c r="C817" i="3"/>
  <c r="G816" i="3"/>
  <c r="F816" i="3"/>
  <c r="E816" i="3"/>
  <c r="D816" i="3"/>
  <c r="C816" i="3"/>
  <c r="G815" i="3"/>
  <c r="F815" i="3"/>
  <c r="E815" i="3"/>
  <c r="D815" i="3"/>
  <c r="C815" i="3"/>
  <c r="H815" i="3" s="1"/>
  <c r="H837" i="3" s="1"/>
  <c r="G814" i="3"/>
  <c r="F814" i="3"/>
  <c r="E814" i="3"/>
  <c r="D814" i="3"/>
  <c r="C814" i="3"/>
  <c r="G813" i="3"/>
  <c r="F813" i="3"/>
  <c r="E813" i="3"/>
  <c r="D813" i="3"/>
  <c r="C813" i="3"/>
  <c r="G812" i="3"/>
  <c r="F812" i="3"/>
  <c r="E812" i="3"/>
  <c r="D812" i="3"/>
  <c r="C812" i="3"/>
  <c r="G811" i="3"/>
  <c r="F811" i="3"/>
  <c r="E811" i="3"/>
  <c r="D811" i="3"/>
  <c r="C811" i="3"/>
  <c r="H811" i="3" s="1"/>
  <c r="H833" i="3" s="1"/>
  <c r="G810" i="3"/>
  <c r="F810" i="3"/>
  <c r="E810" i="3"/>
  <c r="D810" i="3"/>
  <c r="C810" i="3"/>
  <c r="G809" i="3"/>
  <c r="F809" i="3"/>
  <c r="E809" i="3"/>
  <c r="D809" i="3"/>
  <c r="C809" i="3"/>
  <c r="G808" i="3"/>
  <c r="F808" i="3"/>
  <c r="E808" i="3"/>
  <c r="D808" i="3"/>
  <c r="C808" i="3"/>
  <c r="G807" i="3"/>
  <c r="F807" i="3"/>
  <c r="E807" i="3"/>
  <c r="D807" i="3"/>
  <c r="C807" i="3"/>
  <c r="G806" i="3"/>
  <c r="F806" i="3"/>
  <c r="E806" i="3"/>
  <c r="D806" i="3"/>
  <c r="C806" i="3"/>
  <c r="G805" i="3"/>
  <c r="F805" i="3"/>
  <c r="F824" i="3" s="1"/>
  <c r="E805" i="3"/>
  <c r="D805" i="3"/>
  <c r="C805" i="3"/>
  <c r="H775" i="3"/>
  <c r="G775" i="3"/>
  <c r="F775" i="3"/>
  <c r="E775" i="3"/>
  <c r="D775" i="3"/>
  <c r="C775" i="3"/>
  <c r="H774" i="3"/>
  <c r="G774" i="3"/>
  <c r="F774" i="3"/>
  <c r="E774" i="3"/>
  <c r="D774" i="3"/>
  <c r="C774" i="3"/>
  <c r="H773" i="3"/>
  <c r="G773" i="3"/>
  <c r="F773" i="3"/>
  <c r="E773" i="3"/>
  <c r="I773" i="3" s="1"/>
  <c r="I795" i="3" s="1"/>
  <c r="D773" i="3"/>
  <c r="C773" i="3"/>
  <c r="H772" i="3"/>
  <c r="G772" i="3"/>
  <c r="F772" i="3"/>
  <c r="E772" i="3"/>
  <c r="D772" i="3"/>
  <c r="C772" i="3"/>
  <c r="H771" i="3"/>
  <c r="G771" i="3"/>
  <c r="F771" i="3"/>
  <c r="E771" i="3"/>
  <c r="D771" i="3"/>
  <c r="C771" i="3"/>
  <c r="H770" i="3"/>
  <c r="G770" i="3"/>
  <c r="F770" i="3"/>
  <c r="E770" i="3"/>
  <c r="D770" i="3"/>
  <c r="C770" i="3"/>
  <c r="H769" i="3"/>
  <c r="G769" i="3"/>
  <c r="F769" i="3"/>
  <c r="E769" i="3"/>
  <c r="I769" i="3" s="1"/>
  <c r="I791" i="3" s="1"/>
  <c r="D769" i="3"/>
  <c r="C769" i="3"/>
  <c r="H768" i="3"/>
  <c r="G768" i="3"/>
  <c r="F768" i="3"/>
  <c r="E768" i="3"/>
  <c r="D768" i="3"/>
  <c r="C768" i="3"/>
  <c r="H767" i="3"/>
  <c r="G767" i="3"/>
  <c r="F767" i="3"/>
  <c r="E767" i="3"/>
  <c r="E789" i="3" s="1"/>
  <c r="D767" i="3"/>
  <c r="C767" i="3"/>
  <c r="I767" i="3" s="1"/>
  <c r="I789" i="3" s="1"/>
  <c r="H766" i="3"/>
  <c r="G766" i="3"/>
  <c r="F766" i="3"/>
  <c r="E766" i="3"/>
  <c r="D766" i="3"/>
  <c r="C766" i="3"/>
  <c r="H765" i="3"/>
  <c r="G765" i="3"/>
  <c r="F765" i="3"/>
  <c r="E765" i="3"/>
  <c r="I765" i="3" s="1"/>
  <c r="I787" i="3" s="1"/>
  <c r="D765" i="3"/>
  <c r="C765" i="3"/>
  <c r="H764" i="3"/>
  <c r="G764" i="3"/>
  <c r="F764" i="3"/>
  <c r="E764" i="3"/>
  <c r="D764" i="3"/>
  <c r="C764" i="3"/>
  <c r="I764" i="3" s="1"/>
  <c r="I786" i="3" s="1"/>
  <c r="H763" i="3"/>
  <c r="G763" i="3"/>
  <c r="F763" i="3"/>
  <c r="E763" i="3"/>
  <c r="D763" i="3"/>
  <c r="C763" i="3"/>
  <c r="H762" i="3"/>
  <c r="G762" i="3"/>
  <c r="F762" i="3"/>
  <c r="E762" i="3"/>
  <c r="D762" i="3"/>
  <c r="C762" i="3"/>
  <c r="I762" i="3" s="1"/>
  <c r="I784" i="3" s="1"/>
  <c r="H761" i="3"/>
  <c r="G761" i="3"/>
  <c r="F761" i="3"/>
  <c r="E761" i="3"/>
  <c r="I761" i="3" s="1"/>
  <c r="I783" i="3" s="1"/>
  <c r="D761" i="3"/>
  <c r="C761" i="3"/>
  <c r="H760" i="3"/>
  <c r="G760" i="3"/>
  <c r="F760" i="3"/>
  <c r="E760" i="3"/>
  <c r="D760" i="3"/>
  <c r="C760" i="3"/>
  <c r="I760" i="3" s="1"/>
  <c r="I782" i="3" s="1"/>
  <c r="H759" i="3"/>
  <c r="G759" i="3"/>
  <c r="F759" i="3"/>
  <c r="E759" i="3"/>
  <c r="E781" i="3" s="1"/>
  <c r="D759" i="3"/>
  <c r="C759" i="3"/>
  <c r="I759" i="3" s="1"/>
  <c r="I781" i="3" s="1"/>
  <c r="H758" i="3"/>
  <c r="G758" i="3"/>
  <c r="F758" i="3"/>
  <c r="E758" i="3"/>
  <c r="D758" i="3"/>
  <c r="C758" i="3"/>
  <c r="H757" i="3"/>
  <c r="H776" i="3" s="1"/>
  <c r="G757" i="3"/>
  <c r="F757" i="3"/>
  <c r="F776" i="3" s="1"/>
  <c r="E757" i="3"/>
  <c r="D757" i="3"/>
  <c r="D776" i="3" s="1"/>
  <c r="C757" i="3"/>
  <c r="F727" i="3"/>
  <c r="E727" i="3"/>
  <c r="D727" i="3"/>
  <c r="C727" i="3"/>
  <c r="F726" i="3"/>
  <c r="E726" i="3"/>
  <c r="D726" i="3"/>
  <c r="C726" i="3"/>
  <c r="F725" i="3"/>
  <c r="E725" i="3"/>
  <c r="D725" i="3"/>
  <c r="C725" i="3"/>
  <c r="F724" i="3"/>
  <c r="E724" i="3"/>
  <c r="D724" i="3"/>
  <c r="C724" i="3"/>
  <c r="F723" i="3"/>
  <c r="E723" i="3"/>
  <c r="D723" i="3"/>
  <c r="C723" i="3"/>
  <c r="F722" i="3"/>
  <c r="E722" i="3"/>
  <c r="D722" i="3"/>
  <c r="C722" i="3"/>
  <c r="F721" i="3"/>
  <c r="E721" i="3"/>
  <c r="D721" i="3"/>
  <c r="C721" i="3"/>
  <c r="F720" i="3"/>
  <c r="E720" i="3"/>
  <c r="D720" i="3"/>
  <c r="C720" i="3"/>
  <c r="F719" i="3"/>
  <c r="E719" i="3"/>
  <c r="D719" i="3"/>
  <c r="C719" i="3"/>
  <c r="F718" i="3"/>
  <c r="E718" i="3"/>
  <c r="D718" i="3"/>
  <c r="C718" i="3"/>
  <c r="F717" i="3"/>
  <c r="E717" i="3"/>
  <c r="D717" i="3"/>
  <c r="C717" i="3"/>
  <c r="F716" i="3"/>
  <c r="E716" i="3"/>
  <c r="D716" i="3"/>
  <c r="C716" i="3"/>
  <c r="F715" i="3"/>
  <c r="E715" i="3"/>
  <c r="D715" i="3"/>
  <c r="C715" i="3"/>
  <c r="F714" i="3"/>
  <c r="E714" i="3"/>
  <c r="D714" i="3"/>
  <c r="C714" i="3"/>
  <c r="F713" i="3"/>
  <c r="E713" i="3"/>
  <c r="D713" i="3"/>
  <c r="C713" i="3"/>
  <c r="F712" i="3"/>
  <c r="E712" i="3"/>
  <c r="D712" i="3"/>
  <c r="C712" i="3"/>
  <c r="F711" i="3"/>
  <c r="E711" i="3"/>
  <c r="D711" i="3"/>
  <c r="C711" i="3"/>
  <c r="F710" i="3"/>
  <c r="E710" i="3"/>
  <c r="D710" i="3"/>
  <c r="C710" i="3"/>
  <c r="F709" i="3"/>
  <c r="F728" i="3" s="1"/>
  <c r="E709" i="3"/>
  <c r="D709" i="3"/>
  <c r="C709" i="3"/>
  <c r="J679" i="3"/>
  <c r="I679" i="3"/>
  <c r="H679" i="3"/>
  <c r="G679" i="3"/>
  <c r="F679" i="3"/>
  <c r="E679" i="3"/>
  <c r="D679" i="3"/>
  <c r="C679" i="3"/>
  <c r="J678" i="3"/>
  <c r="I678" i="3"/>
  <c r="H678" i="3"/>
  <c r="G678" i="3"/>
  <c r="F678" i="3"/>
  <c r="E678" i="3"/>
  <c r="D678" i="3"/>
  <c r="C678" i="3"/>
  <c r="J677" i="3"/>
  <c r="I677" i="3"/>
  <c r="H677" i="3"/>
  <c r="G677" i="3"/>
  <c r="F677" i="3"/>
  <c r="E677" i="3"/>
  <c r="D677" i="3"/>
  <c r="C677" i="3"/>
  <c r="J676" i="3"/>
  <c r="I676" i="3"/>
  <c r="H676" i="3"/>
  <c r="G676" i="3"/>
  <c r="F676" i="3"/>
  <c r="E676" i="3"/>
  <c r="D676" i="3"/>
  <c r="C676" i="3"/>
  <c r="J675" i="3"/>
  <c r="I675" i="3"/>
  <c r="H675" i="3"/>
  <c r="G675" i="3"/>
  <c r="F675" i="3"/>
  <c r="E675" i="3"/>
  <c r="D675" i="3"/>
  <c r="C675" i="3"/>
  <c r="J674" i="3"/>
  <c r="I674" i="3"/>
  <c r="H674" i="3"/>
  <c r="G674" i="3"/>
  <c r="F674" i="3"/>
  <c r="E674" i="3"/>
  <c r="D674" i="3"/>
  <c r="C674" i="3"/>
  <c r="J673" i="3"/>
  <c r="I673" i="3"/>
  <c r="H673" i="3"/>
  <c r="G673" i="3"/>
  <c r="F673" i="3"/>
  <c r="E673" i="3"/>
  <c r="D673" i="3"/>
  <c r="C673" i="3"/>
  <c r="J672" i="3"/>
  <c r="I672" i="3"/>
  <c r="H672" i="3"/>
  <c r="G672" i="3"/>
  <c r="F672" i="3"/>
  <c r="E672" i="3"/>
  <c r="D672" i="3"/>
  <c r="C672" i="3"/>
  <c r="J671" i="3"/>
  <c r="I671" i="3"/>
  <c r="H671" i="3"/>
  <c r="G671" i="3"/>
  <c r="F671" i="3"/>
  <c r="E671" i="3"/>
  <c r="D671" i="3"/>
  <c r="C671" i="3"/>
  <c r="J670" i="3"/>
  <c r="I670" i="3"/>
  <c r="H670" i="3"/>
  <c r="G670" i="3"/>
  <c r="F670" i="3"/>
  <c r="E670" i="3"/>
  <c r="D670" i="3"/>
  <c r="C670" i="3"/>
  <c r="J669" i="3"/>
  <c r="I669" i="3"/>
  <c r="H669" i="3"/>
  <c r="G669" i="3"/>
  <c r="F669" i="3"/>
  <c r="E669" i="3"/>
  <c r="D669" i="3"/>
  <c r="C669" i="3"/>
  <c r="J668" i="3"/>
  <c r="I668" i="3"/>
  <c r="H668" i="3"/>
  <c r="G668" i="3"/>
  <c r="F668" i="3"/>
  <c r="E668" i="3"/>
  <c r="D668" i="3"/>
  <c r="C668" i="3"/>
  <c r="J667" i="3"/>
  <c r="I667" i="3"/>
  <c r="H667" i="3"/>
  <c r="G667" i="3"/>
  <c r="F667" i="3"/>
  <c r="E667" i="3"/>
  <c r="D667" i="3"/>
  <c r="C667" i="3"/>
  <c r="J666" i="3"/>
  <c r="I666" i="3"/>
  <c r="H666" i="3"/>
  <c r="G666" i="3"/>
  <c r="F666" i="3"/>
  <c r="E666" i="3"/>
  <c r="D666" i="3"/>
  <c r="C666" i="3"/>
  <c r="J665" i="3"/>
  <c r="I665" i="3"/>
  <c r="H665" i="3"/>
  <c r="G665" i="3"/>
  <c r="F665" i="3"/>
  <c r="E665" i="3"/>
  <c r="D665" i="3"/>
  <c r="C665" i="3"/>
  <c r="J664" i="3"/>
  <c r="I664" i="3"/>
  <c r="H664" i="3"/>
  <c r="G664" i="3"/>
  <c r="F664" i="3"/>
  <c r="E664" i="3"/>
  <c r="D664" i="3"/>
  <c r="C664" i="3"/>
  <c r="J663" i="3"/>
  <c r="I663" i="3"/>
  <c r="H663" i="3"/>
  <c r="G663" i="3"/>
  <c r="F663" i="3"/>
  <c r="E663" i="3"/>
  <c r="D663" i="3"/>
  <c r="C663" i="3"/>
  <c r="J662" i="3"/>
  <c r="I662" i="3"/>
  <c r="H662" i="3"/>
  <c r="G662" i="3"/>
  <c r="F662" i="3"/>
  <c r="E662" i="3"/>
  <c r="D662" i="3"/>
  <c r="C662" i="3"/>
  <c r="J661" i="3"/>
  <c r="I661" i="3"/>
  <c r="H661" i="3"/>
  <c r="G661" i="3"/>
  <c r="F661" i="3"/>
  <c r="E661" i="3"/>
  <c r="D661" i="3"/>
  <c r="C661" i="3"/>
  <c r="F643" i="3"/>
  <c r="E643" i="3"/>
  <c r="D643" i="3"/>
  <c r="C643" i="3"/>
  <c r="G643" i="3" s="1"/>
  <c r="F642" i="3"/>
  <c r="E642" i="3"/>
  <c r="D642" i="3"/>
  <c r="C642" i="3"/>
  <c r="F641" i="3"/>
  <c r="E641" i="3"/>
  <c r="D641" i="3"/>
  <c r="C641" i="3"/>
  <c r="F640" i="3"/>
  <c r="F650" i="3" s="1"/>
  <c r="E640" i="3"/>
  <c r="D640" i="3"/>
  <c r="C640" i="3"/>
  <c r="G640" i="3" s="1"/>
  <c r="G650" i="3" s="1"/>
  <c r="F639" i="3"/>
  <c r="E639" i="3"/>
  <c r="D639" i="3"/>
  <c r="C639" i="3"/>
  <c r="G639" i="3" s="1"/>
  <c r="G649" i="3" s="1"/>
  <c r="F638" i="3"/>
  <c r="E638" i="3"/>
  <c r="D638" i="3"/>
  <c r="C638" i="3"/>
  <c r="F637" i="3"/>
  <c r="F644" i="3" s="1"/>
  <c r="E637" i="3"/>
  <c r="E644" i="3" s="1"/>
  <c r="D637" i="3"/>
  <c r="C637" i="3"/>
  <c r="G619" i="3"/>
  <c r="F619" i="3"/>
  <c r="E619" i="3"/>
  <c r="D619" i="3"/>
  <c r="C619" i="3"/>
  <c r="H619" i="3" s="1"/>
  <c r="H629" i="3" s="1"/>
  <c r="G618" i="3"/>
  <c r="F618" i="3"/>
  <c r="E618" i="3"/>
  <c r="D618" i="3"/>
  <c r="H618" i="3" s="1"/>
  <c r="C618" i="3"/>
  <c r="G617" i="3"/>
  <c r="F617" i="3"/>
  <c r="E617" i="3"/>
  <c r="D617" i="3"/>
  <c r="C617" i="3"/>
  <c r="G616" i="3"/>
  <c r="F616" i="3"/>
  <c r="E616" i="3"/>
  <c r="D616" i="3"/>
  <c r="C616" i="3"/>
  <c r="G615" i="3"/>
  <c r="F615" i="3"/>
  <c r="E615" i="3"/>
  <c r="D615" i="3"/>
  <c r="C615" i="3"/>
  <c r="H615" i="3" s="1"/>
  <c r="H625" i="3" s="1"/>
  <c r="G614" i="3"/>
  <c r="F614" i="3"/>
  <c r="E614" i="3"/>
  <c r="E624" i="3" s="1"/>
  <c r="D614" i="3"/>
  <c r="D624" i="3" s="1"/>
  <c r="C614" i="3"/>
  <c r="H614" i="3" s="1"/>
  <c r="H624" i="3" s="1"/>
  <c r="G613" i="3"/>
  <c r="G620" i="3" s="1"/>
  <c r="F613" i="3"/>
  <c r="E613" i="3"/>
  <c r="D613" i="3"/>
  <c r="D620" i="3" s="1"/>
  <c r="C613" i="3"/>
  <c r="C620" i="3" s="1"/>
  <c r="H595" i="3"/>
  <c r="G595" i="3"/>
  <c r="F595" i="3"/>
  <c r="E595" i="3"/>
  <c r="D595" i="3"/>
  <c r="C595" i="3"/>
  <c r="H594" i="3"/>
  <c r="G594" i="3"/>
  <c r="F594" i="3"/>
  <c r="E594" i="3"/>
  <c r="D594" i="3"/>
  <c r="C594" i="3"/>
  <c r="H593" i="3"/>
  <c r="G593" i="3"/>
  <c r="F593" i="3"/>
  <c r="E593" i="3"/>
  <c r="D593" i="3"/>
  <c r="C593" i="3"/>
  <c r="I593" i="3" s="1"/>
  <c r="I603" i="3" s="1"/>
  <c r="H592" i="3"/>
  <c r="G592" i="3"/>
  <c r="F592" i="3"/>
  <c r="F602" i="3" s="1"/>
  <c r="E592" i="3"/>
  <c r="E602" i="3" s="1"/>
  <c r="D592" i="3"/>
  <c r="I592" i="3" s="1"/>
  <c r="I602" i="3" s="1"/>
  <c r="C592" i="3"/>
  <c r="H591" i="3"/>
  <c r="G591" i="3"/>
  <c r="F591" i="3"/>
  <c r="E591" i="3"/>
  <c r="D591" i="3"/>
  <c r="C591" i="3"/>
  <c r="H590" i="3"/>
  <c r="G590" i="3"/>
  <c r="F590" i="3"/>
  <c r="E590" i="3"/>
  <c r="D590" i="3"/>
  <c r="C590" i="3"/>
  <c r="H589" i="3"/>
  <c r="H596" i="3" s="1"/>
  <c r="G589" i="3"/>
  <c r="G596" i="3" s="1"/>
  <c r="F589" i="3"/>
  <c r="E589" i="3"/>
  <c r="E596" i="3" s="1"/>
  <c r="D589" i="3"/>
  <c r="D596" i="3" s="1"/>
  <c r="C589" i="3"/>
  <c r="I589" i="3" s="1"/>
  <c r="F571" i="3"/>
  <c r="E571" i="3"/>
  <c r="D571" i="3"/>
  <c r="C571" i="3"/>
  <c r="F570" i="3"/>
  <c r="E570" i="3"/>
  <c r="D570" i="3"/>
  <c r="C570" i="3"/>
  <c r="F569" i="3"/>
  <c r="E569" i="3"/>
  <c r="D569" i="3"/>
  <c r="C569" i="3"/>
  <c r="F568" i="3"/>
  <c r="E568" i="3"/>
  <c r="D568" i="3"/>
  <c r="C568" i="3"/>
  <c r="F567" i="3"/>
  <c r="E567" i="3"/>
  <c r="D567" i="3"/>
  <c r="C567" i="3"/>
  <c r="F566" i="3"/>
  <c r="E566" i="3"/>
  <c r="D566" i="3"/>
  <c r="C566" i="3"/>
  <c r="F565" i="3"/>
  <c r="E565" i="3"/>
  <c r="D565" i="3"/>
  <c r="C565" i="3"/>
  <c r="C572" i="3" s="1"/>
  <c r="J547" i="3"/>
  <c r="I547" i="3"/>
  <c r="H547" i="3"/>
  <c r="G547" i="3"/>
  <c r="F547" i="3"/>
  <c r="E547" i="3"/>
  <c r="D547" i="3"/>
  <c r="C547" i="3"/>
  <c r="J546" i="3"/>
  <c r="I546" i="3"/>
  <c r="H546" i="3"/>
  <c r="G546" i="3"/>
  <c r="F546" i="3"/>
  <c r="E546" i="3"/>
  <c r="D546" i="3"/>
  <c r="C546" i="3"/>
  <c r="J545" i="3"/>
  <c r="I545" i="3"/>
  <c r="H545" i="3"/>
  <c r="G545" i="3"/>
  <c r="F545" i="3"/>
  <c r="E545" i="3"/>
  <c r="D545" i="3"/>
  <c r="C545" i="3"/>
  <c r="J544" i="3"/>
  <c r="I544" i="3"/>
  <c r="H544" i="3"/>
  <c r="G544" i="3"/>
  <c r="F544" i="3"/>
  <c r="E544" i="3"/>
  <c r="D544" i="3"/>
  <c r="C544" i="3"/>
  <c r="J543" i="3"/>
  <c r="I543" i="3"/>
  <c r="H543" i="3"/>
  <c r="G543" i="3"/>
  <c r="F543" i="3"/>
  <c r="E543" i="3"/>
  <c r="D543" i="3"/>
  <c r="C543" i="3"/>
  <c r="J542" i="3"/>
  <c r="I542" i="3"/>
  <c r="H542" i="3"/>
  <c r="G542" i="3"/>
  <c r="F542" i="3"/>
  <c r="E542" i="3"/>
  <c r="D542" i="3"/>
  <c r="C542" i="3"/>
  <c r="J541" i="3"/>
  <c r="I541" i="3"/>
  <c r="H541" i="3"/>
  <c r="G541" i="3"/>
  <c r="F541" i="3"/>
  <c r="E541" i="3"/>
  <c r="D541" i="3"/>
  <c r="C541" i="3"/>
  <c r="U523" i="3"/>
  <c r="T523" i="3"/>
  <c r="S523" i="3"/>
  <c r="R523" i="3"/>
  <c r="Q523" i="3"/>
  <c r="P523" i="3"/>
  <c r="O523" i="3"/>
  <c r="N523" i="3"/>
  <c r="M523" i="3"/>
  <c r="L523" i="3"/>
  <c r="K523" i="3"/>
  <c r="J523" i="3"/>
  <c r="I523" i="3"/>
  <c r="H523" i="3"/>
  <c r="G523" i="3"/>
  <c r="F523" i="3"/>
  <c r="E523" i="3"/>
  <c r="D523" i="3"/>
  <c r="C523" i="3"/>
  <c r="V523" i="3" s="1"/>
  <c r="U522" i="3"/>
  <c r="T522" i="3"/>
  <c r="S522" i="3"/>
  <c r="R522" i="3"/>
  <c r="R532" i="3" s="1"/>
  <c r="Q522" i="3"/>
  <c r="P522" i="3"/>
  <c r="O522" i="3"/>
  <c r="N522" i="3"/>
  <c r="N532" i="3" s="1"/>
  <c r="M522" i="3"/>
  <c r="L522" i="3"/>
  <c r="K522" i="3"/>
  <c r="J522" i="3"/>
  <c r="J532" i="3" s="1"/>
  <c r="I522" i="3"/>
  <c r="H522" i="3"/>
  <c r="G522" i="3"/>
  <c r="F522" i="3"/>
  <c r="F532" i="3" s="1"/>
  <c r="E522" i="3"/>
  <c r="D522" i="3"/>
  <c r="C522" i="3"/>
  <c r="V522" i="3" s="1"/>
  <c r="V532" i="3" s="1"/>
  <c r="U521" i="3"/>
  <c r="U531" i="3" s="1"/>
  <c r="T521" i="3"/>
  <c r="S521" i="3"/>
  <c r="R521" i="3"/>
  <c r="R531" i="3" s="1"/>
  <c r="Q521" i="3"/>
  <c r="Q531" i="3" s="1"/>
  <c r="P521" i="3"/>
  <c r="O521" i="3"/>
  <c r="N521" i="3"/>
  <c r="N531" i="3" s="1"/>
  <c r="M521" i="3"/>
  <c r="M531" i="3" s="1"/>
  <c r="L521" i="3"/>
  <c r="K521" i="3"/>
  <c r="J521" i="3"/>
  <c r="J531" i="3" s="1"/>
  <c r="I521" i="3"/>
  <c r="I531" i="3" s="1"/>
  <c r="H521" i="3"/>
  <c r="G521" i="3"/>
  <c r="F521" i="3"/>
  <c r="F531" i="3" s="1"/>
  <c r="E521" i="3"/>
  <c r="E531" i="3" s="1"/>
  <c r="D521" i="3"/>
  <c r="C521" i="3"/>
  <c r="V521" i="3" s="1"/>
  <c r="V531" i="3" s="1"/>
  <c r="U520" i="3"/>
  <c r="U530" i="3" s="1"/>
  <c r="T520" i="3"/>
  <c r="T530" i="3" s="1"/>
  <c r="S520" i="3"/>
  <c r="R520" i="3"/>
  <c r="R530" i="3" s="1"/>
  <c r="Q520" i="3"/>
  <c r="Q530" i="3" s="1"/>
  <c r="P520" i="3"/>
  <c r="P530" i="3" s="1"/>
  <c r="O520" i="3"/>
  <c r="N520" i="3"/>
  <c r="N530" i="3" s="1"/>
  <c r="M520" i="3"/>
  <c r="M530" i="3" s="1"/>
  <c r="L520" i="3"/>
  <c r="L530" i="3" s="1"/>
  <c r="K520" i="3"/>
  <c r="J520" i="3"/>
  <c r="J530" i="3" s="1"/>
  <c r="I520" i="3"/>
  <c r="I530" i="3" s="1"/>
  <c r="H520" i="3"/>
  <c r="H530" i="3" s="1"/>
  <c r="G520" i="3"/>
  <c r="F520" i="3"/>
  <c r="F530" i="3" s="1"/>
  <c r="E520" i="3"/>
  <c r="E530" i="3" s="1"/>
  <c r="D520" i="3"/>
  <c r="D530" i="3" s="1"/>
  <c r="C520" i="3"/>
  <c r="V520" i="3" s="1"/>
  <c r="V530" i="3" s="1"/>
  <c r="U519" i="3"/>
  <c r="T519" i="3"/>
  <c r="S519" i="3"/>
  <c r="R519" i="3"/>
  <c r="Q519" i="3"/>
  <c r="P519" i="3"/>
  <c r="O519" i="3"/>
  <c r="N519" i="3"/>
  <c r="M519" i="3"/>
  <c r="L519" i="3"/>
  <c r="K519" i="3"/>
  <c r="J519" i="3"/>
  <c r="I519" i="3"/>
  <c r="H519" i="3"/>
  <c r="G519" i="3"/>
  <c r="F519" i="3"/>
  <c r="E519" i="3"/>
  <c r="D519" i="3"/>
  <c r="C519" i="3"/>
  <c r="V519" i="3" s="1"/>
  <c r="V529" i="3" s="1"/>
  <c r="U518" i="3"/>
  <c r="T518" i="3"/>
  <c r="S518" i="3"/>
  <c r="R518" i="3"/>
  <c r="R528" i="3" s="1"/>
  <c r="Q518" i="3"/>
  <c r="P518" i="3"/>
  <c r="O518" i="3"/>
  <c r="N518" i="3"/>
  <c r="N528" i="3" s="1"/>
  <c r="M518" i="3"/>
  <c r="L518" i="3"/>
  <c r="K518" i="3"/>
  <c r="J518" i="3"/>
  <c r="J528" i="3" s="1"/>
  <c r="I518" i="3"/>
  <c r="H518" i="3"/>
  <c r="G518" i="3"/>
  <c r="F518" i="3"/>
  <c r="F528" i="3" s="1"/>
  <c r="E518" i="3"/>
  <c r="D518" i="3"/>
  <c r="C518" i="3"/>
  <c r="V518" i="3" s="1"/>
  <c r="V528" i="3" s="1"/>
  <c r="U517" i="3"/>
  <c r="U527" i="3" s="1"/>
  <c r="T517" i="3"/>
  <c r="S517" i="3"/>
  <c r="R517" i="3"/>
  <c r="R527" i="3" s="1"/>
  <c r="Q517" i="3"/>
  <c r="Q527" i="3" s="1"/>
  <c r="P517" i="3"/>
  <c r="O517" i="3"/>
  <c r="N517" i="3"/>
  <c r="N527" i="3" s="1"/>
  <c r="M517" i="3"/>
  <c r="M527" i="3" s="1"/>
  <c r="L517" i="3"/>
  <c r="K517" i="3"/>
  <c r="J517" i="3"/>
  <c r="J527" i="3" s="1"/>
  <c r="I517" i="3"/>
  <c r="I527" i="3" s="1"/>
  <c r="H517" i="3"/>
  <c r="G517" i="3"/>
  <c r="F517" i="3"/>
  <c r="F527" i="3" s="1"/>
  <c r="E517" i="3"/>
  <c r="E527" i="3" s="1"/>
  <c r="D517" i="3"/>
  <c r="C517" i="3"/>
  <c r="V517" i="3" s="1"/>
  <c r="F499" i="3"/>
  <c r="E499" i="3"/>
  <c r="D499" i="3"/>
  <c r="C499" i="3"/>
  <c r="F498" i="3"/>
  <c r="E498" i="3"/>
  <c r="D498" i="3"/>
  <c r="C498" i="3"/>
  <c r="F497" i="3"/>
  <c r="E497" i="3"/>
  <c r="D497" i="3"/>
  <c r="C497" i="3"/>
  <c r="F496" i="3"/>
  <c r="E496" i="3"/>
  <c r="D496" i="3"/>
  <c r="C496" i="3"/>
  <c r="F495" i="3"/>
  <c r="E495" i="3"/>
  <c r="D495" i="3"/>
  <c r="C495" i="3"/>
  <c r="F494" i="3"/>
  <c r="F500" i="3" s="1"/>
  <c r="E494" i="3"/>
  <c r="D494" i="3"/>
  <c r="C494" i="3"/>
  <c r="F493" i="3"/>
  <c r="E493" i="3"/>
  <c r="D493" i="3"/>
  <c r="C493" i="3"/>
  <c r="C500" i="3" s="1"/>
  <c r="G475" i="3"/>
  <c r="F475" i="3"/>
  <c r="E475" i="3"/>
  <c r="D475" i="3"/>
  <c r="C475" i="3"/>
  <c r="H475" i="3" s="1"/>
  <c r="H485" i="3" s="1"/>
  <c r="G474" i="3"/>
  <c r="F474" i="3"/>
  <c r="E474" i="3"/>
  <c r="D474" i="3"/>
  <c r="D484" i="3" s="1"/>
  <c r="C474" i="3"/>
  <c r="H474" i="3" s="1"/>
  <c r="H484" i="3" s="1"/>
  <c r="G473" i="3"/>
  <c r="F473" i="3"/>
  <c r="F483" i="3" s="1"/>
  <c r="E473" i="3"/>
  <c r="E483" i="3" s="1"/>
  <c r="D473" i="3"/>
  <c r="D483" i="3" s="1"/>
  <c r="C473" i="3"/>
  <c r="H473" i="3" s="1"/>
  <c r="H483" i="3" s="1"/>
  <c r="G472" i="3"/>
  <c r="F472" i="3"/>
  <c r="F482" i="3" s="1"/>
  <c r="E472" i="3"/>
  <c r="E482" i="3" s="1"/>
  <c r="D472" i="3"/>
  <c r="C472" i="3"/>
  <c r="H472" i="3" s="1"/>
  <c r="H482" i="3" s="1"/>
  <c r="G471" i="3"/>
  <c r="F471" i="3"/>
  <c r="E471" i="3"/>
  <c r="D471" i="3"/>
  <c r="C471" i="3"/>
  <c r="G470" i="3"/>
  <c r="F470" i="3"/>
  <c r="E470" i="3"/>
  <c r="D470" i="3"/>
  <c r="C470" i="3"/>
  <c r="G469" i="3"/>
  <c r="F469" i="3"/>
  <c r="E469" i="3"/>
  <c r="D469" i="3"/>
  <c r="D476" i="3" s="1"/>
  <c r="C469" i="3"/>
  <c r="H460" i="3"/>
  <c r="H451" i="3"/>
  <c r="G451" i="3"/>
  <c r="F451" i="3"/>
  <c r="E451" i="3"/>
  <c r="D451" i="3"/>
  <c r="C451" i="3"/>
  <c r="H450" i="3"/>
  <c r="G450" i="3"/>
  <c r="G460" i="3" s="1"/>
  <c r="F450" i="3"/>
  <c r="E450" i="3"/>
  <c r="E460" i="3" s="1"/>
  <c r="D450" i="3"/>
  <c r="I450" i="3" s="1"/>
  <c r="I460" i="3" s="1"/>
  <c r="C450" i="3"/>
  <c r="C460" i="3" s="1"/>
  <c r="H449" i="3"/>
  <c r="G449" i="3"/>
  <c r="G459" i="3" s="1"/>
  <c r="F449" i="3"/>
  <c r="E449" i="3"/>
  <c r="D449" i="3"/>
  <c r="C449" i="3"/>
  <c r="I449" i="3" s="1"/>
  <c r="I459" i="3" s="1"/>
  <c r="H448" i="3"/>
  <c r="G448" i="3"/>
  <c r="F448" i="3"/>
  <c r="E448" i="3"/>
  <c r="E458" i="3" s="1"/>
  <c r="D448" i="3"/>
  <c r="C448" i="3"/>
  <c r="I448" i="3" s="1"/>
  <c r="I458" i="3" s="1"/>
  <c r="H447" i="3"/>
  <c r="G447" i="3"/>
  <c r="F447" i="3"/>
  <c r="E447" i="3"/>
  <c r="D447" i="3"/>
  <c r="C447" i="3"/>
  <c r="H446" i="3"/>
  <c r="G446" i="3"/>
  <c r="F446" i="3"/>
  <c r="E446" i="3"/>
  <c r="D446" i="3"/>
  <c r="C446" i="3"/>
  <c r="H445" i="3"/>
  <c r="G445" i="3"/>
  <c r="G452" i="3" s="1"/>
  <c r="F445" i="3"/>
  <c r="E445" i="3"/>
  <c r="D445" i="3"/>
  <c r="C445" i="3"/>
  <c r="C452" i="3" s="1"/>
  <c r="F427" i="3"/>
  <c r="F437" i="3" s="1"/>
  <c r="E427" i="3"/>
  <c r="D427" i="3"/>
  <c r="C427" i="3"/>
  <c r="G427" i="3" s="1"/>
  <c r="G437" i="3" s="1"/>
  <c r="F426" i="3"/>
  <c r="E426" i="3"/>
  <c r="D426" i="3"/>
  <c r="C426" i="3"/>
  <c r="F425" i="3"/>
  <c r="E425" i="3"/>
  <c r="D425" i="3"/>
  <c r="C425" i="3"/>
  <c r="G425" i="3" s="1"/>
  <c r="G435" i="3" s="1"/>
  <c r="F424" i="3"/>
  <c r="E424" i="3"/>
  <c r="D424" i="3"/>
  <c r="C424" i="3"/>
  <c r="F423" i="3"/>
  <c r="F433" i="3" s="1"/>
  <c r="E423" i="3"/>
  <c r="D423" i="3"/>
  <c r="C423" i="3"/>
  <c r="G423" i="3" s="1"/>
  <c r="F422" i="3"/>
  <c r="E422" i="3"/>
  <c r="D422" i="3"/>
  <c r="C422" i="3"/>
  <c r="F421" i="3"/>
  <c r="E421" i="3"/>
  <c r="D421" i="3"/>
  <c r="C421" i="3"/>
  <c r="C428" i="3" s="1"/>
  <c r="J403" i="3"/>
  <c r="I403" i="3"/>
  <c r="H403" i="3"/>
  <c r="G403" i="3"/>
  <c r="F403" i="3"/>
  <c r="E403" i="3"/>
  <c r="D403" i="3"/>
  <c r="C403" i="3"/>
  <c r="J402" i="3"/>
  <c r="J412" i="3" s="1"/>
  <c r="I402" i="3"/>
  <c r="H402" i="3"/>
  <c r="G402" i="3"/>
  <c r="F402" i="3"/>
  <c r="F412" i="3" s="1"/>
  <c r="E402" i="3"/>
  <c r="D402" i="3"/>
  <c r="C402" i="3"/>
  <c r="K402" i="3" s="1"/>
  <c r="J401" i="3"/>
  <c r="I401" i="3"/>
  <c r="H401" i="3"/>
  <c r="G401" i="3"/>
  <c r="F401" i="3"/>
  <c r="E401" i="3"/>
  <c r="D401" i="3"/>
  <c r="C401" i="3"/>
  <c r="J400" i="3"/>
  <c r="I400" i="3"/>
  <c r="H400" i="3"/>
  <c r="G400" i="3"/>
  <c r="F400" i="3"/>
  <c r="E400" i="3"/>
  <c r="D400" i="3"/>
  <c r="C400" i="3"/>
  <c r="J399" i="3"/>
  <c r="J409" i="3" s="1"/>
  <c r="I399" i="3"/>
  <c r="H399" i="3"/>
  <c r="G399" i="3"/>
  <c r="F399" i="3"/>
  <c r="F409" i="3" s="1"/>
  <c r="E399" i="3"/>
  <c r="D399" i="3"/>
  <c r="C399" i="3"/>
  <c r="K399" i="3" s="1"/>
  <c r="K409" i="3" s="1"/>
  <c r="J398" i="3"/>
  <c r="J408" i="3" s="1"/>
  <c r="I398" i="3"/>
  <c r="H398" i="3"/>
  <c r="G398" i="3"/>
  <c r="F398" i="3"/>
  <c r="F408" i="3" s="1"/>
  <c r="E398" i="3"/>
  <c r="D398" i="3"/>
  <c r="C398" i="3"/>
  <c r="K398" i="3" s="1"/>
  <c r="K408" i="3" s="1"/>
  <c r="J397" i="3"/>
  <c r="I397" i="3"/>
  <c r="H397" i="3"/>
  <c r="H404" i="3" s="1"/>
  <c r="G397" i="3"/>
  <c r="G404" i="3" s="1"/>
  <c r="F397" i="3"/>
  <c r="E397" i="3"/>
  <c r="E404" i="3" s="1"/>
  <c r="D397" i="3"/>
  <c r="C397" i="3"/>
  <c r="C404" i="3" s="1"/>
  <c r="U379" i="3"/>
  <c r="T379" i="3"/>
  <c r="S379" i="3"/>
  <c r="R379" i="3"/>
  <c r="Q379" i="3"/>
  <c r="P379" i="3"/>
  <c r="O379" i="3"/>
  <c r="N379" i="3"/>
  <c r="M379" i="3"/>
  <c r="L379" i="3"/>
  <c r="K379" i="3"/>
  <c r="J379" i="3"/>
  <c r="I379" i="3"/>
  <c r="H379" i="3"/>
  <c r="G379" i="3"/>
  <c r="F379" i="3"/>
  <c r="E379" i="3"/>
  <c r="D379" i="3"/>
  <c r="C379" i="3"/>
  <c r="U378" i="3"/>
  <c r="T378" i="3"/>
  <c r="S378" i="3"/>
  <c r="R378" i="3"/>
  <c r="Q378" i="3"/>
  <c r="P378" i="3"/>
  <c r="O378" i="3"/>
  <c r="N378" i="3"/>
  <c r="M378" i="3"/>
  <c r="L378" i="3"/>
  <c r="K378" i="3"/>
  <c r="J378" i="3"/>
  <c r="I378" i="3"/>
  <c r="H378" i="3"/>
  <c r="G378" i="3"/>
  <c r="F378" i="3"/>
  <c r="E378" i="3"/>
  <c r="D378" i="3"/>
  <c r="C378" i="3"/>
  <c r="U377" i="3"/>
  <c r="T377" i="3"/>
  <c r="S377" i="3"/>
  <c r="R377" i="3"/>
  <c r="Q377" i="3"/>
  <c r="P377" i="3"/>
  <c r="O377" i="3"/>
  <c r="N377" i="3"/>
  <c r="M377" i="3"/>
  <c r="L377" i="3"/>
  <c r="K377" i="3"/>
  <c r="J377" i="3"/>
  <c r="I377" i="3"/>
  <c r="H377" i="3"/>
  <c r="G377" i="3"/>
  <c r="F377" i="3"/>
  <c r="E377" i="3"/>
  <c r="D377" i="3"/>
  <c r="C377" i="3"/>
  <c r="U376" i="3"/>
  <c r="T376" i="3"/>
  <c r="S376" i="3"/>
  <c r="R376" i="3"/>
  <c r="Q376" i="3"/>
  <c r="P376" i="3"/>
  <c r="O376" i="3"/>
  <c r="N376" i="3"/>
  <c r="M376" i="3"/>
  <c r="L376" i="3"/>
  <c r="K376" i="3"/>
  <c r="J376" i="3"/>
  <c r="I376" i="3"/>
  <c r="H376" i="3"/>
  <c r="G376" i="3"/>
  <c r="F376" i="3"/>
  <c r="E376" i="3"/>
  <c r="D376" i="3"/>
  <c r="C376" i="3"/>
  <c r="U375" i="3"/>
  <c r="T375" i="3"/>
  <c r="S375" i="3"/>
  <c r="R375" i="3"/>
  <c r="Q375" i="3"/>
  <c r="P375" i="3"/>
  <c r="O375" i="3"/>
  <c r="N375" i="3"/>
  <c r="M375" i="3"/>
  <c r="L375" i="3"/>
  <c r="K375" i="3"/>
  <c r="J375" i="3"/>
  <c r="I375" i="3"/>
  <c r="H375" i="3"/>
  <c r="G375" i="3"/>
  <c r="F375" i="3"/>
  <c r="E375" i="3"/>
  <c r="D375" i="3"/>
  <c r="C375" i="3"/>
  <c r="U374" i="3"/>
  <c r="T374" i="3"/>
  <c r="S374" i="3"/>
  <c r="R374" i="3"/>
  <c r="Q374" i="3"/>
  <c r="P374" i="3"/>
  <c r="O374" i="3"/>
  <c r="N374" i="3"/>
  <c r="M374" i="3"/>
  <c r="L374" i="3"/>
  <c r="K374" i="3"/>
  <c r="J374" i="3"/>
  <c r="I374" i="3"/>
  <c r="H374" i="3"/>
  <c r="G374" i="3"/>
  <c r="F374" i="3"/>
  <c r="E374" i="3"/>
  <c r="D374" i="3"/>
  <c r="C374" i="3"/>
  <c r="U373" i="3"/>
  <c r="T373" i="3"/>
  <c r="S373" i="3"/>
  <c r="R373" i="3"/>
  <c r="Q373" i="3"/>
  <c r="P373" i="3"/>
  <c r="O373" i="3"/>
  <c r="N373" i="3"/>
  <c r="M373" i="3"/>
  <c r="L373" i="3"/>
  <c r="K373" i="3"/>
  <c r="J373" i="3"/>
  <c r="I373" i="3"/>
  <c r="H373" i="3"/>
  <c r="G373" i="3"/>
  <c r="F373" i="3"/>
  <c r="E373" i="3"/>
  <c r="D373" i="3"/>
  <c r="C373" i="3"/>
  <c r="I355" i="3"/>
  <c r="H355" i="3"/>
  <c r="G355" i="3"/>
  <c r="F355" i="3"/>
  <c r="E355" i="3"/>
  <c r="D355" i="3"/>
  <c r="C355" i="3"/>
  <c r="I354" i="3"/>
  <c r="H354" i="3"/>
  <c r="G354" i="3"/>
  <c r="F354" i="3"/>
  <c r="E354" i="3"/>
  <c r="D354" i="3"/>
  <c r="C354" i="3"/>
  <c r="I353" i="3"/>
  <c r="H353" i="3"/>
  <c r="G353" i="3"/>
  <c r="F353" i="3"/>
  <c r="E353" i="3"/>
  <c r="D353" i="3"/>
  <c r="C353" i="3"/>
  <c r="I352" i="3"/>
  <c r="H352" i="3"/>
  <c r="G352" i="3"/>
  <c r="F352" i="3"/>
  <c r="E352" i="3"/>
  <c r="D352" i="3"/>
  <c r="C352" i="3"/>
  <c r="I351" i="3"/>
  <c r="H351" i="3"/>
  <c r="G351" i="3"/>
  <c r="F351" i="3"/>
  <c r="E351" i="3"/>
  <c r="D351" i="3"/>
  <c r="C351" i="3"/>
  <c r="I350" i="3"/>
  <c r="H350" i="3"/>
  <c r="G350" i="3"/>
  <c r="F350" i="3"/>
  <c r="E350" i="3"/>
  <c r="D350" i="3"/>
  <c r="C350" i="3"/>
  <c r="I349" i="3"/>
  <c r="H349" i="3"/>
  <c r="G349" i="3"/>
  <c r="F349" i="3"/>
  <c r="E349" i="3"/>
  <c r="D349" i="3"/>
  <c r="C349" i="3"/>
  <c r="F332" i="3"/>
  <c r="E332" i="3"/>
  <c r="D332" i="3"/>
  <c r="C332" i="3"/>
  <c r="G332" i="3" s="1"/>
  <c r="F331" i="3"/>
  <c r="E331" i="3"/>
  <c r="D331" i="3"/>
  <c r="C331" i="3"/>
  <c r="G331" i="3" s="1"/>
  <c r="F330" i="3"/>
  <c r="E330" i="3"/>
  <c r="D330" i="3"/>
  <c r="C330" i="3"/>
  <c r="G330" i="3" s="1"/>
  <c r="F329" i="3"/>
  <c r="E329" i="3"/>
  <c r="D329" i="3"/>
  <c r="C329" i="3"/>
  <c r="G329" i="3" s="1"/>
  <c r="F328" i="3"/>
  <c r="E328" i="3"/>
  <c r="D328" i="3"/>
  <c r="C328" i="3"/>
  <c r="G328" i="3" s="1"/>
  <c r="F327" i="3"/>
  <c r="F333" i="3" s="1"/>
  <c r="E327" i="3"/>
  <c r="D327" i="3"/>
  <c r="D333" i="3" s="1"/>
  <c r="C327" i="3"/>
  <c r="C333" i="3" s="1"/>
  <c r="G310" i="3"/>
  <c r="F310" i="3"/>
  <c r="E310" i="3"/>
  <c r="D310" i="3"/>
  <c r="C310" i="3"/>
  <c r="G309" i="3"/>
  <c r="F309" i="3"/>
  <c r="E309" i="3"/>
  <c r="E318" i="3" s="1"/>
  <c r="D309" i="3"/>
  <c r="D318" i="3" s="1"/>
  <c r="C309" i="3"/>
  <c r="H309" i="3" s="1"/>
  <c r="G308" i="3"/>
  <c r="F308" i="3"/>
  <c r="E308" i="3"/>
  <c r="D308" i="3"/>
  <c r="C308" i="3"/>
  <c r="G307" i="3"/>
  <c r="F307" i="3"/>
  <c r="E307" i="3"/>
  <c r="D307" i="3"/>
  <c r="C307" i="3"/>
  <c r="H307" i="3" s="1"/>
  <c r="G306" i="3"/>
  <c r="F306" i="3"/>
  <c r="E306" i="3"/>
  <c r="D306" i="3"/>
  <c r="C306" i="3"/>
  <c r="G305" i="3"/>
  <c r="F305" i="3"/>
  <c r="E305" i="3"/>
  <c r="E311" i="3" s="1"/>
  <c r="D305" i="3"/>
  <c r="D311" i="3" s="1"/>
  <c r="C305" i="3"/>
  <c r="H288" i="3"/>
  <c r="G288" i="3"/>
  <c r="F288" i="3"/>
  <c r="E288" i="3"/>
  <c r="D288" i="3"/>
  <c r="C288" i="3"/>
  <c r="I288" i="3" s="1"/>
  <c r="H287" i="3"/>
  <c r="G287" i="3"/>
  <c r="F287" i="3"/>
  <c r="E287" i="3"/>
  <c r="E296" i="3" s="1"/>
  <c r="D287" i="3"/>
  <c r="C287" i="3"/>
  <c r="I287" i="3" s="1"/>
  <c r="H286" i="3"/>
  <c r="G286" i="3"/>
  <c r="F286" i="3"/>
  <c r="E286" i="3"/>
  <c r="D286" i="3"/>
  <c r="C286" i="3"/>
  <c r="I286" i="3" s="1"/>
  <c r="H285" i="3"/>
  <c r="G285" i="3"/>
  <c r="F285" i="3"/>
  <c r="E285" i="3"/>
  <c r="I285" i="3" s="1"/>
  <c r="D285" i="3"/>
  <c r="C285" i="3"/>
  <c r="H284" i="3"/>
  <c r="G284" i="3"/>
  <c r="F284" i="3"/>
  <c r="E284" i="3"/>
  <c r="D284" i="3"/>
  <c r="C284" i="3"/>
  <c r="H283" i="3"/>
  <c r="H289" i="3" s="1"/>
  <c r="G283" i="3"/>
  <c r="G289" i="3" s="1"/>
  <c r="F283" i="3"/>
  <c r="F289" i="3" s="1"/>
  <c r="E283" i="3"/>
  <c r="E289" i="3" s="1"/>
  <c r="D283" i="3"/>
  <c r="D289" i="3" s="1"/>
  <c r="C283" i="3"/>
  <c r="C289" i="3" s="1"/>
  <c r="F266" i="3"/>
  <c r="E266" i="3"/>
  <c r="E275" i="3" s="1"/>
  <c r="D266" i="3"/>
  <c r="C266" i="3"/>
  <c r="G266" i="3" s="1"/>
  <c r="F265" i="3"/>
  <c r="E265" i="3"/>
  <c r="E274" i="3" s="1"/>
  <c r="D265" i="3"/>
  <c r="C265" i="3"/>
  <c r="G265" i="3" s="1"/>
  <c r="F264" i="3"/>
  <c r="E264" i="3"/>
  <c r="D264" i="3"/>
  <c r="C264" i="3"/>
  <c r="F263" i="3"/>
  <c r="E263" i="3"/>
  <c r="D263" i="3"/>
  <c r="C263" i="3"/>
  <c r="C267" i="3" s="1"/>
  <c r="F262" i="3"/>
  <c r="E262" i="3"/>
  <c r="E271" i="3" s="1"/>
  <c r="D262" i="3"/>
  <c r="C262" i="3"/>
  <c r="G262" i="3" s="1"/>
  <c r="F261" i="3"/>
  <c r="E261" i="3"/>
  <c r="E270" i="3" s="1"/>
  <c r="D261" i="3"/>
  <c r="C261" i="3"/>
  <c r="G261" i="3" s="1"/>
  <c r="J244" i="3"/>
  <c r="I244" i="3"/>
  <c r="H244" i="3"/>
  <c r="G244" i="3"/>
  <c r="F244" i="3"/>
  <c r="E244" i="3"/>
  <c r="D244" i="3"/>
  <c r="C244" i="3"/>
  <c r="J243" i="3"/>
  <c r="I243" i="3"/>
  <c r="H243" i="3"/>
  <c r="G243" i="3"/>
  <c r="F243" i="3"/>
  <c r="E243" i="3"/>
  <c r="D243" i="3"/>
  <c r="C243" i="3"/>
  <c r="K243" i="3" s="1"/>
  <c r="J242" i="3"/>
  <c r="I242" i="3"/>
  <c r="I251" i="3" s="1"/>
  <c r="H242" i="3"/>
  <c r="G242" i="3"/>
  <c r="F242" i="3"/>
  <c r="E242" i="3"/>
  <c r="E251" i="3" s="1"/>
  <c r="D242" i="3"/>
  <c r="C242" i="3"/>
  <c r="K242" i="3" s="1"/>
  <c r="J241" i="3"/>
  <c r="I241" i="3"/>
  <c r="I250" i="3" s="1"/>
  <c r="H241" i="3"/>
  <c r="G241" i="3"/>
  <c r="F241" i="3"/>
  <c r="E241" i="3"/>
  <c r="E250" i="3" s="1"/>
  <c r="D241" i="3"/>
  <c r="C241" i="3"/>
  <c r="K241" i="3" s="1"/>
  <c r="J240" i="3"/>
  <c r="I240" i="3"/>
  <c r="H240" i="3"/>
  <c r="G240" i="3"/>
  <c r="F240" i="3"/>
  <c r="E240" i="3"/>
  <c r="D240" i="3"/>
  <c r="C240" i="3"/>
  <c r="J239" i="3"/>
  <c r="I239" i="3"/>
  <c r="I245" i="3" s="1"/>
  <c r="H239" i="3"/>
  <c r="G239" i="3"/>
  <c r="F239" i="3"/>
  <c r="E239" i="3"/>
  <c r="E245" i="3" s="1"/>
  <c r="D239" i="3"/>
  <c r="C239" i="3"/>
  <c r="K239" i="3" s="1"/>
  <c r="U222" i="3"/>
  <c r="T222" i="3"/>
  <c r="S222" i="3"/>
  <c r="R222" i="3"/>
  <c r="Q222" i="3"/>
  <c r="P222" i="3"/>
  <c r="O222" i="3"/>
  <c r="N222" i="3"/>
  <c r="M222" i="3"/>
  <c r="L222" i="3"/>
  <c r="K222" i="3"/>
  <c r="J222" i="3"/>
  <c r="I222" i="3"/>
  <c r="H222" i="3"/>
  <c r="G222" i="3"/>
  <c r="F222" i="3"/>
  <c r="E222" i="3"/>
  <c r="D222" i="3"/>
  <c r="C222" i="3"/>
  <c r="U221" i="3"/>
  <c r="T221" i="3"/>
  <c r="S221" i="3"/>
  <c r="R221" i="3"/>
  <c r="Q221" i="3"/>
  <c r="P221" i="3"/>
  <c r="O221" i="3"/>
  <c r="N221" i="3"/>
  <c r="M221" i="3"/>
  <c r="L221" i="3"/>
  <c r="K221" i="3"/>
  <c r="J221" i="3"/>
  <c r="I221" i="3"/>
  <c r="H221" i="3"/>
  <c r="G221" i="3"/>
  <c r="F221" i="3"/>
  <c r="E221" i="3"/>
  <c r="D221" i="3"/>
  <c r="C221" i="3"/>
  <c r="U220" i="3"/>
  <c r="T220" i="3"/>
  <c r="S220" i="3"/>
  <c r="R220" i="3"/>
  <c r="Q220" i="3"/>
  <c r="P220" i="3"/>
  <c r="O220" i="3"/>
  <c r="N220" i="3"/>
  <c r="M220" i="3"/>
  <c r="L220" i="3"/>
  <c r="K220" i="3"/>
  <c r="J220" i="3"/>
  <c r="I220" i="3"/>
  <c r="H220" i="3"/>
  <c r="G220" i="3"/>
  <c r="F220" i="3"/>
  <c r="E220" i="3"/>
  <c r="D220" i="3"/>
  <c r="C220" i="3"/>
  <c r="U219" i="3"/>
  <c r="T219" i="3"/>
  <c r="S219" i="3"/>
  <c r="R219" i="3"/>
  <c r="Q219" i="3"/>
  <c r="P219" i="3"/>
  <c r="O219" i="3"/>
  <c r="N219" i="3"/>
  <c r="M219" i="3"/>
  <c r="L219" i="3"/>
  <c r="K219" i="3"/>
  <c r="J219" i="3"/>
  <c r="I219" i="3"/>
  <c r="H219" i="3"/>
  <c r="G219" i="3"/>
  <c r="F219" i="3"/>
  <c r="E219" i="3"/>
  <c r="D219" i="3"/>
  <c r="C219" i="3"/>
  <c r="U218" i="3"/>
  <c r="T218" i="3"/>
  <c r="S218" i="3"/>
  <c r="R218" i="3"/>
  <c r="Q218" i="3"/>
  <c r="P218" i="3"/>
  <c r="O218" i="3"/>
  <c r="N218" i="3"/>
  <c r="M218" i="3"/>
  <c r="L218" i="3"/>
  <c r="K218" i="3"/>
  <c r="J218" i="3"/>
  <c r="I218" i="3"/>
  <c r="H218" i="3"/>
  <c r="G218" i="3"/>
  <c r="F218" i="3"/>
  <c r="E218" i="3"/>
  <c r="D218" i="3"/>
  <c r="C218" i="3"/>
  <c r="U217" i="3"/>
  <c r="T217" i="3"/>
  <c r="S217" i="3"/>
  <c r="R217" i="3"/>
  <c r="Q217" i="3"/>
  <c r="P217" i="3"/>
  <c r="O217" i="3"/>
  <c r="N217" i="3"/>
  <c r="M217" i="3"/>
  <c r="L217" i="3"/>
  <c r="K217" i="3"/>
  <c r="J217" i="3"/>
  <c r="I217" i="3"/>
  <c r="H217" i="3"/>
  <c r="G217" i="3"/>
  <c r="F217" i="3"/>
  <c r="E217" i="3"/>
  <c r="D217" i="3"/>
  <c r="C217" i="3"/>
  <c r="I200" i="3"/>
  <c r="H200" i="3"/>
  <c r="G200" i="3"/>
  <c r="F200" i="3"/>
  <c r="E200" i="3"/>
  <c r="D200" i="3"/>
  <c r="C200" i="3"/>
  <c r="I199" i="3"/>
  <c r="H199" i="3"/>
  <c r="G199" i="3"/>
  <c r="F199" i="3"/>
  <c r="E199" i="3"/>
  <c r="D199" i="3"/>
  <c r="C199" i="3"/>
  <c r="I198" i="3"/>
  <c r="H198" i="3"/>
  <c r="G198" i="3"/>
  <c r="F198" i="3"/>
  <c r="E198" i="3"/>
  <c r="D198" i="3"/>
  <c r="C198" i="3"/>
  <c r="I197" i="3"/>
  <c r="H197" i="3"/>
  <c r="G197" i="3"/>
  <c r="F197" i="3"/>
  <c r="E197" i="3"/>
  <c r="D197" i="3"/>
  <c r="C197" i="3"/>
  <c r="I196" i="3"/>
  <c r="H196" i="3"/>
  <c r="G196" i="3"/>
  <c r="F196" i="3"/>
  <c r="E196" i="3"/>
  <c r="D196" i="3"/>
  <c r="C196" i="3"/>
  <c r="I195" i="3"/>
  <c r="H195" i="3"/>
  <c r="G195" i="3"/>
  <c r="F195" i="3"/>
  <c r="E195" i="3"/>
  <c r="D195" i="3"/>
  <c r="C195" i="3"/>
  <c r="I178" i="3"/>
  <c r="H178" i="3"/>
  <c r="G178" i="3"/>
  <c r="F178" i="3"/>
  <c r="E178" i="3"/>
  <c r="D178" i="3"/>
  <c r="C178" i="3"/>
  <c r="I177" i="3"/>
  <c r="H177" i="3"/>
  <c r="G177" i="3"/>
  <c r="F177" i="3"/>
  <c r="E177" i="3"/>
  <c r="D177" i="3"/>
  <c r="C177" i="3"/>
  <c r="I176" i="3"/>
  <c r="H176" i="3"/>
  <c r="G176" i="3"/>
  <c r="F176" i="3"/>
  <c r="E176" i="3"/>
  <c r="D176" i="3"/>
  <c r="C176" i="3"/>
  <c r="I175" i="3"/>
  <c r="H175" i="3"/>
  <c r="G175" i="3"/>
  <c r="F175" i="3"/>
  <c r="E175" i="3"/>
  <c r="D175" i="3"/>
  <c r="C175" i="3"/>
  <c r="I174" i="3"/>
  <c r="H174" i="3"/>
  <c r="G174" i="3"/>
  <c r="F174" i="3"/>
  <c r="E174" i="3"/>
  <c r="D174" i="3"/>
  <c r="C174" i="3"/>
  <c r="I173" i="3"/>
  <c r="H173" i="3"/>
  <c r="G173" i="3"/>
  <c r="F173" i="3"/>
  <c r="E173" i="3"/>
  <c r="D173" i="3"/>
  <c r="C173" i="3"/>
  <c r="F158" i="3"/>
  <c r="E158" i="3"/>
  <c r="D158" i="3"/>
  <c r="C158" i="3"/>
  <c r="F157" i="3"/>
  <c r="E157" i="3"/>
  <c r="D157" i="3"/>
  <c r="C157" i="3"/>
  <c r="G157" i="3" s="1"/>
  <c r="F156" i="3"/>
  <c r="E156" i="3"/>
  <c r="D156" i="3"/>
  <c r="C156" i="3"/>
  <c r="G156" i="3" s="1"/>
  <c r="F155" i="3"/>
  <c r="E155" i="3"/>
  <c r="E159" i="3" s="1"/>
  <c r="D155" i="3"/>
  <c r="D159" i="3" s="1"/>
  <c r="C155" i="3"/>
  <c r="G140" i="3"/>
  <c r="F140" i="3"/>
  <c r="E140" i="3"/>
  <c r="D140" i="3"/>
  <c r="C140" i="3"/>
  <c r="G139" i="3"/>
  <c r="F139" i="3"/>
  <c r="F146" i="3" s="1"/>
  <c r="E139" i="3"/>
  <c r="E146" i="3" s="1"/>
  <c r="D139" i="3"/>
  <c r="C139" i="3"/>
  <c r="H139" i="3" s="1"/>
  <c r="G138" i="3"/>
  <c r="F138" i="3"/>
  <c r="E138" i="3"/>
  <c r="D138" i="3"/>
  <c r="C138" i="3"/>
  <c r="G137" i="3"/>
  <c r="G141" i="3" s="1"/>
  <c r="F137" i="3"/>
  <c r="E137" i="3"/>
  <c r="E141" i="3" s="1"/>
  <c r="D137" i="3"/>
  <c r="D141" i="3" s="1"/>
  <c r="C137" i="3"/>
  <c r="H137" i="3" s="1"/>
  <c r="H122" i="3"/>
  <c r="G122" i="3"/>
  <c r="F122" i="3"/>
  <c r="F129" i="3" s="1"/>
  <c r="E122" i="3"/>
  <c r="D122" i="3"/>
  <c r="C122" i="3"/>
  <c r="I122" i="3" s="1"/>
  <c r="H121" i="3"/>
  <c r="G121" i="3"/>
  <c r="F121" i="3"/>
  <c r="E121" i="3"/>
  <c r="I121" i="3" s="1"/>
  <c r="D121" i="3"/>
  <c r="C121" i="3"/>
  <c r="H120" i="3"/>
  <c r="G120" i="3"/>
  <c r="F120" i="3"/>
  <c r="E120" i="3"/>
  <c r="D120" i="3"/>
  <c r="C120" i="3"/>
  <c r="H119" i="3"/>
  <c r="G119" i="3"/>
  <c r="G123" i="3" s="1"/>
  <c r="F119" i="3"/>
  <c r="F123" i="3" s="1"/>
  <c r="E119" i="3"/>
  <c r="E123" i="3" s="1"/>
  <c r="D119" i="3"/>
  <c r="C119" i="3"/>
  <c r="C123" i="3" s="1"/>
  <c r="F104" i="3"/>
  <c r="E104" i="3"/>
  <c r="D104" i="3"/>
  <c r="C104" i="3"/>
  <c r="F103" i="3"/>
  <c r="E103" i="3"/>
  <c r="D103" i="3"/>
  <c r="C103" i="3"/>
  <c r="G103" i="3" s="1"/>
  <c r="F102" i="3"/>
  <c r="E102" i="3"/>
  <c r="D102" i="3"/>
  <c r="C102" i="3"/>
  <c r="G102" i="3" s="1"/>
  <c r="F101" i="3"/>
  <c r="E101" i="3"/>
  <c r="E105" i="3" s="1"/>
  <c r="D101" i="3"/>
  <c r="D105" i="3" s="1"/>
  <c r="C101" i="3"/>
  <c r="J86" i="3"/>
  <c r="I86" i="3"/>
  <c r="H86" i="3"/>
  <c r="G86" i="3"/>
  <c r="F86" i="3"/>
  <c r="E86" i="3"/>
  <c r="D86" i="3"/>
  <c r="C86" i="3"/>
  <c r="K86" i="3" s="1"/>
  <c r="J85" i="3"/>
  <c r="I85" i="3"/>
  <c r="H85" i="3"/>
  <c r="G85" i="3"/>
  <c r="F85" i="3"/>
  <c r="E85" i="3"/>
  <c r="D85" i="3"/>
  <c r="C85" i="3"/>
  <c r="J84" i="3"/>
  <c r="I84" i="3"/>
  <c r="H84" i="3"/>
  <c r="G84" i="3"/>
  <c r="F84" i="3"/>
  <c r="E84" i="3"/>
  <c r="D84" i="3"/>
  <c r="C84" i="3"/>
  <c r="J83" i="3"/>
  <c r="J87" i="3" s="1"/>
  <c r="I83" i="3"/>
  <c r="H83" i="3"/>
  <c r="G83" i="3"/>
  <c r="G87" i="3" s="1"/>
  <c r="F83" i="3"/>
  <c r="F87" i="3" s="1"/>
  <c r="E83" i="3"/>
  <c r="D83" i="3"/>
  <c r="C83" i="3"/>
  <c r="C87" i="3" s="1"/>
  <c r="U68" i="3"/>
  <c r="T68" i="3"/>
  <c r="S68" i="3"/>
  <c r="R68" i="3"/>
  <c r="Q68" i="3"/>
  <c r="P68" i="3"/>
  <c r="O68" i="3"/>
  <c r="N68" i="3"/>
  <c r="M68" i="3"/>
  <c r="L68" i="3"/>
  <c r="K68" i="3"/>
  <c r="J68" i="3"/>
  <c r="I68" i="3"/>
  <c r="H68" i="3"/>
  <c r="G68" i="3"/>
  <c r="F68" i="3"/>
  <c r="E68" i="3"/>
  <c r="D68" i="3"/>
  <c r="C68" i="3"/>
  <c r="U67" i="3"/>
  <c r="T67" i="3"/>
  <c r="S67" i="3"/>
  <c r="R67" i="3"/>
  <c r="Q67" i="3"/>
  <c r="P67" i="3"/>
  <c r="O67" i="3"/>
  <c r="N67" i="3"/>
  <c r="M67" i="3"/>
  <c r="L67" i="3"/>
  <c r="K67" i="3"/>
  <c r="J67" i="3"/>
  <c r="I67" i="3"/>
  <c r="H67" i="3"/>
  <c r="G67" i="3"/>
  <c r="F67" i="3"/>
  <c r="E67" i="3"/>
  <c r="D67" i="3"/>
  <c r="C67" i="3"/>
  <c r="U66" i="3"/>
  <c r="T66" i="3"/>
  <c r="S66" i="3"/>
  <c r="R66" i="3"/>
  <c r="Q66" i="3"/>
  <c r="P66" i="3"/>
  <c r="O66" i="3"/>
  <c r="N66" i="3"/>
  <c r="M66" i="3"/>
  <c r="L66" i="3"/>
  <c r="K66" i="3"/>
  <c r="J66" i="3"/>
  <c r="I66" i="3"/>
  <c r="H66" i="3"/>
  <c r="G66" i="3"/>
  <c r="F66" i="3"/>
  <c r="E66" i="3"/>
  <c r="D66" i="3"/>
  <c r="C66" i="3"/>
  <c r="U65" i="3"/>
  <c r="T65" i="3"/>
  <c r="S65" i="3"/>
  <c r="R65" i="3"/>
  <c r="Q65" i="3"/>
  <c r="P65" i="3"/>
  <c r="O65" i="3"/>
  <c r="N65" i="3"/>
  <c r="M65" i="3"/>
  <c r="M69" i="3" s="1"/>
  <c r="L65" i="3"/>
  <c r="K65" i="3"/>
  <c r="J65" i="3"/>
  <c r="I65" i="3"/>
  <c r="H65" i="3"/>
  <c r="G65" i="3"/>
  <c r="F65" i="3"/>
  <c r="E65" i="3"/>
  <c r="D65" i="3"/>
  <c r="C65" i="3"/>
  <c r="I50" i="3"/>
  <c r="H50" i="3"/>
  <c r="G50" i="3"/>
  <c r="F50" i="3"/>
  <c r="E50" i="3"/>
  <c r="D50" i="3"/>
  <c r="C50" i="3"/>
  <c r="I49" i="3"/>
  <c r="I56" i="3" s="1"/>
  <c r="H49" i="3"/>
  <c r="G49" i="3"/>
  <c r="G56" i="3" s="1"/>
  <c r="F49" i="3"/>
  <c r="E49" i="3"/>
  <c r="E56" i="3" s="1"/>
  <c r="D49" i="3"/>
  <c r="D56" i="3" s="1"/>
  <c r="C49" i="3"/>
  <c r="J49" i="3" s="1"/>
  <c r="J56" i="3" s="1"/>
  <c r="I48" i="3"/>
  <c r="H48" i="3"/>
  <c r="G48" i="3"/>
  <c r="F48" i="3"/>
  <c r="E48" i="3"/>
  <c r="D48" i="3"/>
  <c r="C48" i="3"/>
  <c r="I47" i="3"/>
  <c r="I51" i="3" s="1"/>
  <c r="H47" i="3"/>
  <c r="G47" i="3"/>
  <c r="F47" i="3"/>
  <c r="E47" i="3"/>
  <c r="E51" i="3" s="1"/>
  <c r="D47" i="3"/>
  <c r="D51" i="3" s="1"/>
  <c r="C47" i="3"/>
  <c r="I32" i="3"/>
  <c r="H32" i="3"/>
  <c r="G32" i="3"/>
  <c r="F32" i="3"/>
  <c r="E32" i="3"/>
  <c r="D32" i="3"/>
  <c r="C32" i="3"/>
  <c r="I31" i="3"/>
  <c r="H31" i="3"/>
  <c r="H38" i="3" s="1"/>
  <c r="G31" i="3"/>
  <c r="G38" i="3" s="1"/>
  <c r="F31" i="3"/>
  <c r="E31" i="3"/>
  <c r="E38" i="3" s="1"/>
  <c r="D31" i="3"/>
  <c r="D38" i="3" s="1"/>
  <c r="C31" i="3"/>
  <c r="J31" i="3" s="1"/>
  <c r="J38" i="3" s="1"/>
  <c r="I30" i="3"/>
  <c r="I37" i="3" s="1"/>
  <c r="H30" i="3"/>
  <c r="H37" i="3" s="1"/>
  <c r="G30" i="3"/>
  <c r="G37" i="3" s="1"/>
  <c r="F30" i="3"/>
  <c r="E30" i="3"/>
  <c r="D30" i="3"/>
  <c r="D37" i="3" s="1"/>
  <c r="C30" i="3"/>
  <c r="J30" i="3" s="1"/>
  <c r="J37" i="3" s="1"/>
  <c r="I29" i="3"/>
  <c r="I33" i="3" s="1"/>
  <c r="H29" i="3"/>
  <c r="H33" i="3" s="1"/>
  <c r="G29" i="3"/>
  <c r="F29" i="3"/>
  <c r="E29" i="3"/>
  <c r="E33" i="3" s="1"/>
  <c r="D29" i="3"/>
  <c r="D33" i="3" s="1"/>
  <c r="C29" i="3"/>
  <c r="H14" i="3"/>
  <c r="G14" i="3"/>
  <c r="F14" i="3"/>
  <c r="E14" i="3"/>
  <c r="I14" i="3" s="1"/>
  <c r="D14" i="3"/>
  <c r="C14" i="3"/>
  <c r="H13" i="3"/>
  <c r="G13" i="3"/>
  <c r="F13" i="3"/>
  <c r="E13" i="3"/>
  <c r="D13" i="3"/>
  <c r="C13" i="3"/>
  <c r="H12" i="3"/>
  <c r="G12" i="3"/>
  <c r="F12" i="3"/>
  <c r="E12" i="3"/>
  <c r="D12" i="3"/>
  <c r="C12" i="3"/>
  <c r="H11" i="3"/>
  <c r="H15" i="3" s="1"/>
  <c r="G11" i="3"/>
  <c r="F11" i="3"/>
  <c r="F15" i="3" s="1"/>
  <c r="E11" i="3"/>
  <c r="E15" i="3" s="1"/>
  <c r="D11" i="3"/>
  <c r="D15" i="3" s="1"/>
  <c r="C11" i="3"/>
  <c r="G249" i="2"/>
  <c r="H249" i="2" s="1"/>
  <c r="G248" i="2"/>
  <c r="G247" i="2"/>
  <c r="H247" i="2" s="1"/>
  <c r="G246" i="2"/>
  <c r="G245" i="2"/>
  <c r="H245" i="2" s="1"/>
  <c r="G244" i="2"/>
  <c r="G243" i="2"/>
  <c r="H243" i="2" s="1"/>
  <c r="G242" i="2"/>
  <c r="G241" i="2"/>
  <c r="H241" i="2" s="1"/>
  <c r="G240" i="2"/>
  <c r="G239" i="2"/>
  <c r="H239" i="2" s="1"/>
  <c r="G238" i="2"/>
  <c r="G237" i="2"/>
  <c r="H237" i="2" s="1"/>
  <c r="G236" i="2"/>
  <c r="G235" i="2"/>
  <c r="H235" i="2" s="1"/>
  <c r="G234" i="2"/>
  <c r="G233" i="2"/>
  <c r="H233" i="2" s="1"/>
  <c r="G232" i="2"/>
  <c r="H232" i="2" s="1"/>
  <c r="G231" i="2"/>
  <c r="H231" i="2" s="1"/>
  <c r="G230" i="2"/>
  <c r="H230" i="2" s="1"/>
  <c r="G229" i="2"/>
  <c r="H229" i="2" s="1"/>
  <c r="G228" i="2"/>
  <c r="H228" i="2" s="1"/>
  <c r="G227" i="2"/>
  <c r="H227" i="2" s="1"/>
  <c r="G226" i="2"/>
  <c r="H226" i="2" s="1"/>
  <c r="G225" i="2"/>
  <c r="H225" i="2" s="1"/>
  <c r="G224" i="2"/>
  <c r="H224" i="2" s="1"/>
  <c r="G223" i="2"/>
  <c r="H223" i="2" s="1"/>
  <c r="G222" i="2"/>
  <c r="H222" i="2" s="1"/>
  <c r="G221" i="2"/>
  <c r="H221" i="2" s="1"/>
  <c r="G220" i="2"/>
  <c r="H220" i="2" s="1"/>
  <c r="G219" i="2"/>
  <c r="H219" i="2" s="1"/>
  <c r="G218" i="2"/>
  <c r="H218" i="2" s="1"/>
  <c r="G217" i="2"/>
  <c r="H217" i="2" s="1"/>
  <c r="G216" i="2"/>
  <c r="H216" i="2" s="1"/>
  <c r="G215" i="2"/>
  <c r="H215" i="2" s="1"/>
  <c r="G214" i="2"/>
  <c r="H214" i="2" s="1"/>
  <c r="G213" i="2"/>
  <c r="H213" i="2" s="1"/>
  <c r="G212" i="2"/>
  <c r="H212" i="2" s="1"/>
  <c r="G211" i="2"/>
  <c r="H211" i="2" s="1"/>
  <c r="G210" i="2"/>
  <c r="H210" i="2" s="1"/>
  <c r="G209" i="2"/>
  <c r="H209" i="2" s="1"/>
  <c r="G208" i="2"/>
  <c r="H208" i="2" s="1"/>
  <c r="G207" i="2"/>
  <c r="H207" i="2" s="1"/>
  <c r="G206" i="2"/>
  <c r="H206" i="2" s="1"/>
  <c r="G205" i="2"/>
  <c r="H205" i="2" s="1"/>
  <c r="G204" i="2"/>
  <c r="H204" i="2" s="1"/>
  <c r="G203" i="2"/>
  <c r="H203" i="2" s="1"/>
  <c r="G202" i="2"/>
  <c r="H202" i="2" s="1"/>
  <c r="G201" i="2"/>
  <c r="H201" i="2" s="1"/>
  <c r="G200" i="2"/>
  <c r="H200" i="2" s="1"/>
  <c r="G199" i="2"/>
  <c r="H199" i="2" s="1"/>
  <c r="G198" i="2"/>
  <c r="H198" i="2" s="1"/>
  <c r="G197" i="2"/>
  <c r="H197" i="2" s="1"/>
  <c r="G196" i="2"/>
  <c r="H196" i="2" s="1"/>
  <c r="G195" i="2"/>
  <c r="H195" i="2" s="1"/>
  <c r="G194" i="2"/>
  <c r="H194" i="2" s="1"/>
  <c r="G193" i="2"/>
  <c r="H193" i="2" s="1"/>
  <c r="G192" i="2"/>
  <c r="H192" i="2" s="1"/>
  <c r="G191" i="2"/>
  <c r="H191" i="2" s="1"/>
  <c r="G190" i="2"/>
  <c r="H190" i="2" s="1"/>
  <c r="G189" i="2"/>
  <c r="H189" i="2" s="1"/>
  <c r="G188" i="2"/>
  <c r="H188" i="2" s="1"/>
  <c r="G187" i="2"/>
  <c r="H187" i="2" s="1"/>
  <c r="G186" i="2"/>
  <c r="H186" i="2" s="1"/>
  <c r="G185" i="2"/>
  <c r="H185" i="2" s="1"/>
  <c r="G184" i="2"/>
  <c r="H184" i="2" s="1"/>
  <c r="G183" i="2"/>
  <c r="H183" i="2" s="1"/>
  <c r="G182" i="2"/>
  <c r="H182" i="2" s="1"/>
  <c r="G181" i="2"/>
  <c r="H181" i="2" s="1"/>
  <c r="G180" i="2"/>
  <c r="H180" i="2" s="1"/>
  <c r="G179" i="2"/>
  <c r="H179" i="2" s="1"/>
  <c r="G178" i="2"/>
  <c r="H178" i="2" s="1"/>
  <c r="G177" i="2"/>
  <c r="H177" i="2" s="1"/>
  <c r="G176" i="2"/>
  <c r="H176" i="2" s="1"/>
  <c r="G175" i="2"/>
  <c r="H175" i="2" s="1"/>
  <c r="G174" i="2"/>
  <c r="H174" i="2" s="1"/>
  <c r="G173" i="2"/>
  <c r="H173" i="2" s="1"/>
  <c r="G172" i="2"/>
  <c r="H172" i="2" s="1"/>
  <c r="G171" i="2"/>
  <c r="H171" i="2" s="1"/>
  <c r="G170" i="2"/>
  <c r="H170" i="2" s="1"/>
  <c r="G169" i="2"/>
  <c r="H169" i="2" s="1"/>
  <c r="G168" i="2"/>
  <c r="H168" i="2" s="1"/>
  <c r="G167" i="2"/>
  <c r="H167" i="2" s="1"/>
  <c r="G166" i="2"/>
  <c r="H166" i="2" s="1"/>
  <c r="G165" i="2"/>
  <c r="H165" i="2" s="1"/>
  <c r="G164" i="2"/>
  <c r="H164" i="2" s="1"/>
  <c r="G163" i="2"/>
  <c r="H163" i="2" s="1"/>
  <c r="G162" i="2"/>
  <c r="H162" i="2" s="1"/>
  <c r="G161" i="2"/>
  <c r="H161" i="2" s="1"/>
  <c r="G160" i="2"/>
  <c r="H160" i="2" s="1"/>
  <c r="G159" i="2"/>
  <c r="H159" i="2" s="1"/>
  <c r="G158" i="2"/>
  <c r="H158" i="2" s="1"/>
  <c r="G157" i="2"/>
  <c r="H157" i="2" s="1"/>
  <c r="G156" i="2"/>
  <c r="H156" i="2" s="1"/>
  <c r="G155" i="2"/>
  <c r="H155" i="2" s="1"/>
  <c r="G154" i="2"/>
  <c r="H154" i="2" s="1"/>
  <c r="G153" i="2"/>
  <c r="H153" i="2" s="1"/>
  <c r="G152" i="2"/>
  <c r="H152" i="2" s="1"/>
  <c r="G151" i="2"/>
  <c r="H151" i="2" s="1"/>
  <c r="G150" i="2"/>
  <c r="H150" i="2" s="1"/>
  <c r="G149" i="2"/>
  <c r="H149" i="2" s="1"/>
  <c r="G148" i="2"/>
  <c r="H148" i="2" s="1"/>
  <c r="G147" i="2"/>
  <c r="H147" i="2" s="1"/>
  <c r="G146" i="2"/>
  <c r="H146" i="2" s="1"/>
  <c r="G145" i="2"/>
  <c r="H145" i="2" s="1"/>
  <c r="G144" i="2"/>
  <c r="H144" i="2" s="1"/>
  <c r="G143" i="2"/>
  <c r="H143" i="2" s="1"/>
  <c r="G142" i="2"/>
  <c r="H142" i="2" s="1"/>
  <c r="G141" i="2"/>
  <c r="H141" i="2" s="1"/>
  <c r="G140" i="2"/>
  <c r="H140" i="2" s="1"/>
  <c r="G139" i="2"/>
  <c r="H139" i="2" s="1"/>
  <c r="G138" i="2"/>
  <c r="H138" i="2" s="1"/>
  <c r="G137" i="2"/>
  <c r="H137" i="2" s="1"/>
  <c r="G136" i="2"/>
  <c r="H136" i="2" s="1"/>
  <c r="G135" i="2"/>
  <c r="H135" i="2" s="1"/>
  <c r="G134" i="2"/>
  <c r="H134" i="2" s="1"/>
  <c r="G133" i="2"/>
  <c r="H133" i="2" s="1"/>
  <c r="G132" i="2"/>
  <c r="H132" i="2" s="1"/>
  <c r="G131" i="2"/>
  <c r="H131" i="2" s="1"/>
  <c r="G130" i="2"/>
  <c r="H130" i="2" s="1"/>
  <c r="G129" i="2"/>
  <c r="H129" i="2" s="1"/>
  <c r="G128" i="2"/>
  <c r="H128" i="2" s="1"/>
  <c r="G127" i="2"/>
  <c r="H127" i="2" s="1"/>
  <c r="G126" i="2"/>
  <c r="H126" i="2" s="1"/>
  <c r="G125" i="2"/>
  <c r="H125" i="2" s="1"/>
  <c r="G124" i="2"/>
  <c r="H124" i="2" s="1"/>
  <c r="G123" i="2"/>
  <c r="H123" i="2" s="1"/>
  <c r="G122" i="2"/>
  <c r="H122" i="2" s="1"/>
  <c r="G121" i="2"/>
  <c r="H121" i="2" s="1"/>
  <c r="G120" i="2"/>
  <c r="H120" i="2" s="1"/>
  <c r="G119" i="2"/>
  <c r="H119" i="2" s="1"/>
  <c r="G118" i="2"/>
  <c r="H118" i="2" s="1"/>
  <c r="G117" i="2"/>
  <c r="H117" i="2" s="1"/>
  <c r="G116" i="2"/>
  <c r="H116" i="2" s="1"/>
  <c r="G115" i="2"/>
  <c r="H115" i="2" s="1"/>
  <c r="G114" i="2"/>
  <c r="H114" i="2" s="1"/>
  <c r="G113" i="2"/>
  <c r="H113" i="2" s="1"/>
  <c r="G112" i="2"/>
  <c r="H112" i="2" s="1"/>
  <c r="G111" i="2"/>
  <c r="H111" i="2" s="1"/>
  <c r="G110" i="2"/>
  <c r="H110" i="2" s="1"/>
  <c r="G109" i="2"/>
  <c r="H109" i="2" s="1"/>
  <c r="G108" i="2"/>
  <c r="H108" i="2" s="1"/>
  <c r="G107" i="2"/>
  <c r="H107" i="2" s="1"/>
  <c r="G106" i="2"/>
  <c r="H106" i="2" s="1"/>
  <c r="G105" i="2"/>
  <c r="H105" i="2" s="1"/>
  <c r="G104" i="2"/>
  <c r="H104" i="2" s="1"/>
  <c r="G103" i="2"/>
  <c r="H103" i="2" s="1"/>
  <c r="G102" i="2"/>
  <c r="H102" i="2" s="1"/>
  <c r="G101" i="2"/>
  <c r="H101" i="2" s="1"/>
  <c r="G100" i="2"/>
  <c r="H100" i="2" s="1"/>
  <c r="G99" i="2"/>
  <c r="H99" i="2" s="1"/>
  <c r="G98" i="2"/>
  <c r="H98" i="2" s="1"/>
  <c r="G97" i="2"/>
  <c r="H97" i="2" s="1"/>
  <c r="G96" i="2"/>
  <c r="H96" i="2" s="1"/>
  <c r="G95" i="2"/>
  <c r="H95" i="2" s="1"/>
  <c r="G94" i="2"/>
  <c r="H94" i="2" s="1"/>
  <c r="G93" i="2"/>
  <c r="H93" i="2" s="1"/>
  <c r="G92" i="2"/>
  <c r="H92" i="2" s="1"/>
  <c r="G91" i="2"/>
  <c r="H91" i="2" s="1"/>
  <c r="G90" i="2"/>
  <c r="H90" i="2" s="1"/>
  <c r="G89" i="2"/>
  <c r="H89" i="2" s="1"/>
  <c r="G88" i="2"/>
  <c r="H88" i="2" s="1"/>
  <c r="G87" i="2"/>
  <c r="H87" i="2" s="1"/>
  <c r="G86" i="2"/>
  <c r="H86" i="2" s="1"/>
  <c r="G85" i="2"/>
  <c r="H85" i="2" s="1"/>
  <c r="G84" i="2"/>
  <c r="H84" i="2" s="1"/>
  <c r="G83" i="2"/>
  <c r="H83" i="2" s="1"/>
  <c r="G82" i="2"/>
  <c r="H82" i="2" s="1"/>
  <c r="G81" i="2"/>
  <c r="H81" i="2" s="1"/>
  <c r="G80" i="2"/>
  <c r="H80" i="2" s="1"/>
  <c r="G79" i="2"/>
  <c r="H79" i="2" s="1"/>
  <c r="G78" i="2"/>
  <c r="H78" i="2" s="1"/>
  <c r="G77" i="2"/>
  <c r="H77" i="2" s="1"/>
  <c r="G76" i="2"/>
  <c r="H76" i="2" s="1"/>
  <c r="G75" i="2"/>
  <c r="H75" i="2" s="1"/>
  <c r="G74" i="2"/>
  <c r="H74" i="2" s="1"/>
  <c r="G73" i="2"/>
  <c r="H73" i="2" s="1"/>
  <c r="G72" i="2"/>
  <c r="H72" i="2" s="1"/>
  <c r="G71" i="2"/>
  <c r="H71" i="2" s="1"/>
  <c r="G70" i="2"/>
  <c r="H70" i="2" s="1"/>
  <c r="G69" i="2"/>
  <c r="H69" i="2" s="1"/>
  <c r="G68" i="2"/>
  <c r="H68" i="2" s="1"/>
  <c r="G67" i="2"/>
  <c r="H67" i="2" s="1"/>
  <c r="G66" i="2"/>
  <c r="H66" i="2" s="1"/>
  <c r="G65" i="2"/>
  <c r="H65" i="2" s="1"/>
  <c r="G64" i="2"/>
  <c r="H64" i="2" s="1"/>
  <c r="G63" i="2"/>
  <c r="H63" i="2" s="1"/>
  <c r="G62" i="2"/>
  <c r="H62" i="2" s="1"/>
  <c r="G61" i="2"/>
  <c r="H61" i="2" s="1"/>
  <c r="G60" i="2"/>
  <c r="H60" i="2" s="1"/>
  <c r="G59" i="2"/>
  <c r="H59" i="2" s="1"/>
  <c r="G58" i="2"/>
  <c r="H58" i="2" s="1"/>
  <c r="G57" i="2"/>
  <c r="H57" i="2" s="1"/>
  <c r="G56" i="2"/>
  <c r="H56" i="2" s="1"/>
  <c r="G55" i="2"/>
  <c r="H55" i="2" s="1"/>
  <c r="G54" i="2"/>
  <c r="H54" i="2" s="1"/>
  <c r="G53" i="2"/>
  <c r="H53" i="2" s="1"/>
  <c r="G52" i="2"/>
  <c r="H52" i="2" s="1"/>
  <c r="G51" i="2"/>
  <c r="H51" i="2" s="1"/>
  <c r="G50" i="2"/>
  <c r="H50" i="2" s="1"/>
  <c r="G49" i="2"/>
  <c r="H49" i="2" s="1"/>
  <c r="G48" i="2"/>
  <c r="H48" i="2" s="1"/>
  <c r="G47" i="2"/>
  <c r="H47" i="2" s="1"/>
  <c r="G46" i="2"/>
  <c r="H46" i="2" s="1"/>
  <c r="G45" i="2"/>
  <c r="H45" i="2" s="1"/>
  <c r="G44" i="2"/>
  <c r="H44" i="2" s="1"/>
  <c r="G43" i="2"/>
  <c r="H43" i="2" s="1"/>
  <c r="G42" i="2"/>
  <c r="H42" i="2" s="1"/>
  <c r="G41" i="2"/>
  <c r="H41" i="2" s="1"/>
  <c r="G40" i="2"/>
  <c r="H40" i="2" s="1"/>
  <c r="G39" i="2"/>
  <c r="H39" i="2" s="1"/>
  <c r="G38" i="2"/>
  <c r="H38" i="2" s="1"/>
  <c r="G37" i="2"/>
  <c r="H37" i="2" s="1"/>
  <c r="G36" i="2"/>
  <c r="H36" i="2" s="1"/>
  <c r="G35" i="2"/>
  <c r="H35" i="2" s="1"/>
  <c r="G34" i="2"/>
  <c r="H34" i="2" s="1"/>
  <c r="G33" i="2"/>
  <c r="H33" i="2" s="1"/>
  <c r="G32" i="2"/>
  <c r="H32" i="2" s="1"/>
  <c r="G31" i="2"/>
  <c r="H31" i="2" s="1"/>
  <c r="G30" i="2"/>
  <c r="H30" i="2" s="1"/>
  <c r="G29" i="2"/>
  <c r="H29" i="2" s="1"/>
  <c r="G28" i="2"/>
  <c r="H28" i="2" s="1"/>
  <c r="G27" i="2"/>
  <c r="H27" i="2" s="1"/>
  <c r="G26" i="2"/>
  <c r="H26" i="2" s="1"/>
  <c r="G25" i="2"/>
  <c r="H25" i="2" s="1"/>
  <c r="G24" i="2"/>
  <c r="H24" i="2" s="1"/>
  <c r="G23" i="2"/>
  <c r="H23" i="2" s="1"/>
  <c r="G22" i="2"/>
  <c r="H22" i="2" s="1"/>
  <c r="G21" i="2"/>
  <c r="H21" i="2" s="1"/>
  <c r="G20" i="2"/>
  <c r="H20" i="2" s="1"/>
  <c r="G19" i="2"/>
  <c r="H19" i="2" s="1"/>
  <c r="G18" i="2"/>
  <c r="H18" i="2" s="1"/>
  <c r="G17" i="2"/>
  <c r="H17" i="2" s="1"/>
  <c r="G16" i="2"/>
  <c r="H16" i="2" s="1"/>
  <c r="G15" i="2"/>
  <c r="H15" i="2" s="1"/>
  <c r="G14" i="2"/>
  <c r="H14" i="2" s="1"/>
  <c r="G13" i="2"/>
  <c r="H13" i="2" s="1"/>
  <c r="G12" i="2"/>
  <c r="H12" i="2" s="1"/>
  <c r="G11" i="2"/>
  <c r="H11" i="2" s="1"/>
  <c r="G10" i="2"/>
  <c r="H10" i="2" s="1"/>
  <c r="G9" i="2"/>
  <c r="H9" i="2" s="1"/>
  <c r="G8" i="2"/>
  <c r="H8" i="2" s="1"/>
  <c r="G7" i="2"/>
  <c r="H7" i="2" s="1"/>
  <c r="G6" i="2"/>
  <c r="H6" i="2" s="1"/>
  <c r="G5" i="2"/>
  <c r="H5" i="2" s="1"/>
  <c r="G4" i="2"/>
  <c r="H4" i="2" s="1"/>
  <c r="G3" i="2"/>
  <c r="H248" i="2" s="1"/>
  <c r="F21" i="3" l="1"/>
  <c r="I21" i="3"/>
  <c r="H21" i="3"/>
  <c r="D21" i="3"/>
  <c r="G21" i="3"/>
  <c r="C21" i="3"/>
  <c r="G51" i="3"/>
  <c r="V66" i="3"/>
  <c r="G73" i="3" s="1"/>
  <c r="O73" i="3"/>
  <c r="S73" i="3"/>
  <c r="Q69" i="3"/>
  <c r="D93" i="3"/>
  <c r="H93" i="3"/>
  <c r="D109" i="3"/>
  <c r="D110" i="3"/>
  <c r="D163" i="3"/>
  <c r="D164" i="3"/>
  <c r="F250" i="3"/>
  <c r="J250" i="3"/>
  <c r="F270" i="3"/>
  <c r="F274" i="3"/>
  <c r="F294" i="3"/>
  <c r="D295" i="3"/>
  <c r="H295" i="3"/>
  <c r="D297" i="3"/>
  <c r="H297" i="3"/>
  <c r="D316" i="3"/>
  <c r="F318" i="3"/>
  <c r="D337" i="3"/>
  <c r="D339" i="3"/>
  <c r="D341" i="3"/>
  <c r="I13" i="3"/>
  <c r="D20" i="3" s="1"/>
  <c r="C15" i="3"/>
  <c r="G15" i="3"/>
  <c r="G33" i="3"/>
  <c r="I38" i="3"/>
  <c r="J48" i="3"/>
  <c r="D55" i="3" s="1"/>
  <c r="H3" i="2"/>
  <c r="I12" i="3"/>
  <c r="J29" i="3"/>
  <c r="I36" i="3" s="1"/>
  <c r="C33" i="3"/>
  <c r="C37" i="3"/>
  <c r="J47" i="3"/>
  <c r="C51" i="3"/>
  <c r="H51" i="3"/>
  <c r="E54" i="3"/>
  <c r="C55" i="3"/>
  <c r="C69" i="3"/>
  <c r="V65" i="3"/>
  <c r="F72" i="3" s="1"/>
  <c r="G69" i="3"/>
  <c r="K69" i="3"/>
  <c r="O69" i="3"/>
  <c r="S69" i="3"/>
  <c r="D73" i="3"/>
  <c r="H73" i="3"/>
  <c r="L73" i="3"/>
  <c r="P73" i="3"/>
  <c r="T73" i="3"/>
  <c r="E69" i="3"/>
  <c r="U69" i="3"/>
  <c r="E87" i="3"/>
  <c r="E93" i="3"/>
  <c r="I93" i="3"/>
  <c r="E109" i="3"/>
  <c r="E110" i="3"/>
  <c r="I128" i="3"/>
  <c r="H128" i="3"/>
  <c r="D128" i="3"/>
  <c r="G128" i="3"/>
  <c r="C128" i="3"/>
  <c r="G129" i="3"/>
  <c r="C129" i="3"/>
  <c r="I129" i="3"/>
  <c r="E129" i="3"/>
  <c r="H129" i="3"/>
  <c r="D129" i="3"/>
  <c r="G146" i="3"/>
  <c r="C146" i="3"/>
  <c r="H146" i="3"/>
  <c r="D146" i="3"/>
  <c r="E163" i="3"/>
  <c r="E164" i="3"/>
  <c r="K248" i="3"/>
  <c r="J248" i="3"/>
  <c r="F248" i="3"/>
  <c r="G248" i="3"/>
  <c r="H250" i="3"/>
  <c r="D250" i="3"/>
  <c r="K250" i="3"/>
  <c r="G250" i="3"/>
  <c r="C250" i="3"/>
  <c r="K251" i="3"/>
  <c r="G251" i="3"/>
  <c r="C251" i="3"/>
  <c r="J251" i="3"/>
  <c r="F251" i="3"/>
  <c r="K252" i="3"/>
  <c r="J252" i="3"/>
  <c r="F252" i="3"/>
  <c r="I252" i="3"/>
  <c r="E252" i="3"/>
  <c r="G252" i="3"/>
  <c r="D270" i="3"/>
  <c r="G270" i="3"/>
  <c r="C270" i="3"/>
  <c r="G271" i="3"/>
  <c r="C271" i="3"/>
  <c r="F271" i="3"/>
  <c r="D274" i="3"/>
  <c r="G274" i="3"/>
  <c r="C274" i="3"/>
  <c r="G275" i="3"/>
  <c r="C275" i="3"/>
  <c r="F275" i="3"/>
  <c r="C294" i="3"/>
  <c r="G294" i="3"/>
  <c r="F296" i="3"/>
  <c r="I296" i="3"/>
  <c r="H296" i="3"/>
  <c r="D296" i="3"/>
  <c r="G296" i="3"/>
  <c r="E316" i="3"/>
  <c r="G318" i="3"/>
  <c r="C318" i="3"/>
  <c r="H318" i="3"/>
  <c r="E338" i="3"/>
  <c r="E340" i="3"/>
  <c r="G250" i="2"/>
  <c r="I11" i="3"/>
  <c r="C18" i="3" s="1"/>
  <c r="F18" i="3"/>
  <c r="E21" i="3"/>
  <c r="F38" i="3"/>
  <c r="J32" i="3"/>
  <c r="I39" i="3" s="1"/>
  <c r="F56" i="3"/>
  <c r="J50" i="3"/>
  <c r="D72" i="3"/>
  <c r="D69" i="3"/>
  <c r="H72" i="3"/>
  <c r="H69" i="3"/>
  <c r="L72" i="3"/>
  <c r="L69" i="3"/>
  <c r="P72" i="3"/>
  <c r="P69" i="3"/>
  <c r="T72" i="3"/>
  <c r="T69" i="3"/>
  <c r="C75" i="3"/>
  <c r="V68" i="3"/>
  <c r="G75" i="3"/>
  <c r="O75" i="3"/>
  <c r="S75" i="3"/>
  <c r="I69" i="3"/>
  <c r="F93" i="3"/>
  <c r="J93" i="3"/>
  <c r="F109" i="3"/>
  <c r="F128" i="3"/>
  <c r="F144" i="3"/>
  <c r="F163" i="3"/>
  <c r="D248" i="3"/>
  <c r="H248" i="3"/>
  <c r="D251" i="3"/>
  <c r="H251" i="3"/>
  <c r="D252" i="3"/>
  <c r="H252" i="3"/>
  <c r="D271" i="3"/>
  <c r="D275" i="3"/>
  <c r="F295" i="3"/>
  <c r="F297" i="3"/>
  <c r="F316" i="3"/>
  <c r="F337" i="3"/>
  <c r="F339" i="3"/>
  <c r="F341" i="3"/>
  <c r="H234" i="2"/>
  <c r="H236" i="2"/>
  <c r="H238" i="2"/>
  <c r="H240" i="2"/>
  <c r="H242" i="2"/>
  <c r="H244" i="2"/>
  <c r="H246" i="2"/>
  <c r="F37" i="3"/>
  <c r="E37" i="3"/>
  <c r="C38" i="3"/>
  <c r="F55" i="3"/>
  <c r="C56" i="3"/>
  <c r="H56" i="3"/>
  <c r="F73" i="3"/>
  <c r="J73" i="3"/>
  <c r="N73" i="3"/>
  <c r="R73" i="3"/>
  <c r="V67" i="3"/>
  <c r="U74" i="3" s="1"/>
  <c r="S74" i="3"/>
  <c r="D75" i="3"/>
  <c r="H75" i="3"/>
  <c r="L75" i="3"/>
  <c r="P75" i="3"/>
  <c r="T75" i="3"/>
  <c r="K93" i="3"/>
  <c r="G93" i="3"/>
  <c r="C93" i="3"/>
  <c r="G109" i="3"/>
  <c r="C109" i="3"/>
  <c r="F110" i="3"/>
  <c r="G110" i="3"/>
  <c r="C111" i="3"/>
  <c r="G144" i="3"/>
  <c r="C144" i="3"/>
  <c r="H144" i="3"/>
  <c r="D144" i="3"/>
  <c r="G163" i="3"/>
  <c r="C163" i="3"/>
  <c r="F164" i="3"/>
  <c r="G164" i="3"/>
  <c r="H294" i="3"/>
  <c r="D294" i="3"/>
  <c r="I294" i="3"/>
  <c r="I295" i="3"/>
  <c r="E295" i="3"/>
  <c r="G295" i="3"/>
  <c r="C295" i="3"/>
  <c r="G297" i="3"/>
  <c r="C297" i="3"/>
  <c r="I297" i="3"/>
  <c r="E297" i="3"/>
  <c r="G316" i="3"/>
  <c r="C316" i="3"/>
  <c r="H316" i="3"/>
  <c r="F317" i="3"/>
  <c r="E337" i="3"/>
  <c r="G337" i="3"/>
  <c r="C337" i="3"/>
  <c r="D338" i="3"/>
  <c r="G338" i="3"/>
  <c r="F338" i="3"/>
  <c r="G339" i="3"/>
  <c r="C339" i="3"/>
  <c r="E339" i="3"/>
  <c r="F340" i="3"/>
  <c r="D340" i="3"/>
  <c r="G340" i="3"/>
  <c r="E341" i="3"/>
  <c r="G341" i="3"/>
  <c r="C341" i="3"/>
  <c r="K84" i="3"/>
  <c r="H91" i="3" s="1"/>
  <c r="D87" i="3"/>
  <c r="H87" i="3"/>
  <c r="G104" i="3"/>
  <c r="F105" i="3"/>
  <c r="C110" i="3"/>
  <c r="I120" i="3"/>
  <c r="D123" i="3"/>
  <c r="H123" i="3"/>
  <c r="H138" i="3"/>
  <c r="H140" i="3"/>
  <c r="C147" i="3" s="1"/>
  <c r="F141" i="3"/>
  <c r="G158" i="3"/>
  <c r="D165" i="3" s="1"/>
  <c r="F159" i="3"/>
  <c r="C164" i="3"/>
  <c r="D179" i="3"/>
  <c r="H179" i="3"/>
  <c r="D201" i="3"/>
  <c r="H201" i="3"/>
  <c r="D223" i="3"/>
  <c r="H223" i="3"/>
  <c r="L223" i="3"/>
  <c r="P223" i="3"/>
  <c r="T223" i="3"/>
  <c r="K240" i="3"/>
  <c r="K244" i="3"/>
  <c r="C253" i="3" s="1"/>
  <c r="F245" i="3"/>
  <c r="J245" i="3"/>
  <c r="E248" i="3"/>
  <c r="I248" i="3"/>
  <c r="G264" i="3"/>
  <c r="C273" i="3" s="1"/>
  <c r="D267" i="3"/>
  <c r="I284" i="3"/>
  <c r="E294" i="3"/>
  <c r="C296" i="3"/>
  <c r="H306" i="3"/>
  <c r="H315" i="3" s="1"/>
  <c r="H308" i="3"/>
  <c r="C317" i="3" s="1"/>
  <c r="H310" i="3"/>
  <c r="G319" i="3" s="1"/>
  <c r="F311" i="3"/>
  <c r="C340" i="3"/>
  <c r="D356" i="3"/>
  <c r="H356" i="3"/>
  <c r="C362" i="3"/>
  <c r="J352" i="3"/>
  <c r="J362" i="3" s="1"/>
  <c r="G362" i="3"/>
  <c r="K85" i="3"/>
  <c r="I87" i="3"/>
  <c r="G101" i="3"/>
  <c r="F108" i="3" s="1"/>
  <c r="C105" i="3"/>
  <c r="I119" i="3"/>
  <c r="H126" i="3" s="1"/>
  <c r="C141" i="3"/>
  <c r="E144" i="3"/>
  <c r="G155" i="3"/>
  <c r="F162" i="3" s="1"/>
  <c r="C159" i="3"/>
  <c r="E179" i="3"/>
  <c r="I179" i="3"/>
  <c r="E201" i="3"/>
  <c r="I201" i="3"/>
  <c r="E223" i="3"/>
  <c r="I223" i="3"/>
  <c r="M223" i="3"/>
  <c r="Q223" i="3"/>
  <c r="U223" i="3"/>
  <c r="C245" i="3"/>
  <c r="G245" i="3"/>
  <c r="E267" i="3"/>
  <c r="I283" i="3"/>
  <c r="D292" i="3"/>
  <c r="C311" i="3"/>
  <c r="G311" i="3"/>
  <c r="G327" i="3"/>
  <c r="E333" i="3"/>
  <c r="E356" i="3"/>
  <c r="I356" i="3"/>
  <c r="C361" i="3"/>
  <c r="J351" i="3"/>
  <c r="J361" i="3" s="1"/>
  <c r="G361" i="3"/>
  <c r="D362" i="3"/>
  <c r="H362" i="3"/>
  <c r="G408" i="3"/>
  <c r="G409" i="3"/>
  <c r="K412" i="3"/>
  <c r="H412" i="3"/>
  <c r="C412" i="3"/>
  <c r="G412" i="3"/>
  <c r="C433" i="3"/>
  <c r="G433" i="3"/>
  <c r="F33" i="3"/>
  <c r="F51" i="3"/>
  <c r="F69" i="3"/>
  <c r="J69" i="3"/>
  <c r="N69" i="3"/>
  <c r="R69" i="3"/>
  <c r="C126" i="3"/>
  <c r="G126" i="3"/>
  <c r="E128" i="3"/>
  <c r="J173" i="3"/>
  <c r="C182" i="3" s="1"/>
  <c r="J174" i="3"/>
  <c r="J183" i="3" s="1"/>
  <c r="J175" i="3"/>
  <c r="J184" i="3" s="1"/>
  <c r="J176" i="3"/>
  <c r="J185" i="3" s="1"/>
  <c r="J177" i="3"/>
  <c r="J186" i="3" s="1"/>
  <c r="J178" i="3"/>
  <c r="J187" i="3" s="1"/>
  <c r="F179" i="3"/>
  <c r="J195" i="3"/>
  <c r="E204" i="3" s="1"/>
  <c r="J196" i="3"/>
  <c r="J205" i="3" s="1"/>
  <c r="J197" i="3"/>
  <c r="J206" i="3" s="1"/>
  <c r="J198" i="3"/>
  <c r="J207" i="3" s="1"/>
  <c r="J199" i="3"/>
  <c r="J208" i="3" s="1"/>
  <c r="J200" i="3"/>
  <c r="J209" i="3" s="1"/>
  <c r="F201" i="3"/>
  <c r="V217" i="3"/>
  <c r="D226" i="3" s="1"/>
  <c r="V218" i="3"/>
  <c r="V227" i="3" s="1"/>
  <c r="V219" i="3"/>
  <c r="V228" i="3" s="1"/>
  <c r="V220" i="3"/>
  <c r="V229" i="3" s="1"/>
  <c r="V221" i="3"/>
  <c r="V230" i="3" s="1"/>
  <c r="V222" i="3"/>
  <c r="V231" i="3" s="1"/>
  <c r="F223" i="3"/>
  <c r="J223" i="3"/>
  <c r="N223" i="3"/>
  <c r="R223" i="3"/>
  <c r="D245" i="3"/>
  <c r="H245" i="3"/>
  <c r="C248" i="3"/>
  <c r="C252" i="3"/>
  <c r="F267" i="3"/>
  <c r="E292" i="3"/>
  <c r="H305" i="3"/>
  <c r="F314" i="3" s="1"/>
  <c r="C338" i="3"/>
  <c r="F356" i="3"/>
  <c r="J350" i="3"/>
  <c r="J360" i="3" s="1"/>
  <c r="D361" i="3"/>
  <c r="H361" i="3"/>
  <c r="E362" i="3"/>
  <c r="I362" i="3"/>
  <c r="F363" i="3"/>
  <c r="D408" i="3"/>
  <c r="H408" i="3"/>
  <c r="D412" i="3"/>
  <c r="D435" i="3"/>
  <c r="K83" i="3"/>
  <c r="C179" i="3"/>
  <c r="G179" i="3"/>
  <c r="C201" i="3"/>
  <c r="G201" i="3"/>
  <c r="C223" i="3"/>
  <c r="G223" i="3"/>
  <c r="K223" i="3"/>
  <c r="O223" i="3"/>
  <c r="S223" i="3"/>
  <c r="G263" i="3"/>
  <c r="G267" i="3" s="1"/>
  <c r="C356" i="3"/>
  <c r="J349" i="3"/>
  <c r="H359" i="3" s="1"/>
  <c r="G356" i="3"/>
  <c r="H360" i="3"/>
  <c r="E361" i="3"/>
  <c r="I361" i="3"/>
  <c r="F362" i="3"/>
  <c r="C363" i="3"/>
  <c r="J353" i="3"/>
  <c r="J363" i="3" s="1"/>
  <c r="G363" i="3"/>
  <c r="H364" i="3"/>
  <c r="J383" i="3"/>
  <c r="R383" i="3"/>
  <c r="D385" i="3"/>
  <c r="L385" i="3"/>
  <c r="T385" i="3"/>
  <c r="F387" i="3"/>
  <c r="N387" i="3"/>
  <c r="H389" i="3"/>
  <c r="P389" i="3"/>
  <c r="E409" i="3"/>
  <c r="I409" i="3"/>
  <c r="E433" i="3"/>
  <c r="E435" i="3"/>
  <c r="E437" i="3"/>
  <c r="J354" i="3"/>
  <c r="J364" i="3" s="1"/>
  <c r="J355" i="3"/>
  <c r="J365" i="3" s="1"/>
  <c r="V373" i="3"/>
  <c r="V374" i="3"/>
  <c r="V384" i="3" s="1"/>
  <c r="V375" i="3"/>
  <c r="V385" i="3" s="1"/>
  <c r="V376" i="3"/>
  <c r="V386" i="3" s="1"/>
  <c r="V377" i="3"/>
  <c r="V387" i="3" s="1"/>
  <c r="V378" i="3"/>
  <c r="V388" i="3" s="1"/>
  <c r="V379" i="3"/>
  <c r="V389" i="3" s="1"/>
  <c r="F380" i="3"/>
  <c r="J380" i="3"/>
  <c r="N380" i="3"/>
  <c r="R380" i="3"/>
  <c r="E408" i="3"/>
  <c r="I408" i="3"/>
  <c r="D409" i="3"/>
  <c r="H409" i="3"/>
  <c r="K400" i="3"/>
  <c r="K410" i="3" s="1"/>
  <c r="E412" i="3"/>
  <c r="I412" i="3"/>
  <c r="D404" i="3"/>
  <c r="I404" i="3"/>
  <c r="C409" i="3"/>
  <c r="G421" i="3"/>
  <c r="G426" i="3"/>
  <c r="G436" i="3" s="1"/>
  <c r="F428" i="3"/>
  <c r="C435" i="3"/>
  <c r="C437" i="3"/>
  <c r="D452" i="3"/>
  <c r="H452" i="3"/>
  <c r="I446" i="3"/>
  <c r="I456" i="3" s="1"/>
  <c r="G458" i="3"/>
  <c r="E459" i="3"/>
  <c r="I451" i="3"/>
  <c r="I461" i="3" s="1"/>
  <c r="F458" i="3"/>
  <c r="C476" i="3"/>
  <c r="H469" i="3"/>
  <c r="C479" i="3"/>
  <c r="G476" i="3"/>
  <c r="G479" i="3"/>
  <c r="D482" i="3"/>
  <c r="G483" i="3"/>
  <c r="F484" i="3"/>
  <c r="E485" i="3"/>
  <c r="D527" i="3"/>
  <c r="H527" i="3"/>
  <c r="L527" i="3"/>
  <c r="P527" i="3"/>
  <c r="T527" i="3"/>
  <c r="E528" i="3"/>
  <c r="I528" i="3"/>
  <c r="M528" i="3"/>
  <c r="Q528" i="3"/>
  <c r="U528" i="3"/>
  <c r="F529" i="3"/>
  <c r="J529" i="3"/>
  <c r="N529" i="3"/>
  <c r="R529" i="3"/>
  <c r="G530" i="3"/>
  <c r="K530" i="3"/>
  <c r="O530" i="3"/>
  <c r="S530" i="3"/>
  <c r="D531" i="3"/>
  <c r="H531" i="3"/>
  <c r="L531" i="3"/>
  <c r="P531" i="3"/>
  <c r="T531" i="3"/>
  <c r="E532" i="3"/>
  <c r="I532" i="3"/>
  <c r="M532" i="3"/>
  <c r="Q532" i="3"/>
  <c r="U532" i="3"/>
  <c r="F533" i="3"/>
  <c r="R533" i="3"/>
  <c r="C380" i="3"/>
  <c r="G380" i="3"/>
  <c r="K380" i="3"/>
  <c r="O380" i="3"/>
  <c r="S380" i="3"/>
  <c r="K397" i="3"/>
  <c r="D407" i="3" s="1"/>
  <c r="K401" i="3"/>
  <c r="I411" i="3" s="1"/>
  <c r="J404" i="3"/>
  <c r="G407" i="3"/>
  <c r="C408" i="3"/>
  <c r="G422" i="3"/>
  <c r="G432" i="3" s="1"/>
  <c r="C431" i="3"/>
  <c r="E452" i="3"/>
  <c r="I445" i="3"/>
  <c r="F456" i="3"/>
  <c r="D458" i="3"/>
  <c r="H458" i="3"/>
  <c r="F459" i="3"/>
  <c r="F452" i="3"/>
  <c r="C459" i="3"/>
  <c r="H470" i="3"/>
  <c r="H480" i="3" s="1"/>
  <c r="G480" i="3"/>
  <c r="G484" i="3"/>
  <c r="F485" i="3"/>
  <c r="G529" i="3"/>
  <c r="K529" i="3"/>
  <c r="O529" i="3"/>
  <c r="S529" i="3"/>
  <c r="V533" i="3"/>
  <c r="U533" i="3"/>
  <c r="J533" i="3"/>
  <c r="N533" i="3"/>
  <c r="I533" i="3"/>
  <c r="G533" i="3"/>
  <c r="K533" i="3"/>
  <c r="O533" i="3"/>
  <c r="S533" i="3"/>
  <c r="D380" i="3"/>
  <c r="H380" i="3"/>
  <c r="L380" i="3"/>
  <c r="P380" i="3"/>
  <c r="T380" i="3"/>
  <c r="F404" i="3"/>
  <c r="C407" i="3"/>
  <c r="H407" i="3"/>
  <c r="F435" i="3"/>
  <c r="E436" i="3"/>
  <c r="D437" i="3"/>
  <c r="D428" i="3"/>
  <c r="F455" i="3"/>
  <c r="C456" i="3"/>
  <c r="G456" i="3"/>
  <c r="H457" i="3"/>
  <c r="C461" i="3"/>
  <c r="G461" i="3"/>
  <c r="E479" i="3"/>
  <c r="D480" i="3"/>
  <c r="H471" i="3"/>
  <c r="H481" i="3" s="1"/>
  <c r="G481" i="3"/>
  <c r="G485" i="3"/>
  <c r="G528" i="3"/>
  <c r="K528" i="3"/>
  <c r="O528" i="3"/>
  <c r="S528" i="3"/>
  <c r="D529" i="3"/>
  <c r="H529" i="3"/>
  <c r="L529" i="3"/>
  <c r="P529" i="3"/>
  <c r="T529" i="3"/>
  <c r="G532" i="3"/>
  <c r="K532" i="3"/>
  <c r="O532" i="3"/>
  <c r="S532" i="3"/>
  <c r="E380" i="3"/>
  <c r="I380" i="3"/>
  <c r="M380" i="3"/>
  <c r="Q380" i="3"/>
  <c r="U380" i="3"/>
  <c r="K403" i="3"/>
  <c r="C413" i="3" s="1"/>
  <c r="F431" i="3"/>
  <c r="E432" i="3"/>
  <c r="D433" i="3"/>
  <c r="E428" i="3"/>
  <c r="I447" i="3"/>
  <c r="I457" i="3" s="1"/>
  <c r="D459" i="3"/>
  <c r="H459" i="3"/>
  <c r="F460" i="3"/>
  <c r="D461" i="3"/>
  <c r="H461" i="3"/>
  <c r="G455" i="3"/>
  <c r="D460" i="3"/>
  <c r="F479" i="3"/>
  <c r="E480" i="3"/>
  <c r="G482" i="3"/>
  <c r="E484" i="3"/>
  <c r="D485" i="3"/>
  <c r="V527" i="3"/>
  <c r="V524" i="3"/>
  <c r="V534" i="3" s="1"/>
  <c r="G527" i="3"/>
  <c r="K527" i="3"/>
  <c r="O527" i="3"/>
  <c r="S527" i="3"/>
  <c r="D528" i="3"/>
  <c r="H528" i="3"/>
  <c r="L528" i="3"/>
  <c r="P528" i="3"/>
  <c r="T528" i="3"/>
  <c r="E529" i="3"/>
  <c r="I529" i="3"/>
  <c r="M529" i="3"/>
  <c r="Q529" i="3"/>
  <c r="U529" i="3"/>
  <c r="G531" i="3"/>
  <c r="K531" i="3"/>
  <c r="O531" i="3"/>
  <c r="S531" i="3"/>
  <c r="D532" i="3"/>
  <c r="H532" i="3"/>
  <c r="L532" i="3"/>
  <c r="P532" i="3"/>
  <c r="T532" i="3"/>
  <c r="E533" i="3"/>
  <c r="M533" i="3"/>
  <c r="Q533" i="3"/>
  <c r="E476" i="3"/>
  <c r="C483" i="3"/>
  <c r="C485" i="3"/>
  <c r="G493" i="3"/>
  <c r="E503" i="3" s="1"/>
  <c r="G497" i="3"/>
  <c r="G507" i="3" s="1"/>
  <c r="D500" i="3"/>
  <c r="C503" i="3"/>
  <c r="C524" i="3"/>
  <c r="C534" i="3" s="1"/>
  <c r="G524" i="3"/>
  <c r="G534" i="3" s="1"/>
  <c r="K524" i="3"/>
  <c r="K534" i="3" s="1"/>
  <c r="O524" i="3"/>
  <c r="O534" i="3" s="1"/>
  <c r="S524" i="3"/>
  <c r="S534" i="3" s="1"/>
  <c r="C527" i="3"/>
  <c r="C528" i="3"/>
  <c r="C529" i="3"/>
  <c r="C530" i="3"/>
  <c r="C531" i="3"/>
  <c r="C532" i="3"/>
  <c r="C533" i="3"/>
  <c r="E548" i="3"/>
  <c r="I548" i="3"/>
  <c r="C555" i="3"/>
  <c r="K545" i="3"/>
  <c r="K555" i="3" s="1"/>
  <c r="G555" i="3"/>
  <c r="I599" i="3"/>
  <c r="G603" i="3"/>
  <c r="G625" i="3"/>
  <c r="H628" i="3"/>
  <c r="C628" i="3"/>
  <c r="G629" i="3"/>
  <c r="C458" i="3"/>
  <c r="F476" i="3"/>
  <c r="D479" i="3"/>
  <c r="G494" i="3"/>
  <c r="G504" i="3" s="1"/>
  <c r="G498" i="3"/>
  <c r="G508" i="3" s="1"/>
  <c r="E500" i="3"/>
  <c r="D533" i="3"/>
  <c r="H533" i="3"/>
  <c r="L533" i="3"/>
  <c r="P533" i="3"/>
  <c r="T533" i="3"/>
  <c r="D524" i="3"/>
  <c r="D534" i="3" s="1"/>
  <c r="H524" i="3"/>
  <c r="H534" i="3" s="1"/>
  <c r="L524" i="3"/>
  <c r="L534" i="3" s="1"/>
  <c r="P524" i="3"/>
  <c r="P534" i="3" s="1"/>
  <c r="T524" i="3"/>
  <c r="T534" i="3" s="1"/>
  <c r="F548" i="3"/>
  <c r="J548" i="3"/>
  <c r="D555" i="3"/>
  <c r="H555" i="3"/>
  <c r="D603" i="3"/>
  <c r="H603" i="3"/>
  <c r="D625" i="3"/>
  <c r="E628" i="3"/>
  <c r="C653" i="3"/>
  <c r="G653" i="3"/>
  <c r="D653" i="3"/>
  <c r="C480" i="3"/>
  <c r="C482" i="3"/>
  <c r="C484" i="3"/>
  <c r="G495" i="3"/>
  <c r="G505" i="3" s="1"/>
  <c r="G499" i="3"/>
  <c r="G509" i="3" s="1"/>
  <c r="E524" i="3"/>
  <c r="E534" i="3" s="1"/>
  <c r="I524" i="3"/>
  <c r="I534" i="3" s="1"/>
  <c r="M524" i="3"/>
  <c r="M534" i="3" s="1"/>
  <c r="Q524" i="3"/>
  <c r="Q534" i="3" s="1"/>
  <c r="U524" i="3"/>
  <c r="U534" i="3" s="1"/>
  <c r="C548" i="3"/>
  <c r="G548" i="3"/>
  <c r="K541" i="3"/>
  <c r="C551" i="3" s="1"/>
  <c r="J554" i="3"/>
  <c r="E555" i="3"/>
  <c r="I555" i="3"/>
  <c r="C602" i="3"/>
  <c r="G602" i="3"/>
  <c r="E603" i="3"/>
  <c r="F624" i="3"/>
  <c r="E625" i="3"/>
  <c r="E629" i="3"/>
  <c r="D649" i="3"/>
  <c r="G424" i="3"/>
  <c r="G496" i="3"/>
  <c r="G506" i="3" s="1"/>
  <c r="F524" i="3"/>
  <c r="F534" i="3" s="1"/>
  <c r="J524" i="3"/>
  <c r="J534" i="3" s="1"/>
  <c r="N524" i="3"/>
  <c r="N534" i="3" s="1"/>
  <c r="R524" i="3"/>
  <c r="R534" i="3" s="1"/>
  <c r="H551" i="3"/>
  <c r="G554" i="3"/>
  <c r="K544" i="3"/>
  <c r="K554" i="3" s="1"/>
  <c r="F555" i="3"/>
  <c r="J555" i="3"/>
  <c r="F575" i="3"/>
  <c r="F599" i="3"/>
  <c r="F601" i="3"/>
  <c r="H602" i="3"/>
  <c r="F603" i="3"/>
  <c r="G624" i="3"/>
  <c r="F625" i="3"/>
  <c r="G628" i="3"/>
  <c r="F629" i="3"/>
  <c r="D548" i="3"/>
  <c r="H548" i="3"/>
  <c r="G565" i="3"/>
  <c r="G569" i="3"/>
  <c r="G579" i="3" s="1"/>
  <c r="D572" i="3"/>
  <c r="C575" i="3"/>
  <c r="I591" i="3"/>
  <c r="I601" i="3" s="1"/>
  <c r="I595" i="3"/>
  <c r="I605" i="3" s="1"/>
  <c r="F596" i="3"/>
  <c r="C599" i="3"/>
  <c r="G599" i="3"/>
  <c r="C603" i="3"/>
  <c r="E620" i="3"/>
  <c r="C625" i="3"/>
  <c r="D628" i="3"/>
  <c r="C629" i="3"/>
  <c r="E649" i="3"/>
  <c r="D650" i="3"/>
  <c r="G641" i="3"/>
  <c r="G651" i="3" s="1"/>
  <c r="F653" i="3"/>
  <c r="C650" i="3"/>
  <c r="F680" i="3"/>
  <c r="J680" i="3"/>
  <c r="D782" i="3"/>
  <c r="H782" i="3"/>
  <c r="F783" i="3"/>
  <c r="D784" i="3"/>
  <c r="H784" i="3"/>
  <c r="D786" i="3"/>
  <c r="H786" i="3"/>
  <c r="F787" i="3"/>
  <c r="K542" i="3"/>
  <c r="K552" i="3" s="1"/>
  <c r="K546" i="3"/>
  <c r="K556" i="3" s="1"/>
  <c r="G566" i="3"/>
  <c r="G576" i="3" s="1"/>
  <c r="G570" i="3"/>
  <c r="G580" i="3" s="1"/>
  <c r="E572" i="3"/>
  <c r="I590" i="3"/>
  <c r="I600" i="3" s="1"/>
  <c r="I594" i="3"/>
  <c r="I604" i="3" s="1"/>
  <c r="C596" i="3"/>
  <c r="D599" i="3"/>
  <c r="H599" i="3"/>
  <c r="H613" i="3"/>
  <c r="H617" i="3"/>
  <c r="H627" i="3" s="1"/>
  <c r="F628" i="3"/>
  <c r="D629" i="3"/>
  <c r="F620" i="3"/>
  <c r="D623" i="3"/>
  <c r="G637" i="3"/>
  <c r="F649" i="3"/>
  <c r="E650" i="3"/>
  <c r="D651" i="3"/>
  <c r="E647" i="3"/>
  <c r="C649" i="3"/>
  <c r="G781" i="3"/>
  <c r="E782" i="3"/>
  <c r="C783" i="3"/>
  <c r="G783" i="3"/>
  <c r="E786" i="3"/>
  <c r="C787" i="3"/>
  <c r="G787" i="3"/>
  <c r="G789" i="3"/>
  <c r="C791" i="3"/>
  <c r="G791" i="3"/>
  <c r="C795" i="3"/>
  <c r="G795" i="3"/>
  <c r="K543" i="3"/>
  <c r="K553" i="3" s="1"/>
  <c r="K547" i="3"/>
  <c r="K557" i="3" s="1"/>
  <c r="G567" i="3"/>
  <c r="G577" i="3" s="1"/>
  <c r="G571" i="3"/>
  <c r="G581" i="3" s="1"/>
  <c r="F572" i="3"/>
  <c r="E599" i="3"/>
  <c r="D602" i="3"/>
  <c r="C624" i="3"/>
  <c r="D647" i="3"/>
  <c r="C644" i="3"/>
  <c r="F647" i="3"/>
  <c r="D781" i="3"/>
  <c r="H781" i="3"/>
  <c r="F782" i="3"/>
  <c r="F784" i="3"/>
  <c r="F786" i="3"/>
  <c r="G568" i="3"/>
  <c r="G578" i="3" s="1"/>
  <c r="H616" i="3"/>
  <c r="H626" i="3" s="1"/>
  <c r="E653" i="3"/>
  <c r="E680" i="3"/>
  <c r="I680" i="3"/>
  <c r="I686" i="3"/>
  <c r="I694" i="3"/>
  <c r="E734" i="3"/>
  <c r="E742" i="3"/>
  <c r="G784" i="3"/>
  <c r="K664" i="3"/>
  <c r="K686" i="3" s="1"/>
  <c r="K668" i="3"/>
  <c r="K690" i="3" s="1"/>
  <c r="K672" i="3"/>
  <c r="K694" i="3" s="1"/>
  <c r="K676" i="3"/>
  <c r="K698" i="3" s="1"/>
  <c r="C680" i="3"/>
  <c r="G680" i="3"/>
  <c r="G712" i="3"/>
  <c r="G734" i="3" s="1"/>
  <c r="G716" i="3"/>
  <c r="G738" i="3" s="1"/>
  <c r="G720" i="3"/>
  <c r="G742" i="3" s="1"/>
  <c r="G724" i="3"/>
  <c r="G746" i="3" s="1"/>
  <c r="C728" i="3"/>
  <c r="D789" i="3"/>
  <c r="H789" i="3"/>
  <c r="I768" i="3"/>
  <c r="I790" i="3" s="1"/>
  <c r="F791" i="3"/>
  <c r="E794" i="3"/>
  <c r="I772" i="3"/>
  <c r="I794" i="3" s="1"/>
  <c r="F795" i="3"/>
  <c r="I774" i="3"/>
  <c r="D796" i="3" s="1"/>
  <c r="C796" i="3"/>
  <c r="G796" i="3"/>
  <c r="I775" i="3"/>
  <c r="I797" i="3" s="1"/>
  <c r="C781" i="3"/>
  <c r="E783" i="3"/>
  <c r="C784" i="3"/>
  <c r="C789" i="3"/>
  <c r="E791" i="3"/>
  <c r="H806" i="3"/>
  <c r="H828" i="3" s="1"/>
  <c r="F829" i="3"/>
  <c r="D644" i="3"/>
  <c r="K661" i="3"/>
  <c r="F683" i="3" s="1"/>
  <c r="K665" i="3"/>
  <c r="K687" i="3" s="1"/>
  <c r="K669" i="3"/>
  <c r="K691" i="3" s="1"/>
  <c r="K673" i="3"/>
  <c r="K695" i="3" s="1"/>
  <c r="K677" i="3"/>
  <c r="K699" i="3" s="1"/>
  <c r="D680" i="3"/>
  <c r="H680" i="3"/>
  <c r="G709" i="3"/>
  <c r="G713" i="3"/>
  <c r="G735" i="3" s="1"/>
  <c r="G717" i="3"/>
  <c r="G739" i="3" s="1"/>
  <c r="G721" i="3"/>
  <c r="G743" i="3" s="1"/>
  <c r="G725" i="3"/>
  <c r="G747" i="3" s="1"/>
  <c r="D728" i="3"/>
  <c r="C776" i="3"/>
  <c r="G776" i="3"/>
  <c r="I763" i="3"/>
  <c r="I785" i="3" s="1"/>
  <c r="I771" i="3"/>
  <c r="I793" i="3" s="1"/>
  <c r="E787" i="3"/>
  <c r="E824" i="3"/>
  <c r="D828" i="3"/>
  <c r="H807" i="3"/>
  <c r="H829" i="3" s="1"/>
  <c r="C829" i="3"/>
  <c r="G829" i="3"/>
  <c r="G833" i="3"/>
  <c r="G837" i="3"/>
  <c r="G841" i="3"/>
  <c r="G638" i="3"/>
  <c r="G648" i="3" s="1"/>
  <c r="G642" i="3"/>
  <c r="G652" i="3" s="1"/>
  <c r="K662" i="3"/>
  <c r="K684" i="3" s="1"/>
  <c r="K666" i="3"/>
  <c r="K688" i="3" s="1"/>
  <c r="K670" i="3"/>
  <c r="K692" i="3" s="1"/>
  <c r="K674" i="3"/>
  <c r="K696" i="3" s="1"/>
  <c r="K678" i="3"/>
  <c r="K700" i="3" s="1"/>
  <c r="G710" i="3"/>
  <c r="G732" i="3" s="1"/>
  <c r="G714" i="3"/>
  <c r="G736" i="3" s="1"/>
  <c r="G718" i="3"/>
  <c r="G740" i="3" s="1"/>
  <c r="G722" i="3"/>
  <c r="G744" i="3" s="1"/>
  <c r="G726" i="3"/>
  <c r="G748" i="3" s="1"/>
  <c r="E728" i="3"/>
  <c r="I758" i="3"/>
  <c r="I780" i="3" s="1"/>
  <c r="F781" i="3"/>
  <c r="C782" i="3"/>
  <c r="G782" i="3"/>
  <c r="D783" i="3"/>
  <c r="H783" i="3"/>
  <c r="E784" i="3"/>
  <c r="F785" i="3"/>
  <c r="C786" i="3"/>
  <c r="G786" i="3"/>
  <c r="D787" i="3"/>
  <c r="H787" i="3"/>
  <c r="E788" i="3"/>
  <c r="I766" i="3"/>
  <c r="I788" i="3" s="1"/>
  <c r="F789" i="3"/>
  <c r="C790" i="3"/>
  <c r="G790" i="3"/>
  <c r="D791" i="3"/>
  <c r="H791" i="3"/>
  <c r="I770" i="3"/>
  <c r="I792" i="3" s="1"/>
  <c r="F793" i="3"/>
  <c r="C794" i="3"/>
  <c r="G794" i="3"/>
  <c r="D795" i="3"/>
  <c r="H795" i="3"/>
  <c r="E796" i="3"/>
  <c r="E776" i="3"/>
  <c r="C779" i="3"/>
  <c r="E795" i="3"/>
  <c r="E828" i="3"/>
  <c r="H808" i="3"/>
  <c r="H830" i="3" s="1"/>
  <c r="F831" i="3"/>
  <c r="C834" i="3"/>
  <c r="G838" i="3"/>
  <c r="K663" i="3"/>
  <c r="K685" i="3" s="1"/>
  <c r="K667" i="3"/>
  <c r="K689" i="3" s="1"/>
  <c r="K671" i="3"/>
  <c r="K693" i="3" s="1"/>
  <c r="K675" i="3"/>
  <c r="K697" i="3" s="1"/>
  <c r="K679" i="3"/>
  <c r="K701" i="3" s="1"/>
  <c r="G711" i="3"/>
  <c r="G733" i="3" s="1"/>
  <c r="G715" i="3"/>
  <c r="G737" i="3" s="1"/>
  <c r="G719" i="3"/>
  <c r="G741" i="3" s="1"/>
  <c r="G723" i="3"/>
  <c r="G745" i="3" s="1"/>
  <c r="G727" i="3"/>
  <c r="G749" i="3" s="1"/>
  <c r="I757" i="3"/>
  <c r="G779" i="3" s="1"/>
  <c r="D797" i="3"/>
  <c r="H797" i="3"/>
  <c r="C824" i="3"/>
  <c r="H805" i="3"/>
  <c r="G827" i="3" s="1"/>
  <c r="G824" i="3"/>
  <c r="E829" i="3"/>
  <c r="D830" i="3"/>
  <c r="H809" i="3"/>
  <c r="H831" i="3" s="1"/>
  <c r="C831" i="3"/>
  <c r="G831" i="3"/>
  <c r="E833" i="3"/>
  <c r="E837" i="3"/>
  <c r="E841" i="3"/>
  <c r="H810" i="3"/>
  <c r="H832" i="3" s="1"/>
  <c r="F833" i="3"/>
  <c r="D834" i="3"/>
  <c r="H812" i="3"/>
  <c r="H834" i="3" s="1"/>
  <c r="H814" i="3"/>
  <c r="H836" i="3" s="1"/>
  <c r="F837" i="3"/>
  <c r="D838" i="3"/>
  <c r="H816" i="3"/>
  <c r="H838" i="3" s="1"/>
  <c r="H818" i="3"/>
  <c r="H840" i="3" s="1"/>
  <c r="F841" i="3"/>
  <c r="D842" i="3"/>
  <c r="H820" i="3"/>
  <c r="H842" i="3" s="1"/>
  <c r="H822" i="3"/>
  <c r="H844" i="3" s="1"/>
  <c r="C833" i="3"/>
  <c r="C837" i="3"/>
  <c r="C841" i="3"/>
  <c r="E872" i="3"/>
  <c r="H823" i="3"/>
  <c r="F827" i="3"/>
  <c r="D827" i="3"/>
  <c r="F828" i="3"/>
  <c r="D829" i="3"/>
  <c r="F830" i="3"/>
  <c r="D831" i="3"/>
  <c r="F832" i="3"/>
  <c r="D833" i="3"/>
  <c r="F834" i="3"/>
  <c r="H813" i="3"/>
  <c r="D835" i="3" s="1"/>
  <c r="F836" i="3"/>
  <c r="D837" i="3"/>
  <c r="F838" i="3"/>
  <c r="H817" i="3"/>
  <c r="F840" i="3"/>
  <c r="D841" i="3"/>
  <c r="F842" i="3"/>
  <c r="D843" i="3"/>
  <c r="H821" i="3"/>
  <c r="F844" i="3"/>
  <c r="D845" i="3"/>
  <c r="D824" i="3"/>
  <c r="D889" i="3"/>
  <c r="D917" i="3"/>
  <c r="G855" i="3"/>
  <c r="D877" i="3" s="1"/>
  <c r="G859" i="3"/>
  <c r="G881" i="3" s="1"/>
  <c r="G863" i="3"/>
  <c r="G885" i="3" s="1"/>
  <c r="G867" i="3"/>
  <c r="G889" i="3" s="1"/>
  <c r="G871" i="3"/>
  <c r="G893" i="3" s="1"/>
  <c r="F872" i="3"/>
  <c r="G903" i="3"/>
  <c r="G914" i="3" s="1"/>
  <c r="G907" i="3"/>
  <c r="G918" i="3" s="1"/>
  <c r="E909" i="3"/>
  <c r="G856" i="3"/>
  <c r="G860" i="3"/>
  <c r="D882" i="3" s="1"/>
  <c r="G864" i="3"/>
  <c r="D886" i="3" s="1"/>
  <c r="G868" i="3"/>
  <c r="C872" i="3"/>
  <c r="G904" i="3"/>
  <c r="C915" i="3" s="1"/>
  <c r="G908" i="3"/>
  <c r="F919" i="3" s="1"/>
  <c r="F909" i="3"/>
  <c r="C935" i="3"/>
  <c r="F940" i="3"/>
  <c r="F944" i="3"/>
  <c r="G853" i="3"/>
  <c r="D875" i="3" s="1"/>
  <c r="G857" i="3"/>
  <c r="G879" i="3" s="1"/>
  <c r="G861" i="3"/>
  <c r="G883" i="3" s="1"/>
  <c r="G865" i="3"/>
  <c r="G887" i="3" s="1"/>
  <c r="G869" i="3"/>
  <c r="G891" i="3" s="1"/>
  <c r="D872" i="3"/>
  <c r="G901" i="3"/>
  <c r="E914" i="3"/>
  <c r="D915" i="3"/>
  <c r="G905" i="3"/>
  <c r="G916" i="3" s="1"/>
  <c r="F917" i="3"/>
  <c r="E918" i="3"/>
  <c r="D919" i="3"/>
  <c r="C909" i="3"/>
  <c r="C917" i="3"/>
  <c r="G940" i="3"/>
  <c r="G944" i="3"/>
  <c r="G854" i="3"/>
  <c r="C876" i="3" s="1"/>
  <c r="G858" i="3"/>
  <c r="C880" i="3" s="1"/>
  <c r="G862" i="3"/>
  <c r="G866" i="3"/>
  <c r="G870" i="3"/>
  <c r="C892" i="3" s="1"/>
  <c r="G902" i="3"/>
  <c r="G913" i="3" s="1"/>
  <c r="E935" i="3"/>
  <c r="I927" i="3"/>
  <c r="D938" i="3" s="1"/>
  <c r="D940" i="3"/>
  <c r="H940" i="3"/>
  <c r="D944" i="3"/>
  <c r="H944" i="3"/>
  <c r="F970" i="3"/>
  <c r="E971" i="3"/>
  <c r="I928" i="3"/>
  <c r="I939" i="3" s="1"/>
  <c r="I932" i="3"/>
  <c r="I943" i="3" s="1"/>
  <c r="D935" i="3"/>
  <c r="H935" i="3"/>
  <c r="C940" i="3"/>
  <c r="C944" i="3"/>
  <c r="H954" i="3"/>
  <c r="H965" i="3" s="1"/>
  <c r="H956" i="3"/>
  <c r="H967" i="3" s="1"/>
  <c r="H958" i="3"/>
  <c r="H969" i="3" s="1"/>
  <c r="H960" i="3"/>
  <c r="D971" i="3" s="1"/>
  <c r="F961" i="3"/>
  <c r="D970" i="3"/>
  <c r="E987" i="3"/>
  <c r="C992" i="3"/>
  <c r="G981" i="3"/>
  <c r="F993" i="3"/>
  <c r="I1013" i="3"/>
  <c r="E1013" i="3"/>
  <c r="G1013" i="3"/>
  <c r="G1070" i="3"/>
  <c r="G1090" i="3"/>
  <c r="G1095" i="3"/>
  <c r="F1095" i="3"/>
  <c r="I931" i="3"/>
  <c r="I942" i="3" s="1"/>
  <c r="F938" i="3"/>
  <c r="C961" i="3"/>
  <c r="G961" i="3"/>
  <c r="F987" i="3"/>
  <c r="G993" i="3"/>
  <c r="C993" i="3"/>
  <c r="C994" i="3"/>
  <c r="G983" i="3"/>
  <c r="D1013" i="3"/>
  <c r="H1013" i="3"/>
  <c r="E1031" i="3"/>
  <c r="H1033" i="3"/>
  <c r="D1033" i="3"/>
  <c r="G1033" i="3"/>
  <c r="F1051" i="3"/>
  <c r="F1068" i="3"/>
  <c r="D1070" i="3"/>
  <c r="F1072" i="3"/>
  <c r="D1090" i="3"/>
  <c r="D1091" i="3"/>
  <c r="D1093" i="3"/>
  <c r="D1094" i="3"/>
  <c r="D1095" i="3"/>
  <c r="D1113" i="3"/>
  <c r="D1114" i="3"/>
  <c r="I930" i="3"/>
  <c r="I941" i="3" s="1"/>
  <c r="I934" i="3"/>
  <c r="G938" i="3"/>
  <c r="H953" i="3"/>
  <c r="C964" i="3" s="1"/>
  <c r="H955" i="3"/>
  <c r="H966" i="3" s="1"/>
  <c r="H957" i="3"/>
  <c r="H968" i="3" s="1"/>
  <c r="F971" i="3"/>
  <c r="C987" i="3"/>
  <c r="G979" i="3"/>
  <c r="E992" i="3"/>
  <c r="D993" i="3"/>
  <c r="D994" i="3"/>
  <c r="E997" i="3"/>
  <c r="G997" i="3"/>
  <c r="C997" i="3"/>
  <c r="F1031" i="3"/>
  <c r="G1051" i="3"/>
  <c r="C1051" i="3"/>
  <c r="H1068" i="3"/>
  <c r="E1070" i="3"/>
  <c r="H1072" i="3"/>
  <c r="D1072" i="3"/>
  <c r="G1072" i="3"/>
  <c r="E1090" i="3"/>
  <c r="E1091" i="3"/>
  <c r="E1093" i="3"/>
  <c r="E1094" i="3"/>
  <c r="E1095" i="3"/>
  <c r="E1113" i="3"/>
  <c r="E1114" i="3"/>
  <c r="D990" i="3"/>
  <c r="D987" i="3"/>
  <c r="G980" i="3"/>
  <c r="G991" i="3" s="1"/>
  <c r="F992" i="3"/>
  <c r="E993" i="3"/>
  <c r="E994" i="3"/>
  <c r="F1013" i="3"/>
  <c r="G1031" i="3"/>
  <c r="F1070" i="3"/>
  <c r="F1091" i="3"/>
  <c r="F1093" i="3"/>
  <c r="F1094" i="3"/>
  <c r="F1113" i="3"/>
  <c r="F990" i="3"/>
  <c r="I1005" i="3"/>
  <c r="E1009" i="3"/>
  <c r="C1013" i="3"/>
  <c r="C1027" i="3"/>
  <c r="G1027" i="3"/>
  <c r="C1031" i="3"/>
  <c r="C1033" i="3"/>
  <c r="G1041" i="3"/>
  <c r="E1048" i="3" s="1"/>
  <c r="C1045" i="3"/>
  <c r="F1048" i="3"/>
  <c r="E1065" i="3"/>
  <c r="C1068" i="3"/>
  <c r="G1068" i="3"/>
  <c r="C1070" i="3"/>
  <c r="C1072" i="3"/>
  <c r="G1083" i="3"/>
  <c r="G1092" i="3" s="1"/>
  <c r="C1087" i="3"/>
  <c r="F1090" i="3"/>
  <c r="C1093" i="3"/>
  <c r="G1103" i="3"/>
  <c r="C1111" i="3" s="1"/>
  <c r="G1107" i="3"/>
  <c r="G1115" i="3" s="1"/>
  <c r="F1108" i="3"/>
  <c r="E1111" i="3"/>
  <c r="C1113" i="3"/>
  <c r="G984" i="3"/>
  <c r="F995" i="3" s="1"/>
  <c r="I1008" i="3"/>
  <c r="C1012" i="3"/>
  <c r="G1012" i="3"/>
  <c r="H1023" i="3"/>
  <c r="G1030" i="3" s="1"/>
  <c r="H1025" i="3"/>
  <c r="C1032" i="3" s="1"/>
  <c r="D1027" i="3"/>
  <c r="F1030" i="3"/>
  <c r="G1042" i="3"/>
  <c r="G1049" i="3" s="1"/>
  <c r="D1045" i="3"/>
  <c r="H1060" i="3"/>
  <c r="H1069" i="3" s="1"/>
  <c r="H1062" i="3"/>
  <c r="H1071" i="3" s="1"/>
  <c r="H1064" i="3"/>
  <c r="E1073" i="3" s="1"/>
  <c r="F1065" i="3"/>
  <c r="D1068" i="3"/>
  <c r="D1087" i="3"/>
  <c r="C1090" i="3"/>
  <c r="C1094" i="3"/>
  <c r="G1104" i="3"/>
  <c r="G1112" i="3" s="1"/>
  <c r="C1108" i="3"/>
  <c r="C1114" i="3"/>
  <c r="G985" i="3"/>
  <c r="I1007" i="3"/>
  <c r="C1014" i="3" s="1"/>
  <c r="D1012" i="3"/>
  <c r="H1012" i="3"/>
  <c r="G1043" i="3"/>
  <c r="F1050" i="3" s="1"/>
  <c r="E1045" i="3"/>
  <c r="C1065" i="3"/>
  <c r="E1087" i="3"/>
  <c r="C1091" i="3"/>
  <c r="C1095" i="3"/>
  <c r="D1108" i="3"/>
  <c r="I1012" i="3" l="1"/>
  <c r="I1009" i="3"/>
  <c r="F1112" i="3"/>
  <c r="F1092" i="3"/>
  <c r="C1073" i="3"/>
  <c r="C1069" i="3"/>
  <c r="D1071" i="3"/>
  <c r="C1050" i="3"/>
  <c r="G990" i="3"/>
  <c r="G987" i="3"/>
  <c r="G998" i="3" s="1"/>
  <c r="I945" i="3"/>
  <c r="E945" i="3"/>
  <c r="C1071" i="3"/>
  <c r="C1115" i="3"/>
  <c r="D1073" i="3"/>
  <c r="E1050" i="3"/>
  <c r="E998" i="3"/>
  <c r="E967" i="3"/>
  <c r="F943" i="3"/>
  <c r="E938" i="3"/>
  <c r="G888" i="3"/>
  <c r="F888" i="3"/>
  <c r="E888" i="3"/>
  <c r="D967" i="3"/>
  <c r="C942" i="3"/>
  <c r="H938" i="3"/>
  <c r="C916" i="3"/>
  <c r="G912" i="3"/>
  <c r="G909" i="3"/>
  <c r="E912" i="3"/>
  <c r="F912" i="3"/>
  <c r="E969" i="3"/>
  <c r="D966" i="3"/>
  <c r="D945" i="3"/>
  <c r="F942" i="3"/>
  <c r="H939" i="3"/>
  <c r="G878" i="3"/>
  <c r="E878" i="3"/>
  <c r="F878" i="3"/>
  <c r="G966" i="3"/>
  <c r="G945" i="3"/>
  <c r="E942" i="3"/>
  <c r="C939" i="3"/>
  <c r="D918" i="3"/>
  <c r="D913" i="3"/>
  <c r="D891" i="3"/>
  <c r="D887" i="3"/>
  <c r="D883" i="3"/>
  <c r="D879" i="3"/>
  <c r="C893" i="3"/>
  <c r="C889" i="3"/>
  <c r="C885" i="3"/>
  <c r="C881" i="3"/>
  <c r="C877" i="3"/>
  <c r="F914" i="3"/>
  <c r="F887" i="3"/>
  <c r="F879" i="3"/>
  <c r="H845" i="3"/>
  <c r="C845" i="3"/>
  <c r="G845" i="3"/>
  <c r="F845" i="3"/>
  <c r="E845" i="3"/>
  <c r="E891" i="3"/>
  <c r="E883" i="3"/>
  <c r="G996" i="3"/>
  <c r="D996" i="3"/>
  <c r="F1074" i="3"/>
  <c r="H1032" i="3"/>
  <c r="F1032" i="3"/>
  <c r="G1015" i="3"/>
  <c r="C1015" i="3"/>
  <c r="I1015" i="3"/>
  <c r="E1015" i="3"/>
  <c r="F1111" i="3"/>
  <c r="E1071" i="3"/>
  <c r="D1030" i="3"/>
  <c r="E1112" i="3"/>
  <c r="H1065" i="3"/>
  <c r="E1074" i="3" s="1"/>
  <c r="C1049" i="3"/>
  <c r="C998" i="3"/>
  <c r="D1112" i="3"/>
  <c r="G994" i="3"/>
  <c r="F994" i="3"/>
  <c r="E991" i="3"/>
  <c r="C1112" i="3"/>
  <c r="C1092" i="3"/>
  <c r="F1071" i="3"/>
  <c r="E1049" i="3"/>
  <c r="G992" i="3"/>
  <c r="D992" i="3"/>
  <c r="E990" i="3"/>
  <c r="H971" i="3"/>
  <c r="G971" i="3"/>
  <c r="G969" i="3"/>
  <c r="F966" i="3"/>
  <c r="F945" i="3"/>
  <c r="H942" i="3"/>
  <c r="G884" i="3"/>
  <c r="F884" i="3"/>
  <c r="E884" i="3"/>
  <c r="F969" i="3"/>
  <c r="E966" i="3"/>
  <c r="E941" i="3"/>
  <c r="F968" i="3"/>
  <c r="E965" i="3"/>
  <c r="H941" i="3"/>
  <c r="D939" i="3"/>
  <c r="F920" i="3"/>
  <c r="G890" i="3"/>
  <c r="E890" i="3"/>
  <c r="F890" i="3"/>
  <c r="D969" i="3"/>
  <c r="C966" i="3"/>
  <c r="C945" i="3"/>
  <c r="G941" i="3"/>
  <c r="D890" i="3"/>
  <c r="D878" i="3"/>
  <c r="C914" i="3"/>
  <c r="C888" i="3"/>
  <c r="C884" i="3"/>
  <c r="H843" i="3"/>
  <c r="E843" i="3"/>
  <c r="C843" i="3"/>
  <c r="G843" i="3"/>
  <c r="F843" i="3"/>
  <c r="F893" i="3"/>
  <c r="F885" i="3"/>
  <c r="F877" i="3"/>
  <c r="E916" i="3"/>
  <c r="E889" i="3"/>
  <c r="E881" i="3"/>
  <c r="G276" i="3"/>
  <c r="C276" i="3"/>
  <c r="F1014" i="3"/>
  <c r="I1014" i="3"/>
  <c r="H1014" i="3"/>
  <c r="D1014" i="3"/>
  <c r="G1050" i="3"/>
  <c r="D1050" i="3"/>
  <c r="H1073" i="3"/>
  <c r="F1073" i="3"/>
  <c r="H1030" i="3"/>
  <c r="H1027" i="3"/>
  <c r="G995" i="3"/>
  <c r="E995" i="3"/>
  <c r="E1030" i="3"/>
  <c r="F1012" i="3"/>
  <c r="F1115" i="3"/>
  <c r="D1049" i="3"/>
  <c r="F1015" i="3"/>
  <c r="D995" i="3"/>
  <c r="E1115" i="3"/>
  <c r="E1092" i="3"/>
  <c r="F1069" i="3"/>
  <c r="C1048" i="3"/>
  <c r="C1030" i="3"/>
  <c r="C996" i="3"/>
  <c r="C990" i="3"/>
  <c r="H961" i="3"/>
  <c r="G972" i="3" s="1"/>
  <c r="H964" i="3"/>
  <c r="D1115" i="3"/>
  <c r="D1111" i="3"/>
  <c r="D1092" i="3"/>
  <c r="E1069" i="3"/>
  <c r="F1049" i="3"/>
  <c r="H1015" i="3"/>
  <c r="F998" i="3"/>
  <c r="G1087" i="3"/>
  <c r="E1096" i="3" s="1"/>
  <c r="E1014" i="3"/>
  <c r="E1012" i="3"/>
  <c r="C969" i="3"/>
  <c r="G965" i="3"/>
  <c r="D942" i="3"/>
  <c r="F939" i="3"/>
  <c r="G880" i="3"/>
  <c r="F880" i="3"/>
  <c r="E880" i="3"/>
  <c r="G968" i="3"/>
  <c r="F965" i="3"/>
  <c r="E943" i="3"/>
  <c r="G875" i="3"/>
  <c r="G872" i="3"/>
  <c r="G894" i="3" s="1"/>
  <c r="E875" i="3"/>
  <c r="G967" i="3"/>
  <c r="F964" i="3"/>
  <c r="H943" i="3"/>
  <c r="D941" i="3"/>
  <c r="G919" i="3"/>
  <c r="E919" i="3"/>
  <c r="G886" i="3"/>
  <c r="E886" i="3"/>
  <c r="F886" i="3"/>
  <c r="E968" i="3"/>
  <c r="D965" i="3"/>
  <c r="G943" i="3"/>
  <c r="C941" i="3"/>
  <c r="D912" i="3"/>
  <c r="F894" i="3"/>
  <c r="D916" i="3"/>
  <c r="D893" i="3"/>
  <c r="D885" i="3"/>
  <c r="D881" i="3"/>
  <c r="C919" i="3"/>
  <c r="C913" i="3"/>
  <c r="C891" i="3"/>
  <c r="C887" i="3"/>
  <c r="C883" i="3"/>
  <c r="C879" i="3"/>
  <c r="C875" i="3"/>
  <c r="H839" i="3"/>
  <c r="F839" i="3"/>
  <c r="E839" i="3"/>
  <c r="C839" i="3"/>
  <c r="G839" i="3"/>
  <c r="F918" i="3"/>
  <c r="F891" i="3"/>
  <c r="F883" i="3"/>
  <c r="F875" i="3"/>
  <c r="E913" i="3"/>
  <c r="E887" i="3"/>
  <c r="E879" i="3"/>
  <c r="C1074" i="3"/>
  <c r="D1096" i="3"/>
  <c r="G1111" i="3"/>
  <c r="G1108" i="3"/>
  <c r="C1116" i="3" s="1"/>
  <c r="G1048" i="3"/>
  <c r="G1045" i="3"/>
  <c r="G1034" i="3"/>
  <c r="E1016" i="3"/>
  <c r="G1073" i="3"/>
  <c r="G1069" i="3"/>
  <c r="D1048" i="3"/>
  <c r="C991" i="3"/>
  <c r="E1032" i="3"/>
  <c r="G1014" i="3"/>
  <c r="C995" i="3"/>
  <c r="F991" i="3"/>
  <c r="G1071" i="3"/>
  <c r="D1032" i="3"/>
  <c r="D1015" i="3"/>
  <c r="F996" i="3"/>
  <c r="E964" i="3"/>
  <c r="D1069" i="3"/>
  <c r="G1032" i="3"/>
  <c r="E996" i="3"/>
  <c r="D991" i="3"/>
  <c r="D964" i="3"/>
  <c r="D968" i="3"/>
  <c r="C965" i="3"/>
  <c r="F941" i="3"/>
  <c r="I935" i="3"/>
  <c r="E946" i="3" s="1"/>
  <c r="I938" i="3"/>
  <c r="G892" i="3"/>
  <c r="F892" i="3"/>
  <c r="E892" i="3"/>
  <c r="G876" i="3"/>
  <c r="F876" i="3"/>
  <c r="E876" i="3"/>
  <c r="C968" i="3"/>
  <c r="G964" i="3"/>
  <c r="G942" i="3"/>
  <c r="E939" i="3"/>
  <c r="C920" i="3"/>
  <c r="F913" i="3"/>
  <c r="C971" i="3"/>
  <c r="C967" i="3"/>
  <c r="H945" i="3"/>
  <c r="D943" i="3"/>
  <c r="C938" i="3"/>
  <c r="G915" i="3"/>
  <c r="F915" i="3"/>
  <c r="E915" i="3"/>
  <c r="G882" i="3"/>
  <c r="E882" i="3"/>
  <c r="F882" i="3"/>
  <c r="F967" i="3"/>
  <c r="C943" i="3"/>
  <c r="G939" i="3"/>
  <c r="E920" i="3"/>
  <c r="G877" i="3"/>
  <c r="E877" i="3"/>
  <c r="D914" i="3"/>
  <c r="D892" i="3"/>
  <c r="D888" i="3"/>
  <c r="D884" i="3"/>
  <c r="D880" i="3"/>
  <c r="D876" i="3"/>
  <c r="C918" i="3"/>
  <c r="C912" i="3"/>
  <c r="C890" i="3"/>
  <c r="C886" i="3"/>
  <c r="C882" i="3"/>
  <c r="C878" i="3"/>
  <c r="D839" i="3"/>
  <c r="H835" i="3"/>
  <c r="E835" i="3"/>
  <c r="G835" i="3"/>
  <c r="F835" i="3"/>
  <c r="C835" i="3"/>
  <c r="F916" i="3"/>
  <c r="F889" i="3"/>
  <c r="F881" i="3"/>
  <c r="E893" i="3"/>
  <c r="E885" i="3"/>
  <c r="D844" i="3"/>
  <c r="D836" i="3"/>
  <c r="E840" i="3"/>
  <c r="G834" i="3"/>
  <c r="G830" i="3"/>
  <c r="D779" i="3"/>
  <c r="G731" i="3"/>
  <c r="G728" i="3"/>
  <c r="G840" i="3"/>
  <c r="C836" i="3"/>
  <c r="E830" i="3"/>
  <c r="C828" i="3"/>
  <c r="G792" i="3"/>
  <c r="E790" i="3"/>
  <c r="C788" i="3"/>
  <c r="E749" i="3"/>
  <c r="E745" i="3"/>
  <c r="E741" i="3"/>
  <c r="E737" i="3"/>
  <c r="E733" i="3"/>
  <c r="E701" i="3"/>
  <c r="E699" i="3"/>
  <c r="E697" i="3"/>
  <c r="E695" i="3"/>
  <c r="E693" i="3"/>
  <c r="E691" i="3"/>
  <c r="E689" i="3"/>
  <c r="E687" i="3"/>
  <c r="E685" i="3"/>
  <c r="I683" i="3"/>
  <c r="F794" i="3"/>
  <c r="D747" i="3"/>
  <c r="D743" i="3"/>
  <c r="D739" i="3"/>
  <c r="D735" i="3"/>
  <c r="D731" i="3"/>
  <c r="D700" i="3"/>
  <c r="D698" i="3"/>
  <c r="D696" i="3"/>
  <c r="D694" i="3"/>
  <c r="D692" i="3"/>
  <c r="D690" i="3"/>
  <c r="D688" i="3"/>
  <c r="D686" i="3"/>
  <c r="D684" i="3"/>
  <c r="C797" i="3"/>
  <c r="C793" i="3"/>
  <c r="C785" i="3"/>
  <c r="C746" i="3"/>
  <c r="C742" i="3"/>
  <c r="C738" i="3"/>
  <c r="C734" i="3"/>
  <c r="G701" i="3"/>
  <c r="G699" i="3"/>
  <c r="G697" i="3"/>
  <c r="G695" i="3"/>
  <c r="G693" i="3"/>
  <c r="G691" i="3"/>
  <c r="G689" i="3"/>
  <c r="G687" i="3"/>
  <c r="G685" i="3"/>
  <c r="G683" i="3"/>
  <c r="C652" i="3"/>
  <c r="F648" i="3"/>
  <c r="D627" i="3"/>
  <c r="H792" i="3"/>
  <c r="H788" i="3"/>
  <c r="F746" i="3"/>
  <c r="F742" i="3"/>
  <c r="F738" i="3"/>
  <c r="F734" i="3"/>
  <c r="J701" i="3"/>
  <c r="J699" i="3"/>
  <c r="J697" i="3"/>
  <c r="J695" i="3"/>
  <c r="J693" i="3"/>
  <c r="J691" i="3"/>
  <c r="J689" i="3"/>
  <c r="J687" i="3"/>
  <c r="J685" i="3"/>
  <c r="J683" i="3"/>
  <c r="C651" i="3"/>
  <c r="D604" i="3"/>
  <c r="H600" i="3"/>
  <c r="F580" i="3"/>
  <c r="F576" i="3"/>
  <c r="J556" i="3"/>
  <c r="C553" i="3"/>
  <c r="D551" i="3"/>
  <c r="C627" i="3"/>
  <c r="C604" i="3"/>
  <c r="E601" i="3"/>
  <c r="E581" i="3"/>
  <c r="E577" i="3"/>
  <c r="E557" i="3"/>
  <c r="F553" i="3"/>
  <c r="G551" i="3"/>
  <c r="C626" i="3"/>
  <c r="D605" i="3"/>
  <c r="H601" i="3"/>
  <c r="D578" i="3"/>
  <c r="H557" i="3"/>
  <c r="I553" i="3"/>
  <c r="F651" i="3"/>
  <c r="G605" i="3"/>
  <c r="G601" i="3"/>
  <c r="C579" i="3"/>
  <c r="C556" i="3"/>
  <c r="H554" i="3"/>
  <c r="H552" i="3"/>
  <c r="C507" i="3"/>
  <c r="D481" i="3"/>
  <c r="F506" i="3"/>
  <c r="H390" i="3"/>
  <c r="E508" i="3"/>
  <c r="E504" i="3"/>
  <c r="F481" i="3"/>
  <c r="D509" i="3"/>
  <c r="D505" i="3"/>
  <c r="F480" i="3"/>
  <c r="H476" i="3"/>
  <c r="H479" i="3"/>
  <c r="E456" i="3"/>
  <c r="E407" i="3"/>
  <c r="D413" i="3"/>
  <c r="F411" i="3"/>
  <c r="J407" i="3"/>
  <c r="V383" i="3"/>
  <c r="V380" i="3"/>
  <c r="V390" i="3" s="1"/>
  <c r="E457" i="3"/>
  <c r="T389" i="3"/>
  <c r="D389" i="3"/>
  <c r="G388" i="3"/>
  <c r="J387" i="3"/>
  <c r="M386" i="3"/>
  <c r="P385" i="3"/>
  <c r="S384" i="3"/>
  <c r="C384" i="3"/>
  <c r="F383" i="3"/>
  <c r="D364" i="3"/>
  <c r="D360" i="3"/>
  <c r="J90" i="3"/>
  <c r="F90" i="3"/>
  <c r="K87" i="3"/>
  <c r="K90" i="3"/>
  <c r="D432" i="3"/>
  <c r="H410" i="3"/>
  <c r="K389" i="3"/>
  <c r="N388" i="3"/>
  <c r="Q387" i="3"/>
  <c r="T386" i="3"/>
  <c r="D386" i="3"/>
  <c r="G385" i="3"/>
  <c r="J384" i="3"/>
  <c r="M383" i="3"/>
  <c r="D365" i="3"/>
  <c r="G360" i="3"/>
  <c r="F359" i="3"/>
  <c r="C272" i="3"/>
  <c r="F389" i="3"/>
  <c r="I388" i="3"/>
  <c r="L387" i="3"/>
  <c r="O386" i="3"/>
  <c r="R385" i="3"/>
  <c r="U384" i="3"/>
  <c r="E384" i="3"/>
  <c r="H383" i="3"/>
  <c r="F364" i="3"/>
  <c r="F360" i="3"/>
  <c r="E359" i="3"/>
  <c r="F292" i="3"/>
  <c r="I289" i="3"/>
  <c r="I292" i="3"/>
  <c r="I94" i="3"/>
  <c r="F436" i="3"/>
  <c r="U389" i="3"/>
  <c r="E389" i="3"/>
  <c r="H388" i="3"/>
  <c r="K387" i="3"/>
  <c r="N386" i="3"/>
  <c r="Q385" i="3"/>
  <c r="T384" i="3"/>
  <c r="D384" i="3"/>
  <c r="G383" i="3"/>
  <c r="E364" i="3"/>
  <c r="E360" i="3"/>
  <c r="D359" i="3"/>
  <c r="G293" i="3"/>
  <c r="C293" i="3"/>
  <c r="I293" i="3"/>
  <c r="K249" i="3"/>
  <c r="I249" i="3"/>
  <c r="E249" i="3"/>
  <c r="H249" i="3"/>
  <c r="E145" i="3"/>
  <c r="H145" i="3"/>
  <c r="F145" i="3"/>
  <c r="I127" i="3"/>
  <c r="G127" i="3"/>
  <c r="C127" i="3"/>
  <c r="E111" i="3"/>
  <c r="G111" i="3"/>
  <c r="D94" i="3"/>
  <c r="P231" i="3"/>
  <c r="S230" i="3"/>
  <c r="C230" i="3"/>
  <c r="F229" i="3"/>
  <c r="I228" i="3"/>
  <c r="L227" i="3"/>
  <c r="O226" i="3"/>
  <c r="F209" i="3"/>
  <c r="D207" i="3"/>
  <c r="I204" i="3"/>
  <c r="G186" i="3"/>
  <c r="E184" i="3"/>
  <c r="G91" i="3"/>
  <c r="G74" i="3"/>
  <c r="C315" i="3"/>
  <c r="F293" i="3"/>
  <c r="D272" i="3"/>
  <c r="G231" i="3"/>
  <c r="J230" i="3"/>
  <c r="M229" i="3"/>
  <c r="P228" i="3"/>
  <c r="S227" i="3"/>
  <c r="C227" i="3"/>
  <c r="F226" i="3"/>
  <c r="D208" i="3"/>
  <c r="I205" i="3"/>
  <c r="G187" i="3"/>
  <c r="E185" i="3"/>
  <c r="C183" i="3"/>
  <c r="F111" i="3"/>
  <c r="F91" i="3"/>
  <c r="V75" i="3"/>
  <c r="M75" i="3"/>
  <c r="U75" i="3"/>
  <c r="J74" i="3"/>
  <c r="J57" i="3"/>
  <c r="E57" i="3"/>
  <c r="I57" i="3"/>
  <c r="C57" i="3"/>
  <c r="C249" i="3"/>
  <c r="J231" i="3"/>
  <c r="M230" i="3"/>
  <c r="P229" i="3"/>
  <c r="S228" i="3"/>
  <c r="C228" i="3"/>
  <c r="F227" i="3"/>
  <c r="I226" i="3"/>
  <c r="G208" i="3"/>
  <c r="E206" i="3"/>
  <c r="C204" i="3"/>
  <c r="H185" i="3"/>
  <c r="F183" i="3"/>
  <c r="E94" i="3"/>
  <c r="R75" i="3"/>
  <c r="O72" i="3"/>
  <c r="G72" i="3"/>
  <c r="F57" i="3"/>
  <c r="I19" i="3"/>
  <c r="E19" i="3"/>
  <c r="G317" i="3"/>
  <c r="J253" i="3"/>
  <c r="J249" i="3"/>
  <c r="M231" i="3"/>
  <c r="P230" i="3"/>
  <c r="S229" i="3"/>
  <c r="C229" i="3"/>
  <c r="F228" i="3"/>
  <c r="I227" i="3"/>
  <c r="L226" i="3"/>
  <c r="C209" i="3"/>
  <c r="H206" i="3"/>
  <c r="F204" i="3"/>
  <c r="D186" i="3"/>
  <c r="I183" i="3"/>
  <c r="G145" i="3"/>
  <c r="M72" i="3"/>
  <c r="L74" i="3"/>
  <c r="C73" i="3"/>
  <c r="H55" i="3"/>
  <c r="G55" i="3"/>
  <c r="D19" i="3"/>
  <c r="D57" i="3"/>
  <c r="D39" i="3"/>
  <c r="G19" i="3"/>
  <c r="M73" i="3"/>
  <c r="H827" i="3"/>
  <c r="H824" i="3"/>
  <c r="D846" i="3" s="1"/>
  <c r="E844" i="3"/>
  <c r="E750" i="3"/>
  <c r="E831" i="3"/>
  <c r="G844" i="3"/>
  <c r="C840" i="3"/>
  <c r="E834" i="3"/>
  <c r="C792" i="3"/>
  <c r="F731" i="3"/>
  <c r="E797" i="3"/>
  <c r="G780" i="3"/>
  <c r="E748" i="3"/>
  <c r="E744" i="3"/>
  <c r="E740" i="3"/>
  <c r="E736" i="3"/>
  <c r="E732" i="3"/>
  <c r="I700" i="3"/>
  <c r="I698" i="3"/>
  <c r="I696" i="3"/>
  <c r="I692" i="3"/>
  <c r="I690" i="3"/>
  <c r="I688" i="3"/>
  <c r="I684" i="3"/>
  <c r="F792" i="3"/>
  <c r="H785" i="3"/>
  <c r="D746" i="3"/>
  <c r="D742" i="3"/>
  <c r="D738" i="3"/>
  <c r="D734" i="3"/>
  <c r="H701" i="3"/>
  <c r="H699" i="3"/>
  <c r="H697" i="3"/>
  <c r="H695" i="3"/>
  <c r="H693" i="3"/>
  <c r="H691" i="3"/>
  <c r="H689" i="3"/>
  <c r="H687" i="3"/>
  <c r="H685" i="3"/>
  <c r="H683" i="3"/>
  <c r="C648" i="3"/>
  <c r="C749" i="3"/>
  <c r="C745" i="3"/>
  <c r="C741" i="3"/>
  <c r="C737" i="3"/>
  <c r="C733" i="3"/>
  <c r="C701" i="3"/>
  <c r="C699" i="3"/>
  <c r="C697" i="3"/>
  <c r="C695" i="3"/>
  <c r="C693" i="3"/>
  <c r="C691" i="3"/>
  <c r="C689" i="3"/>
  <c r="C687" i="3"/>
  <c r="C685" i="3"/>
  <c r="C683" i="3"/>
  <c r="G647" i="3"/>
  <c r="G644" i="3"/>
  <c r="C654" i="3" s="1"/>
  <c r="F626" i="3"/>
  <c r="D792" i="3"/>
  <c r="D788" i="3"/>
  <c r="F749" i="3"/>
  <c r="F745" i="3"/>
  <c r="F741" i="3"/>
  <c r="F737" i="3"/>
  <c r="F733" i="3"/>
  <c r="F701" i="3"/>
  <c r="F699" i="3"/>
  <c r="F697" i="3"/>
  <c r="F695" i="3"/>
  <c r="F693" i="3"/>
  <c r="F691" i="3"/>
  <c r="F689" i="3"/>
  <c r="F687" i="3"/>
  <c r="F685" i="3"/>
  <c r="E652" i="3"/>
  <c r="D600" i="3"/>
  <c r="F579" i="3"/>
  <c r="F556" i="3"/>
  <c r="G552" i="3"/>
  <c r="D648" i="3"/>
  <c r="D626" i="3"/>
  <c r="G600" i="3"/>
  <c r="E580" i="3"/>
  <c r="E576" i="3"/>
  <c r="I556" i="3"/>
  <c r="J552" i="3"/>
  <c r="F604" i="3"/>
  <c r="D601" i="3"/>
  <c r="D581" i="3"/>
  <c r="D577" i="3"/>
  <c r="D557" i="3"/>
  <c r="E553" i="3"/>
  <c r="J551" i="3"/>
  <c r="E627" i="3"/>
  <c r="C605" i="3"/>
  <c r="C601" i="3"/>
  <c r="I596" i="3"/>
  <c r="C578" i="3"/>
  <c r="G557" i="3"/>
  <c r="D554" i="3"/>
  <c r="D552" i="3"/>
  <c r="E551" i="3"/>
  <c r="E486" i="3"/>
  <c r="C506" i="3"/>
  <c r="M390" i="3"/>
  <c r="F509" i="3"/>
  <c r="F505" i="3"/>
  <c r="T390" i="3"/>
  <c r="D390" i="3"/>
  <c r="E507" i="3"/>
  <c r="I452" i="3"/>
  <c r="I455" i="3"/>
  <c r="K411" i="3"/>
  <c r="H411" i="3"/>
  <c r="S390" i="3"/>
  <c r="C390" i="3"/>
  <c r="D508" i="3"/>
  <c r="D504" i="3"/>
  <c r="C486" i="3"/>
  <c r="H455" i="3"/>
  <c r="G428" i="3"/>
  <c r="E438" i="3" s="1"/>
  <c r="G431" i="3"/>
  <c r="F407" i="3"/>
  <c r="F390" i="3"/>
  <c r="E431" i="3"/>
  <c r="E411" i="3"/>
  <c r="S388" i="3"/>
  <c r="C388" i="3"/>
  <c r="I386" i="3"/>
  <c r="O384" i="3"/>
  <c r="I365" i="3"/>
  <c r="C359" i="3"/>
  <c r="D436" i="3"/>
  <c r="D431" i="3"/>
  <c r="D410" i="3"/>
  <c r="G389" i="3"/>
  <c r="J388" i="3"/>
  <c r="M387" i="3"/>
  <c r="P386" i="3"/>
  <c r="S385" i="3"/>
  <c r="C385" i="3"/>
  <c r="F384" i="3"/>
  <c r="I383" i="3"/>
  <c r="G364" i="3"/>
  <c r="F276" i="3"/>
  <c r="J182" i="3"/>
  <c r="J179" i="3"/>
  <c r="J188" i="3" s="1"/>
  <c r="G411" i="3"/>
  <c r="R389" i="3"/>
  <c r="U388" i="3"/>
  <c r="E388" i="3"/>
  <c r="H387" i="3"/>
  <c r="K386" i="3"/>
  <c r="N385" i="3"/>
  <c r="Q384" i="3"/>
  <c r="T383" i="3"/>
  <c r="D383" i="3"/>
  <c r="I363" i="3"/>
  <c r="E276" i="3"/>
  <c r="F126" i="3"/>
  <c r="I123" i="3"/>
  <c r="I126" i="3"/>
  <c r="H92" i="3"/>
  <c r="D92" i="3"/>
  <c r="K92" i="3"/>
  <c r="F432" i="3"/>
  <c r="Q389" i="3"/>
  <c r="T388" i="3"/>
  <c r="D388" i="3"/>
  <c r="G387" i="3"/>
  <c r="J386" i="3"/>
  <c r="M385" i="3"/>
  <c r="P384" i="3"/>
  <c r="S383" i="3"/>
  <c r="C383" i="3"/>
  <c r="H363" i="3"/>
  <c r="E319" i="3"/>
  <c r="H319" i="3"/>
  <c r="D276" i="3"/>
  <c r="E165" i="3"/>
  <c r="G165" i="3"/>
  <c r="E126" i="3"/>
  <c r="G90" i="3"/>
  <c r="I91" i="3"/>
  <c r="E91" i="3"/>
  <c r="K91" i="3"/>
  <c r="L231" i="3"/>
  <c r="O230" i="3"/>
  <c r="R229" i="3"/>
  <c r="U228" i="3"/>
  <c r="E228" i="3"/>
  <c r="H227" i="3"/>
  <c r="K226" i="3"/>
  <c r="I208" i="3"/>
  <c r="G206" i="3"/>
  <c r="C186" i="3"/>
  <c r="H183" i="3"/>
  <c r="C165" i="3"/>
  <c r="C91" i="3"/>
  <c r="V74" i="3"/>
  <c r="Q74" i="3"/>
  <c r="C319" i="3"/>
  <c r="S231" i="3"/>
  <c r="C231" i="3"/>
  <c r="F230" i="3"/>
  <c r="I229" i="3"/>
  <c r="L228" i="3"/>
  <c r="O227" i="3"/>
  <c r="R226" i="3"/>
  <c r="I209" i="3"/>
  <c r="G207" i="3"/>
  <c r="E205" i="3"/>
  <c r="C187" i="3"/>
  <c r="H184" i="3"/>
  <c r="F182" i="3"/>
  <c r="G147" i="3"/>
  <c r="H127" i="3"/>
  <c r="J92" i="3"/>
  <c r="F74" i="3"/>
  <c r="F315" i="3"/>
  <c r="G253" i="3"/>
  <c r="F231" i="3"/>
  <c r="I230" i="3"/>
  <c r="L229" i="3"/>
  <c r="O228" i="3"/>
  <c r="R227" i="3"/>
  <c r="U226" i="3"/>
  <c r="E226" i="3"/>
  <c r="C208" i="3"/>
  <c r="H205" i="3"/>
  <c r="F187" i="3"/>
  <c r="D185" i="3"/>
  <c r="I182" i="3"/>
  <c r="I92" i="3"/>
  <c r="E90" i="3"/>
  <c r="N75" i="3"/>
  <c r="V72" i="3"/>
  <c r="V69" i="3"/>
  <c r="J54" i="3"/>
  <c r="J51" i="3"/>
  <c r="F58" i="3" s="1"/>
  <c r="H54" i="3"/>
  <c r="C54" i="3"/>
  <c r="F39" i="3"/>
  <c r="H250" i="2"/>
  <c r="F253" i="3"/>
  <c r="F249" i="3"/>
  <c r="I231" i="3"/>
  <c r="L230" i="3"/>
  <c r="O229" i="3"/>
  <c r="R228" i="3"/>
  <c r="U227" i="3"/>
  <c r="E227" i="3"/>
  <c r="H226" i="3"/>
  <c r="F208" i="3"/>
  <c r="D206" i="3"/>
  <c r="I187" i="3"/>
  <c r="G185" i="3"/>
  <c r="E183" i="3"/>
  <c r="C145" i="3"/>
  <c r="D126" i="3"/>
  <c r="D91" i="3"/>
  <c r="H74" i="3"/>
  <c r="K73" i="3"/>
  <c r="R72" i="3"/>
  <c r="I54" i="3"/>
  <c r="M74" i="3"/>
  <c r="Q75" i="3"/>
  <c r="I72" i="3"/>
  <c r="C19" i="3"/>
  <c r="I73" i="3"/>
  <c r="F19" i="3"/>
  <c r="E894" i="3"/>
  <c r="D840" i="3"/>
  <c r="D832" i="3"/>
  <c r="C846" i="3"/>
  <c r="I779" i="3"/>
  <c r="I776" i="3"/>
  <c r="G798" i="3" s="1"/>
  <c r="G842" i="3"/>
  <c r="C838" i="3"/>
  <c r="E832" i="3"/>
  <c r="C830" i="3"/>
  <c r="E798" i="3"/>
  <c r="E792" i="3"/>
  <c r="E780" i="3"/>
  <c r="E846" i="3"/>
  <c r="F797" i="3"/>
  <c r="C798" i="3"/>
  <c r="C844" i="3"/>
  <c r="E838" i="3"/>
  <c r="G832" i="3"/>
  <c r="G828" i="3"/>
  <c r="F779" i="3"/>
  <c r="I796" i="3"/>
  <c r="H796" i="3"/>
  <c r="H793" i="3"/>
  <c r="C750" i="3"/>
  <c r="E793" i="3"/>
  <c r="C780" i="3"/>
  <c r="E747" i="3"/>
  <c r="E743" i="3"/>
  <c r="E739" i="3"/>
  <c r="E735" i="3"/>
  <c r="E731" i="3"/>
  <c r="E700" i="3"/>
  <c r="E698" i="3"/>
  <c r="E696" i="3"/>
  <c r="E694" i="3"/>
  <c r="E692" i="3"/>
  <c r="E690" i="3"/>
  <c r="E688" i="3"/>
  <c r="E686" i="3"/>
  <c r="E684" i="3"/>
  <c r="E683" i="3"/>
  <c r="F790" i="3"/>
  <c r="D785" i="3"/>
  <c r="D749" i="3"/>
  <c r="D745" i="3"/>
  <c r="D741" i="3"/>
  <c r="D737" i="3"/>
  <c r="D733" i="3"/>
  <c r="D701" i="3"/>
  <c r="D699" i="3"/>
  <c r="D697" i="3"/>
  <c r="D695" i="3"/>
  <c r="D693" i="3"/>
  <c r="D691" i="3"/>
  <c r="D689" i="3"/>
  <c r="D687" i="3"/>
  <c r="D685" i="3"/>
  <c r="D683" i="3"/>
  <c r="F582" i="3"/>
  <c r="C748" i="3"/>
  <c r="C744" i="3"/>
  <c r="C740" i="3"/>
  <c r="C736" i="3"/>
  <c r="C732" i="3"/>
  <c r="G700" i="3"/>
  <c r="G698" i="3"/>
  <c r="G696" i="3"/>
  <c r="G694" i="3"/>
  <c r="G692" i="3"/>
  <c r="G690" i="3"/>
  <c r="G688" i="3"/>
  <c r="G686" i="3"/>
  <c r="G684" i="3"/>
  <c r="C647" i="3"/>
  <c r="H620" i="3"/>
  <c r="H623" i="3"/>
  <c r="H794" i="3"/>
  <c r="H790" i="3"/>
  <c r="H780" i="3"/>
  <c r="F748" i="3"/>
  <c r="F744" i="3"/>
  <c r="F740" i="3"/>
  <c r="F736" i="3"/>
  <c r="F732" i="3"/>
  <c r="J700" i="3"/>
  <c r="J698" i="3"/>
  <c r="J696" i="3"/>
  <c r="J694" i="3"/>
  <c r="J692" i="3"/>
  <c r="J690" i="3"/>
  <c r="J688" i="3"/>
  <c r="J686" i="3"/>
  <c r="J684" i="3"/>
  <c r="F652" i="3"/>
  <c r="G623" i="3"/>
  <c r="G572" i="3"/>
  <c r="E582" i="3" s="1"/>
  <c r="G575" i="3"/>
  <c r="E651" i="3"/>
  <c r="E626" i="3"/>
  <c r="F605" i="3"/>
  <c r="F578" i="3"/>
  <c r="J557" i="3"/>
  <c r="C554" i="3"/>
  <c r="C552" i="3"/>
  <c r="G434" i="3"/>
  <c r="F434" i="3"/>
  <c r="E605" i="3"/>
  <c r="C600" i="3"/>
  <c r="E579" i="3"/>
  <c r="E575" i="3"/>
  <c r="E556" i="3"/>
  <c r="F554" i="3"/>
  <c r="F552" i="3"/>
  <c r="F627" i="3"/>
  <c r="F623" i="3"/>
  <c r="F600" i="3"/>
  <c r="D580" i="3"/>
  <c r="D576" i="3"/>
  <c r="H556" i="3"/>
  <c r="I554" i="3"/>
  <c r="I552" i="3"/>
  <c r="F486" i="3"/>
  <c r="E604" i="3"/>
  <c r="E600" i="3"/>
  <c r="C581" i="3"/>
  <c r="C577" i="3"/>
  <c r="C557" i="3"/>
  <c r="H553" i="3"/>
  <c r="F504" i="3"/>
  <c r="G500" i="3"/>
  <c r="D510" i="3" s="1"/>
  <c r="G503" i="3"/>
  <c r="C509" i="3"/>
  <c r="C505" i="3"/>
  <c r="C434" i="3"/>
  <c r="K413" i="3"/>
  <c r="F413" i="3"/>
  <c r="J413" i="3"/>
  <c r="I390" i="3"/>
  <c r="F508" i="3"/>
  <c r="C481" i="3"/>
  <c r="C455" i="3"/>
  <c r="D457" i="3"/>
  <c r="D438" i="3"/>
  <c r="P390" i="3"/>
  <c r="E506" i="3"/>
  <c r="F461" i="3"/>
  <c r="G457" i="3"/>
  <c r="E455" i="3"/>
  <c r="K404" i="3"/>
  <c r="J414" i="3" s="1"/>
  <c r="K407" i="3"/>
  <c r="O390" i="3"/>
  <c r="D507" i="3"/>
  <c r="D503" i="3"/>
  <c r="G486" i="3"/>
  <c r="F457" i="3"/>
  <c r="H462" i="3"/>
  <c r="D414" i="3"/>
  <c r="G410" i="3"/>
  <c r="R390" i="3"/>
  <c r="I413" i="3"/>
  <c r="I410" i="3"/>
  <c r="I407" i="3"/>
  <c r="L389" i="3"/>
  <c r="O388" i="3"/>
  <c r="R387" i="3"/>
  <c r="U386" i="3"/>
  <c r="E386" i="3"/>
  <c r="H385" i="3"/>
  <c r="K384" i="3"/>
  <c r="N383" i="3"/>
  <c r="E365" i="3"/>
  <c r="G359" i="3"/>
  <c r="G272" i="3"/>
  <c r="F272" i="3"/>
  <c r="E272" i="3"/>
  <c r="G188" i="3"/>
  <c r="S389" i="3"/>
  <c r="C389" i="3"/>
  <c r="F388" i="3"/>
  <c r="I387" i="3"/>
  <c r="L386" i="3"/>
  <c r="O385" i="3"/>
  <c r="R384" i="3"/>
  <c r="U383" i="3"/>
  <c r="E383" i="3"/>
  <c r="C364" i="3"/>
  <c r="C360" i="3"/>
  <c r="H311" i="3"/>
  <c r="G320" i="3" s="1"/>
  <c r="H314" i="3"/>
  <c r="J204" i="3"/>
  <c r="J201" i="3"/>
  <c r="J210" i="3" s="1"/>
  <c r="N76" i="3"/>
  <c r="C432" i="3"/>
  <c r="C411" i="3"/>
  <c r="N389" i="3"/>
  <c r="Q388" i="3"/>
  <c r="T387" i="3"/>
  <c r="D387" i="3"/>
  <c r="G386" i="3"/>
  <c r="J385" i="3"/>
  <c r="M384" i="3"/>
  <c r="P383" i="3"/>
  <c r="G365" i="3"/>
  <c r="E363" i="3"/>
  <c r="I359" i="3"/>
  <c r="F336" i="3"/>
  <c r="G333" i="3"/>
  <c r="D336" i="3"/>
  <c r="G336" i="3"/>
  <c r="H292" i="3"/>
  <c r="G254" i="3"/>
  <c r="E210" i="3"/>
  <c r="D162" i="3"/>
  <c r="G162" i="3"/>
  <c r="G159" i="3"/>
  <c r="H456" i="3"/>
  <c r="J410" i="3"/>
  <c r="M389" i="3"/>
  <c r="P388" i="3"/>
  <c r="S387" i="3"/>
  <c r="C387" i="3"/>
  <c r="F386" i="3"/>
  <c r="I385" i="3"/>
  <c r="L384" i="3"/>
  <c r="O383" i="3"/>
  <c r="F365" i="3"/>
  <c r="D363" i="3"/>
  <c r="F361" i="3"/>
  <c r="C336" i="3"/>
  <c r="E317" i="3"/>
  <c r="H317" i="3"/>
  <c r="G292" i="3"/>
  <c r="G273" i="3"/>
  <c r="E273" i="3"/>
  <c r="D273" i="3"/>
  <c r="H210" i="3"/>
  <c r="H130" i="3"/>
  <c r="E108" i="3"/>
  <c r="C90" i="3"/>
  <c r="D319" i="3"/>
  <c r="H231" i="3"/>
  <c r="K230" i="3"/>
  <c r="N229" i="3"/>
  <c r="Q228" i="3"/>
  <c r="T227" i="3"/>
  <c r="D227" i="3"/>
  <c r="G226" i="3"/>
  <c r="E208" i="3"/>
  <c r="C206" i="3"/>
  <c r="H187" i="3"/>
  <c r="F185" i="3"/>
  <c r="D183" i="3"/>
  <c r="C162" i="3"/>
  <c r="E127" i="3"/>
  <c r="C108" i="3"/>
  <c r="G92" i="3"/>
  <c r="O74" i="3"/>
  <c r="C74" i="3"/>
  <c r="D249" i="3"/>
  <c r="O231" i="3"/>
  <c r="R230" i="3"/>
  <c r="U229" i="3"/>
  <c r="E229" i="3"/>
  <c r="H228" i="3"/>
  <c r="K227" i="3"/>
  <c r="N226" i="3"/>
  <c r="E209" i="3"/>
  <c r="C207" i="3"/>
  <c r="H204" i="3"/>
  <c r="F186" i="3"/>
  <c r="D184" i="3"/>
  <c r="F165" i="3"/>
  <c r="D127" i="3"/>
  <c r="F92" i="3"/>
  <c r="K75" i="3"/>
  <c r="R74" i="3"/>
  <c r="T76" i="3"/>
  <c r="L76" i="3"/>
  <c r="D76" i="3"/>
  <c r="J39" i="3"/>
  <c r="C39" i="3"/>
  <c r="G39" i="3"/>
  <c r="I15" i="3"/>
  <c r="I18" i="3"/>
  <c r="H18" i="3"/>
  <c r="D18" i="3"/>
  <c r="E336" i="3"/>
  <c r="G314" i="3"/>
  <c r="K245" i="3"/>
  <c r="H254" i="3" s="1"/>
  <c r="R231" i="3"/>
  <c r="U230" i="3"/>
  <c r="E230" i="3"/>
  <c r="H229" i="3"/>
  <c r="K228" i="3"/>
  <c r="N227" i="3"/>
  <c r="Q226" i="3"/>
  <c r="H209" i="3"/>
  <c r="F207" i="3"/>
  <c r="D205" i="3"/>
  <c r="I186" i="3"/>
  <c r="G184" i="3"/>
  <c r="E182" i="3"/>
  <c r="D145" i="3"/>
  <c r="E92" i="3"/>
  <c r="U76" i="3"/>
  <c r="J75" i="3"/>
  <c r="S72" i="3"/>
  <c r="K72" i="3"/>
  <c r="C76" i="3"/>
  <c r="H58" i="3"/>
  <c r="J36" i="3"/>
  <c r="J33" i="3"/>
  <c r="H36" i="3"/>
  <c r="C36" i="3"/>
  <c r="D36" i="3"/>
  <c r="J55" i="3"/>
  <c r="E55" i="3"/>
  <c r="G40" i="3"/>
  <c r="I20" i="3"/>
  <c r="G20" i="3"/>
  <c r="F20" i="3"/>
  <c r="H293" i="3"/>
  <c r="F273" i="3"/>
  <c r="U231" i="3"/>
  <c r="E231" i="3"/>
  <c r="H230" i="3"/>
  <c r="K229" i="3"/>
  <c r="N228" i="3"/>
  <c r="Q227" i="3"/>
  <c r="T226" i="3"/>
  <c r="I207" i="3"/>
  <c r="G205" i="3"/>
  <c r="E187" i="3"/>
  <c r="C185" i="3"/>
  <c r="H182" i="3"/>
  <c r="D111" i="3"/>
  <c r="H90" i="3"/>
  <c r="T74" i="3"/>
  <c r="D74" i="3"/>
  <c r="N72" i="3"/>
  <c r="D54" i="3"/>
  <c r="I74" i="3"/>
  <c r="G54" i="3"/>
  <c r="C20" i="3"/>
  <c r="I75" i="3"/>
  <c r="E39" i="3"/>
  <c r="U72" i="3"/>
  <c r="E72" i="3"/>
  <c r="G57" i="3"/>
  <c r="G846" i="3"/>
  <c r="C827" i="3"/>
  <c r="C842" i="3"/>
  <c r="E836" i="3"/>
  <c r="H779" i="3"/>
  <c r="E827" i="3"/>
  <c r="D750" i="3"/>
  <c r="K683" i="3"/>
  <c r="K680" i="3"/>
  <c r="K702" i="3" s="1"/>
  <c r="E842" i="3"/>
  <c r="G836" i="3"/>
  <c r="C832" i="3"/>
  <c r="D793" i="3"/>
  <c r="G788" i="3"/>
  <c r="G702" i="3"/>
  <c r="E785" i="3"/>
  <c r="E779" i="3"/>
  <c r="E746" i="3"/>
  <c r="E738" i="3"/>
  <c r="I701" i="3"/>
  <c r="I699" i="3"/>
  <c r="I697" i="3"/>
  <c r="I695" i="3"/>
  <c r="I693" i="3"/>
  <c r="I691" i="3"/>
  <c r="I689" i="3"/>
  <c r="I687" i="3"/>
  <c r="I685" i="3"/>
  <c r="I702" i="3"/>
  <c r="F796" i="3"/>
  <c r="F788" i="3"/>
  <c r="F780" i="3"/>
  <c r="D748" i="3"/>
  <c r="D744" i="3"/>
  <c r="D740" i="3"/>
  <c r="D736" i="3"/>
  <c r="D732" i="3"/>
  <c r="H700" i="3"/>
  <c r="H698" i="3"/>
  <c r="H696" i="3"/>
  <c r="H694" i="3"/>
  <c r="H692" i="3"/>
  <c r="H690" i="3"/>
  <c r="H688" i="3"/>
  <c r="H686" i="3"/>
  <c r="H684" i="3"/>
  <c r="G797" i="3"/>
  <c r="G793" i="3"/>
  <c r="G785" i="3"/>
  <c r="C747" i="3"/>
  <c r="C743" i="3"/>
  <c r="C739" i="3"/>
  <c r="C735" i="3"/>
  <c r="C731" i="3"/>
  <c r="C700" i="3"/>
  <c r="C698" i="3"/>
  <c r="C696" i="3"/>
  <c r="C694" i="3"/>
  <c r="C692" i="3"/>
  <c r="C690" i="3"/>
  <c r="C688" i="3"/>
  <c r="C686" i="3"/>
  <c r="C684" i="3"/>
  <c r="D794" i="3"/>
  <c r="D790" i="3"/>
  <c r="D780" i="3"/>
  <c r="F747" i="3"/>
  <c r="F743" i="3"/>
  <c r="F739" i="3"/>
  <c r="F735" i="3"/>
  <c r="F700" i="3"/>
  <c r="F698" i="3"/>
  <c r="F696" i="3"/>
  <c r="F694" i="3"/>
  <c r="F692" i="3"/>
  <c r="F690" i="3"/>
  <c r="F688" i="3"/>
  <c r="F686" i="3"/>
  <c r="F684" i="3"/>
  <c r="C623" i="3"/>
  <c r="E648" i="3"/>
  <c r="H604" i="3"/>
  <c r="F581" i="3"/>
  <c r="F577" i="3"/>
  <c r="F557" i="3"/>
  <c r="G553" i="3"/>
  <c r="D652" i="3"/>
  <c r="G627" i="3"/>
  <c r="G604" i="3"/>
  <c r="E578" i="3"/>
  <c r="I557" i="3"/>
  <c r="J553" i="3"/>
  <c r="K548" i="3"/>
  <c r="K558" i="3" s="1"/>
  <c r="K551" i="3"/>
  <c r="C558" i="3"/>
  <c r="G626" i="3"/>
  <c r="H605" i="3"/>
  <c r="D579" i="3"/>
  <c r="D575" i="3"/>
  <c r="D556" i="3"/>
  <c r="E554" i="3"/>
  <c r="E552" i="3"/>
  <c r="F551" i="3"/>
  <c r="E623" i="3"/>
  <c r="C580" i="3"/>
  <c r="C576" i="3"/>
  <c r="G556" i="3"/>
  <c r="D553" i="3"/>
  <c r="I551" i="3"/>
  <c r="C508" i="3"/>
  <c r="C504" i="3"/>
  <c r="U390" i="3"/>
  <c r="E390" i="3"/>
  <c r="F507" i="3"/>
  <c r="F503" i="3"/>
  <c r="L390" i="3"/>
  <c r="E509" i="3"/>
  <c r="E505" i="3"/>
  <c r="C457" i="3"/>
  <c r="E462" i="3"/>
  <c r="K390" i="3"/>
  <c r="D506" i="3"/>
  <c r="E481" i="3"/>
  <c r="D455" i="3"/>
  <c r="F438" i="3"/>
  <c r="H413" i="3"/>
  <c r="J411" i="3"/>
  <c r="C410" i="3"/>
  <c r="N390" i="3"/>
  <c r="E461" i="3"/>
  <c r="E434" i="3"/>
  <c r="E413" i="3"/>
  <c r="E410" i="3"/>
  <c r="K388" i="3"/>
  <c r="Q386" i="3"/>
  <c r="G384" i="3"/>
  <c r="J359" i="3"/>
  <c r="J356" i="3"/>
  <c r="J366" i="3" s="1"/>
  <c r="S232" i="3"/>
  <c r="C188" i="3"/>
  <c r="D434" i="3"/>
  <c r="D411" i="3"/>
  <c r="O389" i="3"/>
  <c r="R388" i="3"/>
  <c r="U387" i="3"/>
  <c r="E387" i="3"/>
  <c r="H386" i="3"/>
  <c r="K385" i="3"/>
  <c r="N384" i="3"/>
  <c r="Q383" i="3"/>
  <c r="H365" i="3"/>
  <c r="F366" i="3"/>
  <c r="V226" i="3"/>
  <c r="V223" i="3"/>
  <c r="V232" i="3" s="1"/>
  <c r="F188" i="3"/>
  <c r="J76" i="3"/>
  <c r="C436" i="3"/>
  <c r="G413" i="3"/>
  <c r="J389" i="3"/>
  <c r="M388" i="3"/>
  <c r="P387" i="3"/>
  <c r="S386" i="3"/>
  <c r="C386" i="3"/>
  <c r="F385" i="3"/>
  <c r="I384" i="3"/>
  <c r="L383" i="3"/>
  <c r="C365" i="3"/>
  <c r="E366" i="3"/>
  <c r="E314" i="3"/>
  <c r="C254" i="3"/>
  <c r="I232" i="3"/>
  <c r="I188" i="3"/>
  <c r="D108" i="3"/>
  <c r="G108" i="3"/>
  <c r="G105" i="3"/>
  <c r="D456" i="3"/>
  <c r="F410" i="3"/>
  <c r="I389" i="3"/>
  <c r="L388" i="3"/>
  <c r="O387" i="3"/>
  <c r="R386" i="3"/>
  <c r="U385" i="3"/>
  <c r="E385" i="3"/>
  <c r="H384" i="3"/>
  <c r="K383" i="3"/>
  <c r="I364" i="3"/>
  <c r="I360" i="3"/>
  <c r="D366" i="3"/>
  <c r="D314" i="3"/>
  <c r="C292" i="3"/>
  <c r="K253" i="3"/>
  <c r="I253" i="3"/>
  <c r="E253" i="3"/>
  <c r="H253" i="3"/>
  <c r="D253" i="3"/>
  <c r="L232" i="3"/>
  <c r="D210" i="3"/>
  <c r="E162" i="3"/>
  <c r="E147" i="3"/>
  <c r="H147" i="3"/>
  <c r="F147" i="3"/>
  <c r="D130" i="3"/>
  <c r="F112" i="3"/>
  <c r="H94" i="3"/>
  <c r="D315" i="3"/>
  <c r="T231" i="3"/>
  <c r="D231" i="3"/>
  <c r="G230" i="3"/>
  <c r="J229" i="3"/>
  <c r="M228" i="3"/>
  <c r="P227" i="3"/>
  <c r="S226" i="3"/>
  <c r="C226" i="3"/>
  <c r="H207" i="3"/>
  <c r="F205" i="3"/>
  <c r="D187" i="3"/>
  <c r="I184" i="3"/>
  <c r="G182" i="3"/>
  <c r="D147" i="3"/>
  <c r="H141" i="3"/>
  <c r="F148" i="3" s="1"/>
  <c r="C92" i="3"/>
  <c r="K74" i="3"/>
  <c r="G315" i="3"/>
  <c r="K231" i="3"/>
  <c r="N230" i="3"/>
  <c r="Q229" i="3"/>
  <c r="T228" i="3"/>
  <c r="D228" i="3"/>
  <c r="G227" i="3"/>
  <c r="J226" i="3"/>
  <c r="H208" i="3"/>
  <c r="F206" i="3"/>
  <c r="D204" i="3"/>
  <c r="I185" i="3"/>
  <c r="G183" i="3"/>
  <c r="J91" i="3"/>
  <c r="I76" i="3"/>
  <c r="N74" i="3"/>
  <c r="F319" i="3"/>
  <c r="D317" i="3"/>
  <c r="C314" i="3"/>
  <c r="E293" i="3"/>
  <c r="G249" i="3"/>
  <c r="N231" i="3"/>
  <c r="Q230" i="3"/>
  <c r="T229" i="3"/>
  <c r="D229" i="3"/>
  <c r="G228" i="3"/>
  <c r="J227" i="3"/>
  <c r="M226" i="3"/>
  <c r="D209" i="3"/>
  <c r="I206" i="3"/>
  <c r="G204" i="3"/>
  <c r="E186" i="3"/>
  <c r="C184" i="3"/>
  <c r="I90" i="3"/>
  <c r="E76" i="3"/>
  <c r="F75" i="3"/>
  <c r="O76" i="3"/>
  <c r="G76" i="3"/>
  <c r="C72" i="3"/>
  <c r="C58" i="3"/>
  <c r="E36" i="3"/>
  <c r="E18" i="3"/>
  <c r="F54" i="3"/>
  <c r="F36" i="3"/>
  <c r="E315" i="3"/>
  <c r="D293" i="3"/>
  <c r="Q231" i="3"/>
  <c r="T230" i="3"/>
  <c r="D230" i="3"/>
  <c r="G229" i="3"/>
  <c r="J228" i="3"/>
  <c r="M227" i="3"/>
  <c r="P226" i="3"/>
  <c r="G209" i="3"/>
  <c r="E207" i="3"/>
  <c r="C205" i="3"/>
  <c r="H186" i="3"/>
  <c r="F184" i="3"/>
  <c r="D182" i="3"/>
  <c r="F127" i="3"/>
  <c r="D90" i="3"/>
  <c r="P74" i="3"/>
  <c r="V73" i="3"/>
  <c r="U73" i="3"/>
  <c r="E73" i="3"/>
  <c r="J72" i="3"/>
  <c r="G58" i="3"/>
  <c r="E74" i="3"/>
  <c r="G36" i="3"/>
  <c r="G18" i="3"/>
  <c r="E75" i="3"/>
  <c r="H19" i="3"/>
  <c r="Q72" i="3"/>
  <c r="H57" i="3"/>
  <c r="H39" i="3"/>
  <c r="E20" i="3"/>
  <c r="Q73" i="3"/>
  <c r="I55" i="3"/>
  <c r="H20" i="3"/>
  <c r="G112" i="3" l="1"/>
  <c r="E112" i="3"/>
  <c r="D112" i="3"/>
  <c r="J40" i="3"/>
  <c r="D40" i="3"/>
  <c r="E40" i="3"/>
  <c r="H40" i="3"/>
  <c r="I40" i="3"/>
  <c r="C112" i="3"/>
  <c r="G232" i="3"/>
  <c r="I558" i="3"/>
  <c r="E510" i="3"/>
  <c r="H630" i="3"/>
  <c r="C630" i="3"/>
  <c r="D630" i="3"/>
  <c r="G630" i="3"/>
  <c r="D702" i="3"/>
  <c r="V76" i="3"/>
  <c r="M76" i="3"/>
  <c r="J254" i="3"/>
  <c r="H366" i="3"/>
  <c r="I130" i="3"/>
  <c r="E130" i="3"/>
  <c r="F130" i="3"/>
  <c r="G130" i="3"/>
  <c r="C130" i="3"/>
  <c r="Q232" i="3"/>
  <c r="I366" i="3"/>
  <c r="F232" i="3"/>
  <c r="K232" i="3"/>
  <c r="I414" i="3"/>
  <c r="I462" i="3"/>
  <c r="G462" i="3"/>
  <c r="C462" i="3"/>
  <c r="I606" i="3"/>
  <c r="G606" i="3"/>
  <c r="H606" i="3"/>
  <c r="E606" i="3"/>
  <c r="D606" i="3"/>
  <c r="J702" i="3"/>
  <c r="H76" i="3"/>
  <c r="H232" i="3"/>
  <c r="F320" i="3"/>
  <c r="E188" i="3"/>
  <c r="I298" i="3"/>
  <c r="D298" i="3"/>
  <c r="C298" i="3"/>
  <c r="H298" i="3"/>
  <c r="F298" i="3"/>
  <c r="G298" i="3"/>
  <c r="E298" i="3"/>
  <c r="J232" i="3"/>
  <c r="G210" i="3"/>
  <c r="D582" i="3"/>
  <c r="G1052" i="3"/>
  <c r="F1052" i="3"/>
  <c r="E1052" i="3"/>
  <c r="C972" i="3"/>
  <c r="F1116" i="3"/>
  <c r="C946" i="3"/>
  <c r="G920" i="3"/>
  <c r="D920" i="3"/>
  <c r="D946" i="3"/>
  <c r="C232" i="3"/>
  <c r="H558" i="3"/>
  <c r="I22" i="3"/>
  <c r="D22" i="3"/>
  <c r="H22" i="3"/>
  <c r="E22" i="3"/>
  <c r="F22" i="3"/>
  <c r="G166" i="3"/>
  <c r="D166" i="3"/>
  <c r="E166" i="3"/>
  <c r="M232" i="3"/>
  <c r="F40" i="3"/>
  <c r="R232" i="3"/>
  <c r="F558" i="3"/>
  <c r="C22" i="3"/>
  <c r="D188" i="3"/>
  <c r="R76" i="3"/>
  <c r="D254" i="3"/>
  <c r="F462" i="3"/>
  <c r="C606" i="3"/>
  <c r="E702" i="3"/>
  <c r="H702" i="3"/>
  <c r="C40" i="3"/>
  <c r="P76" i="3"/>
  <c r="E232" i="3"/>
  <c r="K94" i="3"/>
  <c r="C94" i="3"/>
  <c r="F94" i="3"/>
  <c r="G94" i="3"/>
  <c r="J94" i="3"/>
  <c r="O232" i="3"/>
  <c r="J390" i="3"/>
  <c r="H486" i="3"/>
  <c r="D486" i="3"/>
  <c r="G390" i="3"/>
  <c r="Q390" i="3"/>
  <c r="E558" i="3"/>
  <c r="J558" i="3"/>
  <c r="F606" i="3"/>
  <c r="C702" i="3"/>
  <c r="D654" i="3"/>
  <c r="C1052" i="3"/>
  <c r="H1034" i="3"/>
  <c r="E1034" i="3"/>
  <c r="F1034" i="3"/>
  <c r="F972" i="3"/>
  <c r="C1034" i="3"/>
  <c r="P232" i="3"/>
  <c r="G342" i="3"/>
  <c r="F342" i="3"/>
  <c r="D342" i="3"/>
  <c r="C342" i="3"/>
  <c r="G510" i="3"/>
  <c r="F510" i="3"/>
  <c r="C510" i="3"/>
  <c r="J58" i="3"/>
  <c r="E58" i="3"/>
  <c r="I58" i="3"/>
  <c r="D58" i="3"/>
  <c r="K76" i="3"/>
  <c r="D232" i="3"/>
  <c r="C166" i="3"/>
  <c r="C320" i="3"/>
  <c r="G366" i="3"/>
  <c r="G438" i="3"/>
  <c r="C438" i="3"/>
  <c r="H846" i="3"/>
  <c r="F846" i="3"/>
  <c r="G22" i="3"/>
  <c r="F166" i="3"/>
  <c r="U232" i="3"/>
  <c r="F76" i="3"/>
  <c r="C366" i="3"/>
  <c r="D462" i="3"/>
  <c r="E630" i="3"/>
  <c r="F630" i="3"/>
  <c r="G750" i="3"/>
  <c r="F750" i="3"/>
  <c r="G1116" i="3"/>
  <c r="E1116" i="3"/>
  <c r="G1096" i="3"/>
  <c r="F1096" i="3"/>
  <c r="C1096" i="3"/>
  <c r="D998" i="3"/>
  <c r="H148" i="3"/>
  <c r="E148" i="3"/>
  <c r="D148" i="3"/>
  <c r="G148" i="3"/>
  <c r="N232" i="3"/>
  <c r="F702" i="3"/>
  <c r="K254" i="3"/>
  <c r="E254" i="3"/>
  <c r="I254" i="3"/>
  <c r="F254" i="3"/>
  <c r="H320" i="3"/>
  <c r="D320" i="3"/>
  <c r="E320" i="3"/>
  <c r="K414" i="3"/>
  <c r="E414" i="3"/>
  <c r="G414" i="3"/>
  <c r="H414" i="3"/>
  <c r="C414" i="3"/>
  <c r="G582" i="3"/>
  <c r="C582" i="3"/>
  <c r="I798" i="3"/>
  <c r="D798" i="3"/>
  <c r="F798" i="3"/>
  <c r="H798" i="3"/>
  <c r="Q76" i="3"/>
  <c r="S76" i="3"/>
  <c r="T232" i="3"/>
  <c r="I210" i="3"/>
  <c r="E342" i="3"/>
  <c r="C210" i="3"/>
  <c r="G558" i="3"/>
  <c r="G654" i="3"/>
  <c r="F654" i="3"/>
  <c r="E654" i="3"/>
  <c r="H188" i="3"/>
  <c r="C148" i="3"/>
  <c r="F210" i="3"/>
  <c r="F414" i="3"/>
  <c r="D558" i="3"/>
  <c r="I946" i="3"/>
  <c r="G946" i="3"/>
  <c r="F946" i="3"/>
  <c r="H946" i="3"/>
  <c r="D1116" i="3"/>
  <c r="H972" i="3"/>
  <c r="E972" i="3"/>
  <c r="D972" i="3"/>
  <c r="D894" i="3"/>
  <c r="H1074" i="3"/>
  <c r="G1074" i="3"/>
  <c r="D1074" i="3"/>
  <c r="D1052" i="3"/>
  <c r="C894" i="3"/>
  <c r="I1016" i="3"/>
  <c r="F1016" i="3"/>
  <c r="C1016" i="3"/>
  <c r="G1016" i="3"/>
  <c r="D1016" i="3"/>
  <c r="H1016" i="3"/>
  <c r="D1034" i="3"/>
</calcChain>
</file>

<file path=xl/sharedStrings.xml><?xml version="1.0" encoding="utf-8"?>
<sst xmlns="http://schemas.openxmlformats.org/spreadsheetml/2006/main" count="20290" uniqueCount="4187">
  <si>
    <t xml:space="preserve">البيانات الرئيسية </t>
  </si>
  <si>
    <t>بيانات منشيء المادة</t>
  </si>
  <si>
    <t>بيانات المادة</t>
  </si>
  <si>
    <t>الكلمات المفتاحية ( الأعلام ، الاحداث ، المفاهيم )</t>
  </si>
  <si>
    <t>بيانات المحتوى</t>
  </si>
  <si>
    <t>بيانات المصدر</t>
  </si>
  <si>
    <t xml:space="preserve">بيانات الوصول والاطلاع </t>
  </si>
  <si>
    <t>م</t>
  </si>
  <si>
    <t>السنة</t>
  </si>
  <si>
    <t>تاريخ النشر</t>
  </si>
  <si>
    <t>عنوان المادة</t>
  </si>
  <si>
    <t>رابط الإطلاع</t>
  </si>
  <si>
    <t>وسيلة الاطلاع على المادة</t>
  </si>
  <si>
    <t>اسم المُنشئ</t>
  </si>
  <si>
    <t>صفة المنشئ</t>
  </si>
  <si>
    <t>النوع الاجتماعي لمنشئ المادة</t>
  </si>
  <si>
    <t>نوع المادة</t>
  </si>
  <si>
    <t>تصنيف نوع المادة</t>
  </si>
  <si>
    <t>طريقة عرض المادة</t>
  </si>
  <si>
    <t xml:space="preserve">التصنيف الموضوعي للمادة </t>
  </si>
  <si>
    <t>زاوية تناول المحتوى</t>
  </si>
  <si>
    <t>التصنيف تبعا للحق</t>
  </si>
  <si>
    <t>الموضوعات الفرعية</t>
  </si>
  <si>
    <t>درجة صلة المادة بالموضوع المستهدف</t>
  </si>
  <si>
    <t>الأعلام (الشخصيات، الأماكن، والجهات/المؤسسات)</t>
  </si>
  <si>
    <t>الأحداث (الأحداث التاريخية/السياسية/الاجتماعية، المؤتمرات، والفعاليات)</t>
  </si>
  <si>
    <t>المفاهيم (القضايا، المفاهيم الحقوقية/السياسية/القانونية/الاجتماعية، والموضوعات الرئيسية)</t>
  </si>
  <si>
    <t>اللغة</t>
  </si>
  <si>
    <t>نبذة عن المحتوى</t>
  </si>
  <si>
    <t>الناشر</t>
  </si>
  <si>
    <t>نوع الناشر</t>
  </si>
  <si>
    <t>تصنيف نوع الناشر أو جهة النشر</t>
  </si>
  <si>
    <t>جنسية الناشر أو جهة النشر</t>
  </si>
  <si>
    <t>نطاق النشر</t>
  </si>
  <si>
    <t>إطار عمل الناشر</t>
  </si>
  <si>
    <t>مصادر أخرى للوصول لمحتوى المواد</t>
  </si>
  <si>
    <t>تصنيف مصادر أخرى للوصول لمحتوى المواد</t>
  </si>
  <si>
    <t>الصيغة الرقمية لعرض المحتوى</t>
  </si>
  <si>
    <t>درجة الوصول للمعلومة من المصدر</t>
  </si>
  <si>
    <t>برنامج التأهيل السياسي "المرأة والمشاركة السياسية": المستوى المتقدم</t>
  </si>
  <si>
    <t>http://elibrary.arabwomenorg.org/ContentDetails.aspx?ContentID=16888</t>
  </si>
  <si>
    <t>ورقي</t>
  </si>
  <si>
    <t>علي الصاوي، هدى شعراوي، يمن حماقي</t>
  </si>
  <si>
    <t>باحث/ة</t>
  </si>
  <si>
    <t>مختلط/فريق بحث</t>
  </si>
  <si>
    <t>دليل تدريبي</t>
  </si>
  <si>
    <t>دليل تدريبي / إرشادي</t>
  </si>
  <si>
    <t>نص مقروء</t>
  </si>
  <si>
    <t>سياسي</t>
  </si>
  <si>
    <t>التمكين السياسي</t>
  </si>
  <si>
    <t>الحق في المشاركة السياسية وحرية الرأي والتعبير والتجمع</t>
  </si>
  <si>
    <t>المشاركة السياسية والتمثيل النيابي؛ الثورة والتحولات السياسية</t>
  </si>
  <si>
    <t>مباشرة</t>
  </si>
  <si>
    <t>المجلس القومى للمرأة؛ هدى شعراوي</t>
  </si>
  <si>
    <t>الانتخابات؛ انتخابات</t>
  </si>
  <si>
    <t>المشاركة السياسية؛ التأهيل السياسي؛ بناء القدرات؛ السياسة؛ المرأة</t>
  </si>
  <si>
    <t>اللغة العربية</t>
  </si>
  <si>
    <t>يتناول الدليل التدريبي برنامج التأهيل السياسي للمرأة والمشاركة السياسية – المستوى المتقدم، ويهدف إلى تنمية معارف ومهارات المرأة في مجال المشاركة السياسية، مع التركيز على السياسة والانتخابات. ويأتي ضمن الأدلة التدريبية التي أعدها علي الصاوي وهدى شعراوي ويمن حماقي لدعم التأهيل السياسي للمرأة.</t>
  </si>
  <si>
    <t>المجلس القومي للمرأة</t>
  </si>
  <si>
    <t>هيئة حكومية متخصصة</t>
  </si>
  <si>
    <t>جهة حكومية</t>
  </si>
  <si>
    <t>مصر</t>
  </si>
  <si>
    <t>وطني</t>
  </si>
  <si>
    <t>حكومي</t>
  </si>
  <si>
    <t>المكتبة الالكترونية للمرأة العربية</t>
  </si>
  <si>
    <t>مأخوذ عن المصدر الأصلي للمحتوى</t>
  </si>
  <si>
    <t>paper</t>
  </si>
  <si>
    <t>يرجع إلى الأصل الورقي</t>
  </si>
  <si>
    <t>برنامج التأهيل السياسي "المرأة والمشاركة السياسية": المستوى الثالث</t>
  </si>
  <si>
    <t>http://elibrary.arabwomenorg.org/ContentDetails.aspx?ContentID=16886</t>
  </si>
  <si>
    <t>علي الصاوي، هدى شعراوي</t>
  </si>
  <si>
    <t>المشاركة السياسية والتمثيل النيابي</t>
  </si>
  <si>
    <t>المجلس القومى للمرأة؛ المجلس القومي للمرأة؛ الأحزاب</t>
  </si>
  <si>
    <t>المشاركة السياسية؛ التأهيل السياسي؛ بناء القدرات؛ الحياة السياسية</t>
  </si>
  <si>
    <t>يتناول الدليل التدريبي برنامج التأهيل السياسي «المرأة والمشاركة السياسية» – المستوى الثالث، ويهدف إلى تطوير معارف ومهارات المرأة في مجال المشاركة السياسية، مع التركيز على السياسة والانتخابات والأحزاب. ويأتي ضمن برامج التأهيل السياسي التي أعدها المجلس القومي للمرأة لدعم مشاركة المرأة في الحياة السياسية.</t>
  </si>
  <si>
    <t>برنامج التأهيل السياسي "المرأة والمشاركة السياسية"</t>
  </si>
  <si>
    <t>http://elibrary.arabwomenorg.org/ContentDetails.aspx?ContentID=16887</t>
  </si>
  <si>
    <t>علي الصاوي، يمن حماقي</t>
  </si>
  <si>
    <t>المجلس القومى للمرأة؛ المجلس القومي للمرأة؛ البرلمان؛ برلمان</t>
  </si>
  <si>
    <t>غير محدد</t>
  </si>
  <si>
    <t>المشاركة السياسية؛ المرأة والبرلمان؛ التأهيل السياسي؛ بناء القدرات؛ الحياة السياسية</t>
  </si>
  <si>
    <t>يتناول الدليل التدريبي برنامج التأهيل السياسي «المرأة والمشاركة السياسية»، ويهدف إلى دعم تأهيل المرأة للمشاركة في الحياة السياسية، مع التركيز على مفاهيم التأهيل السياسي، المشاركة السياسية، والمرأة والبرلمان. ويأتي ضمن الأدلة التدريبية التي أعدها المجلس القومي للمرأة لتعزيز الوعي والقدرات السياسية للمرأة.</t>
  </si>
  <si>
    <t>Decentralization and Women Leadership: A Comparative Study between Egypt and Poland 1988-2008</t>
  </si>
  <si>
    <t>http://elibrary.arabwomenorg.org/ContentDetails.aspx?ContentID=16015</t>
  </si>
  <si>
    <t>Naglaa Mohamed Eladly</t>
  </si>
  <si>
    <t>أكاديمي/ة</t>
  </si>
  <si>
    <t>أنثى</t>
  </si>
  <si>
    <t>رسالة ماجستير غير منشورة</t>
  </si>
  <si>
    <t>دراسة أكاديمية</t>
  </si>
  <si>
    <t>الدستور</t>
  </si>
  <si>
    <t>الثورة والتحولات السياسية</t>
  </si>
  <si>
    <r>
      <rPr>
        <sz val="11"/>
        <rFont val="Calibri"/>
        <family val="2"/>
        <charset val="1"/>
      </rPr>
      <t xml:space="preserve">Economics and Political Science - </t>
    </r>
    <r>
      <rPr>
        <sz val="11"/>
        <rFont val="FreeSans"/>
        <family val="2"/>
      </rPr>
      <t>جامعة القاهرة ؛ مصر</t>
    </r>
  </si>
  <si>
    <t>الديمقراطية، اللامركزية والقيادة النسائية، دراسة مقارنة، القيادة، الدستور، المرأة</t>
  </si>
  <si>
    <t>اللغة الإنجليزية</t>
  </si>
  <si>
    <t>تتناول الرسالة العلاقة بين اللامركزية والقيادة النسائية من خلال دراسة مقارنة بين مصر وبولندا خلال الفترة 1988–2008، مع التركيز على دور نظم الحكم والدستور والديمقراطية في إتاحة فرص القيادة والمشاركة للمرأة. وتهدف إلى تحليل العوامل المؤسسية والسياسية المؤثرة في وصول المرأة إلى مواقع القيادة في البلدين.</t>
  </si>
  <si>
    <t>Economics and Political Science - جامعة القاهرة</t>
  </si>
  <si>
    <t>جامعة</t>
  </si>
  <si>
    <t>مؤسسة أكاديمية</t>
  </si>
  <si>
    <t>القوى السياسية الرئيسية في مصر وقضايا حقوق الانسان</t>
  </si>
  <si>
    <r>
      <rPr>
        <u/>
        <sz val="11"/>
        <color theme="10"/>
        <rFont val="Calibri"/>
        <family val="2"/>
        <charset val="1"/>
      </rPr>
      <t>https://books.google.com.eg/books?id=8_tNAQAAIAAJ&amp;q=</t>
    </r>
    <r>
      <rPr>
        <u/>
        <sz val="11"/>
        <color theme="10"/>
        <rFont val="FreeSans"/>
        <family val="2"/>
      </rPr>
      <t>القوة</t>
    </r>
    <r>
      <rPr>
        <u/>
        <sz val="11"/>
        <color theme="10"/>
        <rFont val="Calibri"/>
        <family val="2"/>
        <charset val="1"/>
      </rPr>
      <t>+</t>
    </r>
    <r>
      <rPr>
        <u/>
        <sz val="11"/>
        <color theme="10"/>
        <rFont val="FreeSans"/>
        <family val="2"/>
      </rPr>
      <t>السياسية</t>
    </r>
    <r>
      <rPr>
        <u/>
        <sz val="11"/>
        <color theme="10"/>
        <rFont val="Calibri"/>
        <family val="2"/>
        <charset val="1"/>
      </rPr>
      <t>+</t>
    </r>
    <r>
      <rPr>
        <u/>
        <sz val="11"/>
        <color theme="10"/>
        <rFont val="FreeSans"/>
        <family val="2"/>
      </rPr>
      <t>الرئيسية</t>
    </r>
    <r>
      <rPr>
        <u/>
        <sz val="11"/>
        <color theme="10"/>
        <rFont val="Calibri"/>
        <family val="2"/>
        <charset val="1"/>
      </rPr>
      <t>+</t>
    </r>
    <r>
      <rPr>
        <u/>
        <sz val="11"/>
        <color theme="10"/>
        <rFont val="FreeSans"/>
        <family val="2"/>
      </rPr>
      <t>في</t>
    </r>
    <r>
      <rPr>
        <u/>
        <sz val="11"/>
        <color theme="10"/>
        <rFont val="Calibri"/>
        <family val="2"/>
        <charset val="1"/>
      </rPr>
      <t>+</t>
    </r>
    <r>
      <rPr>
        <u/>
        <sz val="11"/>
        <color theme="10"/>
        <rFont val="FreeSans"/>
        <family val="2"/>
      </rPr>
      <t>مصر</t>
    </r>
    <r>
      <rPr>
        <u/>
        <sz val="11"/>
        <color theme="10"/>
        <rFont val="Calibri"/>
        <family val="2"/>
        <charset val="1"/>
      </rPr>
      <t>+</t>
    </r>
    <r>
      <rPr>
        <u/>
        <sz val="11"/>
        <color theme="10"/>
        <rFont val="FreeSans"/>
        <family val="2"/>
      </rPr>
      <t>وقضايا</t>
    </r>
    <r>
      <rPr>
        <u/>
        <sz val="11"/>
        <color theme="10"/>
        <rFont val="Calibri"/>
        <family val="2"/>
        <charset val="1"/>
      </rPr>
      <t>+</t>
    </r>
    <r>
      <rPr>
        <u/>
        <sz val="11"/>
        <color theme="10"/>
        <rFont val="FreeSans"/>
        <family val="2"/>
      </rPr>
      <t>حقوق</t>
    </r>
    <r>
      <rPr>
        <u/>
        <sz val="11"/>
        <color theme="10"/>
        <rFont val="Calibri"/>
        <family val="2"/>
        <charset val="1"/>
      </rPr>
      <t>+</t>
    </r>
    <r>
      <rPr>
        <u/>
        <sz val="11"/>
        <color theme="10"/>
        <rFont val="FreeSans"/>
        <family val="2"/>
      </rPr>
      <t>الانسان</t>
    </r>
    <r>
      <rPr>
        <u/>
        <sz val="11"/>
        <color theme="10"/>
        <rFont val="Calibri"/>
        <family val="2"/>
        <charset val="1"/>
      </rPr>
      <t>+google+books&amp;dq=</t>
    </r>
    <r>
      <rPr>
        <u/>
        <sz val="11"/>
        <color theme="10"/>
        <rFont val="FreeSans"/>
        <family val="2"/>
      </rPr>
      <t>القوة</t>
    </r>
    <r>
      <rPr>
        <u/>
        <sz val="11"/>
        <color theme="10"/>
        <rFont val="Calibri"/>
        <family val="2"/>
        <charset val="1"/>
      </rPr>
      <t>+</t>
    </r>
    <r>
      <rPr>
        <u/>
        <sz val="11"/>
        <color theme="10"/>
        <rFont val="FreeSans"/>
        <family val="2"/>
      </rPr>
      <t>السياسية</t>
    </r>
    <r>
      <rPr>
        <u/>
        <sz val="11"/>
        <color theme="10"/>
        <rFont val="Calibri"/>
        <family val="2"/>
        <charset val="1"/>
      </rPr>
      <t>+</t>
    </r>
    <r>
      <rPr>
        <u/>
        <sz val="11"/>
        <color theme="10"/>
        <rFont val="FreeSans"/>
        <family val="2"/>
      </rPr>
      <t>الرئيسية</t>
    </r>
    <r>
      <rPr>
        <u/>
        <sz val="11"/>
        <color theme="10"/>
        <rFont val="Calibri"/>
        <family val="2"/>
        <charset val="1"/>
      </rPr>
      <t>+</t>
    </r>
    <r>
      <rPr>
        <u/>
        <sz val="11"/>
        <color theme="10"/>
        <rFont val="FreeSans"/>
        <family val="2"/>
      </rPr>
      <t>في</t>
    </r>
    <r>
      <rPr>
        <u/>
        <sz val="11"/>
        <color theme="10"/>
        <rFont val="Calibri"/>
        <family val="2"/>
        <charset val="1"/>
      </rPr>
      <t>+</t>
    </r>
    <r>
      <rPr>
        <u/>
        <sz val="11"/>
        <color theme="10"/>
        <rFont val="FreeSans"/>
        <family val="2"/>
      </rPr>
      <t>مصر</t>
    </r>
    <r>
      <rPr>
        <u/>
        <sz val="11"/>
        <color theme="10"/>
        <rFont val="Calibri"/>
        <family val="2"/>
        <charset val="1"/>
      </rPr>
      <t>+</t>
    </r>
    <r>
      <rPr>
        <u/>
        <sz val="11"/>
        <color theme="10"/>
        <rFont val="FreeSans"/>
        <family val="2"/>
      </rPr>
      <t>وقضايا</t>
    </r>
    <r>
      <rPr>
        <u/>
        <sz val="11"/>
        <color theme="10"/>
        <rFont val="Calibri"/>
        <family val="2"/>
        <charset val="1"/>
      </rPr>
      <t>+</t>
    </r>
    <r>
      <rPr>
        <u/>
        <sz val="11"/>
        <color theme="10"/>
        <rFont val="FreeSans"/>
        <family val="2"/>
      </rPr>
      <t>حقوق</t>
    </r>
    <r>
      <rPr>
        <u/>
        <sz val="11"/>
        <color theme="10"/>
        <rFont val="Calibri"/>
        <family val="2"/>
        <charset val="1"/>
      </rPr>
      <t>+</t>
    </r>
    <r>
      <rPr>
        <u/>
        <sz val="11"/>
        <color theme="10"/>
        <rFont val="FreeSans"/>
        <family val="2"/>
      </rPr>
      <t>الانسان</t>
    </r>
    <r>
      <rPr>
        <u/>
        <sz val="11"/>
        <color theme="10"/>
        <rFont val="Calibri"/>
        <family val="2"/>
        <charset val="1"/>
      </rPr>
      <t>+google+books&amp;hl=en&amp;sa=X&amp;redir_esc=y</t>
    </r>
  </si>
  <si>
    <t>رقمي</t>
  </si>
  <si>
    <t>أميرة عبدالفتاح حسين</t>
  </si>
  <si>
    <t>دراسة تحليلية</t>
  </si>
  <si>
    <t>مادة بحثية</t>
  </si>
  <si>
    <t>الحق في المواطنة والمساواة وعدم التمييز</t>
  </si>
  <si>
    <t>المشاركة السياسية والتمثيل النيابي؛ المساواة والتمييز والمواطنة</t>
  </si>
  <si>
    <t>ضمنية</t>
  </si>
  <si>
    <t>مركز المحروسة للنشر والخدمات الصحفية والمعلومات؛ مصر</t>
  </si>
  <si>
    <t>المشاركة السياسية؛ الحقوق المدنية؛ حقوق الإنسان؛ حقوق المرأة؛ المواطنة؛ المشاركة السياسية والمواطنة؛ قضايا المرأة؛ الحقوق</t>
  </si>
  <si>
    <t>يتناول الكتاب «القوى السياسية الرئيسية في مصر وقضايا حقوق الإنسان» للدكتورة أميرة عبد الفتاح حسين (2011) مواقف القوى السياسية المصرية المختلفة من قضايا حقوق الإنسان، بما في ذلك قضايا المرأة والمواطنة والمشاركة السياسية. كما يحلل توجهات هذه القوى تجاه الحقوق المدنية والسياسية والاجتماعية وتأثيرها في دعم أو تقييد حقوق المرأة في السياق المصري.</t>
  </si>
  <si>
    <t>مركز المحروسة للنشر والخدمات الصحفية والمعلومات</t>
  </si>
  <si>
    <t>مركز أبحاث / دار نشر</t>
  </si>
  <si>
    <t>مؤسسة بحثية</t>
  </si>
  <si>
    <t>خاص</t>
  </si>
  <si>
    <t>Google books</t>
  </si>
  <si>
    <t>pdf&amp;paper</t>
  </si>
  <si>
    <t>مباشر عبر الرابط المدرج</t>
  </si>
  <si>
    <t>وحدة الرصد الإعلامي : التناول الصحفي للنساء والفتنة الطائفية</t>
  </si>
  <si>
    <t>غير متاح</t>
  </si>
  <si>
    <t>بهيجة حسين</t>
  </si>
  <si>
    <t>حقوقي/ة</t>
  </si>
  <si>
    <t>تقرير بحثي حقوقي</t>
  </si>
  <si>
    <t>مادة حقوقية</t>
  </si>
  <si>
    <t>نص مقروء + صور</t>
  </si>
  <si>
    <t>إعلامي</t>
  </si>
  <si>
    <t>المساواة والتمييز والمواطنة؛ الإعلام وصورة المرأة</t>
  </si>
  <si>
    <t>مؤسسة المرأة الجديدة؛ مصر</t>
  </si>
  <si>
    <t>ثورة 25 يناير؛ 25 يناير</t>
  </si>
  <si>
    <t>حقوق المرأة؛ المساواة؛ المواطنة؛ التمييز؛ الإعلام وصورة المرأة؛ التمييز والخطاب الطائفي؛ الفتنة الطائفية؛ الصور النمطية</t>
  </si>
  <si>
    <t>يتناول التقرير كيفية معالجة وسائل الإعلام المصرية لقضايا النساء في سياق الاحتقان الطائفي بعد ثورة 25 يناير، مسلطًا الضوء على الصور النمطية والخطابات التي تُحمِّل النساء مسؤولية الأزمات المجتمعية والطائفية. كما يدعو إلى تبني خطاب إعلامي أكثر إنصافًا يدعم حقوق المرأة ويرسخ قيم المواطنة والمساواة ونبذ التمييز.</t>
  </si>
  <si>
    <t>مؤسسة المرأة الجديدة</t>
  </si>
  <si>
    <t>منظمة نسوية غير حكومية</t>
  </si>
  <si>
    <t>منظمة حقوقية</t>
  </si>
  <si>
    <t>مستقل</t>
  </si>
  <si>
    <t>لا يوجد</t>
  </si>
  <si>
    <t>المصدر الأصلي للمحتوى/صفحة الفهرسة المدرجة</t>
  </si>
  <si>
    <t xml:space="preserve"> ثورة 25 يناير انتصار أم انكسار للمرأة المصرية : رؤية لتناول الصحافة لقضايا المرأة بعد ثورة 25 يناير</t>
  </si>
  <si>
    <t>خالد منصور</t>
  </si>
  <si>
    <t>ذكر</t>
  </si>
  <si>
    <t>المشاركة السياسية والتمثيل النيابي؛ الأحوال الشخصية والأسرة؛ الاقتصاد وسوق العمل؛ الإعلام وصورة المرأة</t>
  </si>
  <si>
    <t>جمعية نهوض وتنمية المرأة؛ المجلس القومي للمرأة؛ مصر</t>
  </si>
  <si>
    <t>ثورة 25 يناير</t>
  </si>
  <si>
    <t>المشاركة السياسية؛ الأحوال الشخصية؛ العمل؛ الإعلام؛ المرأة بعد الثورة؛ قضايا المرأة</t>
  </si>
  <si>
    <t>يتناول التقرير كيفية تناول الصحافة والمجلات والمواقع الإلكترونية المصرية لقضايا المرأة خلال الفترة من فبراير إلى أغسطس 2011 عقب ثورة 25 يناير، مع التركيز على قضايا الأحوال الشخصية، والمشاركة السياسية، والعمل، والمجلس القومي للمرأة، ومشاركة النساء في الثورة. كما يرصد المخاوف المرتبطة بتراجع مكتسبات المرأة بعد الثورة واتجاهات الخطاب الإعلامي تجاه حقوقها ومكانتها في المجال العام.</t>
  </si>
  <si>
    <t>جمعية نهوض وتنمية المرأة</t>
  </si>
  <si>
    <t>التكلفة الاقتصادية والاجتماعية للتمييز ضد المرأة فى التعليم وسوق العمل</t>
  </si>
  <si>
    <t>http://196.202.18.69/cgi-bin/koha/opac-ISBDdetail.pl?biblionumber=6076</t>
  </si>
  <si>
    <t>احمد السيد النجار</t>
  </si>
  <si>
    <t>اقتصادي</t>
  </si>
  <si>
    <t>المرأة العاملة</t>
  </si>
  <si>
    <t>الحق في العمل والحقوق الاقتصادية</t>
  </si>
  <si>
    <t>المساواة والتمييز والمواطنة؛ الاقتصاد وسوق العمل؛ التعليم</t>
  </si>
  <si>
    <t>مركز الدراسات السياسية والاستراتيجية؛ مصر</t>
  </si>
  <si>
    <t>التمييز ضد المرأة؛ تمكين المرأة؛ سوق العمل؛ التعليم؛ التنمية؛ التعليم والعمل؛ التمكين الاقتصادي؛ العدالة الاجتماعية؛ الاقتصاد؛ التمييز</t>
  </si>
  <si>
    <t>يتناول الكتاب «التكلفة الاقتصادية والاجتماعية للتمييز ضد المرأة في التعليم وسوق العمل» لأحمد السيد النجار أثر التمييز ضد المرأة المصرية في مجالي التعليم والعمل على التنمية الاقتصادية والاجتماعية. ويحلل الخسائر الناجمة عن عدم تكافؤ الفرص بين الجنسين، مؤكدًا أن تمكين المرأة وتعزيز مشاركتها في التعليم وسوق العمل يمثلان ضرورة لتحقيق التنمية المستدامة والعدالة الاجتماعية.</t>
  </si>
  <si>
    <t>مركز الدراسات السياسية والاستراتيجية</t>
  </si>
  <si>
    <t>مركز أبحاث (تابع لمؤسسة الأهرام)</t>
  </si>
  <si>
    <t>مكتبة المركز القومي للبحوث التربوية والتنمية</t>
  </si>
  <si>
    <t>المرأة المصرية في المحليات : بين ضعف التمثيل وتهميش الدور</t>
  </si>
  <si>
    <t>شريف هلالي (محرر) ؛ رابحة فتحي (مراجع)</t>
  </si>
  <si>
    <t>دراسة نسوية</t>
  </si>
  <si>
    <t>الاقتصاد وسوق العمل؛ المشاركة السياسية والتمثيل النيابي</t>
  </si>
  <si>
    <t>جمعية الحقوقيات المصريات؛ مصر</t>
  </si>
  <si>
    <t>تمكين المرأة؛ المشاركة السياسية؛ التمثيل في المجالس المحلية؛ الحياة السياسية؛ المجتمع المدني؛ صنع القرار؛ المصريات</t>
  </si>
  <si>
    <t>يتناول التقرير التقييمي لمشروع جمعية الحقوقيات المصريات جهود تمكين المرأة سياسيًا من خلال دعم عضوات المجالس المحلية وتطوير قدراتهن على المشاركة في صنع القرار. كما يرصد التحديات التي تواجه مشاركة المرأة في الحياة السياسية، ويؤكد أهمية دور مؤسسات المجتمع المدني والجهات الفاعلة في تعزيز فرص المشاركة المتكافئة للنساء.</t>
  </si>
  <si>
    <t>جمعية الحقوقيات المصريات</t>
  </si>
  <si>
    <t>المؤسسات التربوية ودورها في التنشئة السياسية للمرأة</t>
  </si>
  <si>
    <t xml:space="preserve"> أنوار محمد مرسي</t>
  </si>
  <si>
    <t>كاتب/ة</t>
  </si>
  <si>
    <t>كتاب</t>
  </si>
  <si>
    <t>التعليم؛ المشاركة السياسية والتمثيل النيابي؛ المساواة والتمييز والمواطنة</t>
  </si>
  <si>
    <t xml:space="preserve"> دار الوفاء لدنيا الطباعه والنشر؛ مصر</t>
  </si>
  <si>
    <t>التنشئة الاجتماعية، التنشئة السياسية، المواطنة، التعليم، التعليم والمشاركة السياسية، الحياة السياسية، المشاركة السياسية</t>
  </si>
  <si>
    <t>يتناول كتاب «المؤسسات التربوية ودورها في التنشئة السياسية للمرأة» للدكتورة أنوار محمد مرسي دور المؤسسات التربوية في تشكيل الوعي السياسي لدى المرأة وتنمية قيم المشاركة والمواطنة لديها. كما يناقش إسهام مؤسسات التعليم والتنشئة الاجتماعية في تعزيز مشاركة المرأة في الحياة السياسية وإعدادها للقيام بأدوارها المجتمعية والقيادية.</t>
  </si>
  <si>
    <t>دار الوفاء لدنيا الطباعة والنشر</t>
  </si>
  <si>
    <t>دار نشر</t>
  </si>
  <si>
    <t>الإعلام والمرأة : في عصر المعلومات</t>
  </si>
  <si>
    <t>عواطف عبد الرحمن</t>
  </si>
  <si>
    <t>اجتماعي</t>
  </si>
  <si>
    <t>الإعلام وصورة المرأة؛ المساواة والتمييز والمواطنة</t>
  </si>
  <si>
    <t>مكتبة جزيرة الورد؛ مصر</t>
  </si>
  <si>
    <t>الوعي المجتمعي؛ الإعلام وصورة المرأة؛ الصحافة النسائية؛ قضايا المرأة المصرية؛ المرأة المصرية؛ قضايا المرأة؛ تمثيل المرأة؛ الإعلام</t>
  </si>
  <si>
    <t>يتناول هذا الكتاب مجموعة من الدراسات والبحوث التي تبحث العلاقة بين المرأة العربية ووسائل الإعلام، من خلال تحليل صور تمثيل المرأة وقضاياها في الإعلام المقروء والمسموع والمرئي، وأثر الخطاب الإعلامي في تشكيل الوعي المجتمعي تجاه أدوار المرأة ومكانتها. كما يناقش قضايا المرأة المصرية والريفية، والصحافة النسائية، واستخدام المرأة لتكنولوجيا الاتصال، والتحديات المهنية التي تواجه الإعلاميات.</t>
  </si>
  <si>
    <t>مكتبة جزيرة الورد</t>
  </si>
  <si>
    <t>تقرير مرصد أوضاع وقضايا النساء في مصر يوليو 2009 - إبريل 2010</t>
  </si>
  <si>
    <t>رشا حسن</t>
  </si>
  <si>
    <t>قانوني وتشريعي</t>
  </si>
  <si>
    <t>العنف ضد المرأة</t>
  </si>
  <si>
    <t>الحق في العدالة والحماية القانونية</t>
  </si>
  <si>
    <t>المساواة والتمييز والمواطنة؛ العنف ضد المرأة والسلامة الجسدية؛ القانون والتشريع والحماية الحقوقية</t>
  </si>
  <si>
    <t>ملتقى تنمية المرأة؛ مصر</t>
  </si>
  <si>
    <t>التمييز ضد المرأة؛ العنف ضد المرأة؛ سيداو؛ الاتجار بالنساء؛ النقاب؛ المرأة المصرية؛ المجتمع المدني؛ الاقتصاد؛ القانون؛ التمييز</t>
  </si>
  <si>
    <t>يتناول التقرير أوضاع المرأة المصرية في ضوء اتفاقية القضاء على جميع أشكال التمييز ضد المرأة (السيداو)، من خلال رصد التقدم المحرز والتحديات المتعلقة بحقوقها المدنية والسياسية والاجتماعية والاقتصادية والقانونية، فضلًا عن قضايا الاتجار بالنساء والعنف ضد المرأة والنقاب. كما يستعرض جهود المؤسسات الحكومية ومنظمات المجتمع المدني في متابعة تنفيذ الاتفاقية وتحديد المعوقات التي تحد من تحسين أوضاع النساء في مصر.</t>
  </si>
  <si>
    <t>ملتقى تنمية المرأة</t>
  </si>
  <si>
    <t>تطلعات المرأة المصرية بعد ثورة 25 يناير : تقرير أولي</t>
  </si>
  <si>
    <t>ماجد عثمان ، حنان جرجس ، محمد أبو العلا</t>
  </si>
  <si>
    <t>المرحلة الانتقالية</t>
  </si>
  <si>
    <t>المشاركة السياسية والتمثيل النيابي؛ الاقتصاد وسوق العمل؛ التعليم</t>
  </si>
  <si>
    <t xml:space="preserve"> هيئة الأمم المتحدة للمساواة بين الجنسين وتمكين المرأة؛ مصر</t>
  </si>
  <si>
    <t>المشاركة السياسية؛ تمكين المرأة؛ التعليم؛ العمل؛ الأمان الاجتماعي؛ المرأة المصرية؛ المجال العام</t>
  </si>
  <si>
    <t>لغتين (العربية والإنجليزية)</t>
  </si>
  <si>
    <t>تتناول الدراسة تطلعات المرأة المصرية بعد ثورة 25 يناير في المجالات الشخصية والتعليمية والاقتصادية والسياسية والاجتماعية، اعتمادًا على مسح ميداني لعينة ممثلة للمجتمع المصري. كما ترصد اتجاهات النساء نحو التعليم والعمل والمشاركة السياسية والشعور بالأمان وتطلعاتهن المستقبلية، بما يسهم في دعم سياسات تمكين المرأة وتعزيز دورها في المجال العام</t>
  </si>
  <si>
    <t>هيئة الأمم المتحدة للمساواة بين الجنسين وتمكين المرأة</t>
  </si>
  <si>
    <t>منظمة دولية حكومية (أممية)</t>
  </si>
  <si>
    <t>عابر للحدود</t>
  </si>
  <si>
    <t>دولي</t>
  </si>
  <si>
    <t>حقوق المرأة المصرية : بين قوانين الأحوال الشخصية والإتفاقية الدولية لإلغاء كافة أشكال التمييز ضد المرأة ( سيداو )</t>
  </si>
  <si>
    <t>عايدة نور الدين</t>
  </si>
  <si>
    <t>الأسرة</t>
  </si>
  <si>
    <t>المساواة والتمييز والمواطنة؛ الأحوال الشخصية والأسرة؛ القانون والتشريع والحماية الحقوقية</t>
  </si>
  <si>
    <t xml:space="preserve"> الجمعية المصرية للنهوض بالمشاركة المجتمعية؛ مصر</t>
  </si>
  <si>
    <t>التمييز ضد المرأة، الأحوال الشخصية، حقوق المرأة، المساواة، سيداو، سيداو والتشريعات الأسرية، المرأة المصرية، التشريع، الدستور</t>
  </si>
  <si>
    <t>يتناول الكتاب تطور حقوق المرأة المصرية في قوانين الأحوال الشخصية ومدى اتساقها مع الدستور المصري واتفاقية القضاء على جميع أشكال التمييز ضد المرأة (السيداو)، مع تحليل أوجه التمييز القانوني والعملي التي تؤثر في حقوقها الأسرية. كما يناقش التحفظات المصرية على بعض بنود الاتفاقية ويستعرض التحديات التي تحول دون تحقيق المساواة الفعلية بين الجنسين في إطار التشريعات الأسرية.</t>
  </si>
  <si>
    <t>الجمعية المصرية للنهوض بالمشاركة المجتمعية</t>
  </si>
  <si>
    <t>دليل الناخبة المصرية برلمان 2011</t>
  </si>
  <si>
    <t>http://elibrary.arabwomenorg.org/ContentDetails.aspx?ContentID=19390</t>
  </si>
  <si>
    <t>رامي محسن</t>
  </si>
  <si>
    <t>دليل إرشادي</t>
  </si>
  <si>
    <t>الانتخابات</t>
  </si>
  <si>
    <t>المشاركة السياسية والتمثيل النيابي؛ الإعلام وصورة المرأة</t>
  </si>
  <si>
    <t>المجلس القومى للمرأة؛ برلمان؛ مصر</t>
  </si>
  <si>
    <t>المشاركة السياسية؛ المرأة المصرية؛ صوت المرأة</t>
  </si>
  <si>
    <t>يتناول هذا الكتيب توعية المرأة المصرية بأهمية المشاركة الإيجابية في الانتخابات وضرورة اختيار المرشح على أساس الكفاءة والقدرة على تمثيل مصالح المواطنين، بعيدًا عن المصالح الشخصية أو شراء الأصوات. كما يؤكد على دور صوت المرأة في دعم المشاركة السياسية وتحقيق التغيير المجتمعي.</t>
  </si>
  <si>
    <t xml:space="preserve"> المرأة والبحث العلمي في قطاع الزراعة</t>
  </si>
  <si>
    <t>http://elibrary.arabwomenorg.org/ContentDetails.aspx?ContentID=19391</t>
  </si>
  <si>
    <t>سعد نصار ؛ سلوى بيومي المجولي ؛ كاملة منصور</t>
  </si>
  <si>
    <t>دراسة استطلاعية</t>
  </si>
  <si>
    <t>الاقتصاد وسوق العمل</t>
  </si>
  <si>
    <t>المجلس القومى للمرأة؛ مصر</t>
  </si>
  <si>
    <t>الأمن الغذائي، التنمية، المشاركة العلمية والزراعية، العمل، المرأة المصرية، المرأة</t>
  </si>
  <si>
    <t>تناول هذا الكتيب دور المرأة المصرية في البحث العلمي الزراعي وإسهاماتها في دعم التنمية الزراعية المستدامة والأمن الغذائي، من خلال مشاركتها في المؤسسات البحثية والأكاديمية المرتبطة بالقطاع الزراعي. كما يستعرض حجم مشاركتها العلمية وإنجازاتها في مجالات الإنتاج الزراعي وإدارة الموارد المائية والبحوث التطبيقية.</t>
  </si>
  <si>
    <t>شكاوي المرأة المصرية المعاصرة : دراسة تحليلية لشكاوي عام 2009</t>
  </si>
  <si>
    <t>عدم المساواة والتمييز</t>
  </si>
  <si>
    <t>المساواة والتمييز والمواطنة</t>
  </si>
  <si>
    <t>حقوق المرأة، آليات الشكاوى وحماية الحقوق</t>
  </si>
  <si>
    <t>يتناول هذا التقرير تحليل الشكاوى الواردة إلى مكتب شكاوى المرأة بهدف الكشف عن أبرز المشكلات والعوائق التي تحول دون حصول المرأة المصرية على حقوقها. كما يرصد أنماط الشكاوى الأكثر شيوعًا وارتباطها بالخصائص الاجتماعية والجغرافية للشاكيات، بما يسهم في دعم السياسات والآليات المعنية بحماية حقوق المرأة.</t>
  </si>
  <si>
    <t xml:space="preserve"> تقييم مشروع المنيا متعدد الأهداف للنهوض بالمرأة</t>
  </si>
  <si>
    <t>كامل كمال سعد ؛ تحرير نجوى الفوال ؛ آمال هلال</t>
  </si>
  <si>
    <t>دراسة تقييمية</t>
  </si>
  <si>
    <t>تعليمي</t>
  </si>
  <si>
    <t>التمكين الاقتصادي</t>
  </si>
  <si>
    <t>الحق في التعليم</t>
  </si>
  <si>
    <t>الاقتصاد وسوق العمل؛ التعليم</t>
  </si>
  <si>
    <t>المجلس القومى للمرأة؛ المنيا</t>
  </si>
  <si>
    <t>تمكين المرأة، محو الأمية، التمكين الاقتصادي، محو الأمية والتدريب، التوعية، الأسرة، المرأة</t>
  </si>
  <si>
    <t>تتناول الدراسة تقييم مشروع متعدد الأهداف لتمكين المرأة بمحافظة المنيا من خلال دعمها اقتصاديًا واجتماعيًا وثقافيًا عبر برامج الإقراض ومحو الأمية والتوعية والتدريب. كما يقيس مدى فاعلية المشروع وأثره واستدامته في تعزيز مشاركة المرأة وقدرتها على اتخاذ القرار وتحسين أوضاعها داخل الأسرة والمجتمع.</t>
  </si>
  <si>
    <t>ظاهرة الزواج المؤقت في المجتمع المصري : دراسة استطلاعية</t>
  </si>
  <si>
    <t>الحق في الأسرة والأحوال الشخصية</t>
  </si>
  <si>
    <t>الأحوال الشخصية والأسرة؛ الاقتصاد وسوق العمل</t>
  </si>
  <si>
    <t>حقوق المرأة، الزواج، الأحوال الشخصية، الاقتصاد، الفتيات</t>
  </si>
  <si>
    <t>يتناول هذا البحث ظاهرة الزواج المؤقت في المجتمع المصري بوصفها إحدى القضايا الاجتماعية المرتبطة بأوضاع المرأة، من خلال تحليل دوافعها وآثارها الاجتماعية والاقتصادية والنفسية على النساء والفتيات. كما يستعرض الخصائص الاجتماعية والديموغرافية للمتزوجات بهذا النمط من الزواج، ويقترح آليات وتدخلات للحد من انتشاره وتعزيز حماية حقوق المرأة.</t>
  </si>
  <si>
    <t>حقوق المراة فى محكمة الاسرة</t>
  </si>
  <si>
    <t>محمد رضا</t>
  </si>
  <si>
    <t>الأحوال الشخصية والأسرة</t>
  </si>
  <si>
    <t>الهيئة المصرية العامة للكتاب؛ مصر</t>
  </si>
  <si>
    <t>الأحوال الشخصية؛ حقوق المرأة؛ الحضانة؛ الطلاق؛ النفقة؛ الزواج؛ الأحوال الشخصية (الزواج؛ الخلع)؛ الحقوق القانونية؛ القانون؛ الأسرة</t>
  </si>
  <si>
    <t>يتناول كتاب «حقوق المرأة في محكمة الأسرة» لمحمد رضا الحقوق القانونية التي كفلها قانون محكمة الأسرة للمرأة المصرية، بما يشمل قضايا الزواج والطلاق والنفقة والحضانة والرؤية والخلع. كما يوضح الإجراءات القضائية المتعلقة بمنازعات الأحوال الشخصية ودور محاكم الأسرة في حماية حقوق المرأة وتحقيق العدالة الأسرية.</t>
  </si>
  <si>
    <t>الهيئة المصرية العامة للكتاب</t>
  </si>
  <si>
    <t>هيئة حكومية</t>
  </si>
  <si>
    <t>شبكة الجمعيات العاملة في مجال حقوق المرأة في مصر : دراسة توثيقية</t>
  </si>
  <si>
    <t>مي أبو السعود</t>
  </si>
  <si>
    <t>المجتمع المدني والعمل الحقوقي؛ المساواة والتمييز والمواطنة؛ العنف ضد المرأة والسلامة الجسدية</t>
  </si>
  <si>
    <t>مشروع دعم حقوق المرأة في مصر؛ مصر</t>
  </si>
  <si>
    <t>حقوق المرأة، المجتمع المدني ومنظمات حقوق المرأة، المجتمع المدني، حقوق النساء، المرأة، العمل</t>
  </si>
  <si>
    <t>يتناول هذا الإصدار تجربة تأسيس وتطور شبكة الجمعيات العاملة في مجال حقوق المرأة في مصر، موثقًا جهود العمل الجماعي بين منظمات المجتمع المدني لتعزيز حقوق النساء وبناء آليات للتنسيق والتعاون بينها. كما يقدم تقييمًا نقديًا لأداء الشبكة من حيث البناء المؤسسي، والتواصل، وتنفيذ الأنشطة، ويستعرض أبرز التحديات ونقاط القوة خلال سنوات عملها الأولى.</t>
  </si>
  <si>
    <t>مشروع دعم حقوق المرأة في مصر</t>
  </si>
  <si>
    <t>حقوق المرأة في الإسلام : الاجتماعية والاقتصادية والسياسية</t>
  </si>
  <si>
    <t>اسماعيل عبد الفتاح عبد الكافي</t>
  </si>
  <si>
    <t>ديني</t>
  </si>
  <si>
    <t>المشاركة السياسية والتمثيل النيابي؛ التعليم؛ الفكر النسوي والحركة النسائية</t>
  </si>
  <si>
    <t>وزارة الأوقاف؛ مصر</t>
  </si>
  <si>
    <t>المشاركة السياسية؛ حقوق المرأة؛ التعليم؛ المرأة في الإسلام؛ الشريعة والحقوق؛ الاقتصاد؛ الحقوق؛ المرأة</t>
  </si>
  <si>
    <t>يتناول الحقوق التي كفلها الإسلام للمرأة في المجالات الاجتماعية والاقتصادية والسياسية، مستعرضًا مكانتها ودورها في المجتمع الإسلامي. كما يناقش الأسس الشرعية لحقوق المرأة في التعليم والعمل والملكية والمشاركة السياسية وفقًا لأحكام الشريعة الإسلامية.</t>
  </si>
  <si>
    <t>وزارة الأوقاف</t>
  </si>
  <si>
    <t>ملحق دليل التشريعات المتعلقة بالعنف ضد المرأة : الممارسات الضارة بالمرأة</t>
  </si>
  <si>
    <t>المحرر</t>
  </si>
  <si>
    <t>الحق في الكرامة والسلامة والحماية من العنف</t>
  </si>
  <si>
    <t>العنف ضد المرأة والسلامة الجسدية؛ القانون والتشريع والحماية الحقوقية</t>
  </si>
  <si>
    <t>هيئة الأمم المتحدة للمرأة؛ مصر</t>
  </si>
  <si>
    <t>العنف ضد المرأة، التشريع، القانون، المرأة، العنف</t>
  </si>
  <si>
    <t>يتناول هذا الدليل الأطر القانونية والتشريعية الدولية والوطنية الخاصة بمناهضة العنف ضد المرأة، ويقدم نموذجًا إرشاديًا لصياغة وتنفيذ تشريعات شاملة تكفل الوقاية من العنف وحماية الضحايا ومساءلة مرتكبيه. كما يستعرض المعايير والممارسات الفضلى الواجب مراعاتها عند إعداد القوانين والسياسات المتعلقة بالعنف ضد المرأة.</t>
  </si>
  <si>
    <t>هيئة الأمم المتحدة للمرأة</t>
  </si>
  <si>
    <t>الولايات المتحدة</t>
  </si>
  <si>
    <t>النسوية والدراسات الدينية</t>
  </si>
  <si>
    <t>تحرير وتقديم أميمة أبو بكر ؛ ترجمة رندة أبو بكر</t>
  </si>
  <si>
    <t>ثقافي وفكري</t>
  </si>
  <si>
    <t>الفكر النسوي والحركة النسائية</t>
  </si>
  <si>
    <t>مؤسسة المرأة والذاكرة؛ مصر</t>
  </si>
  <si>
    <t>الدراسات النسوية، النسوية الدينية، الدراسات النقدية الدينية، قضايا المرأة، النسوية، المرأة</t>
  </si>
  <si>
    <t>يتناول هذا الكتاب نشأة وتطور حقل النسوية الدينية من خلال عرض دراسات نسوية في المسيحية والإسلام، وتحليل كيفية توظيف المناهج النسوية والنقدية في قراءة النصوص والتراث الديني وإعادة تفسيرها. كما يهدف إلى إتاحة المعرفة المتخصصة في الدراسات النسوية الدينية باللغة العربية وتعزيز الحوار العلمي حول قضايا المرأة والدين.</t>
  </si>
  <si>
    <t>مؤسسة المرأة والذاكرة</t>
  </si>
  <si>
    <t>وثائق المنظمات غير الحكومية المصرية : دراسة تطبيقية على المنظمات النسائية</t>
  </si>
  <si>
    <t>إيناس محمد الشافعى</t>
  </si>
  <si>
    <t>الحركة النسائية</t>
  </si>
  <si>
    <t>الفكر النسوي والحركة النسائية؛ المجتمع المدني والعمل الحقوقي؛ المساواة والتمييز والمواطنة؛ العنف ضد المرأة والسلامة الجسدية</t>
  </si>
  <si>
    <t>جامعة القاهرة - كلية الآداب - قسم المكتبات و الوثائق و المعلومات؛ مصر</t>
  </si>
  <si>
    <t>حقوق المرأة، النسوية، المجتمع المدني والمنظمات النسائية، حقوق النساء، المرأة، الحقوق</t>
  </si>
  <si>
    <t>تتناول هذه الرسالة العلمية وثائق المنظمات غير الحكومية المصرية العاملة في مجال حقوق المرأة، من خلال تحليل نماذج من الوثائق الصادرة عن عدد من المؤسسات النسوية المصرية بهدف التعرف إلى طبيعتها ومضامينها وأدوارها في دعم حقوق النساء. كما تسلط الضوء على إسهامات هذه المنظمات في مجالات الحقوق الأسرية والثقافية والسياسات العامة والحملات المناصرة.</t>
  </si>
  <si>
    <t>جامعة القاهرة - كلية الآداب - قسم المكتبات و الوثائق و المعلومات</t>
  </si>
  <si>
    <t>الندوة القومية حول الأزمات الإقتصادية وأثرها على عمل المرأة</t>
  </si>
  <si>
    <t>المرأة الريفية</t>
  </si>
  <si>
    <t>المرأة الريفية والتنمية المحلية؛ الاقتصاد وسوق العمل</t>
  </si>
  <si>
    <t>منظمة العمل العربية؛ مصر</t>
  </si>
  <si>
    <t>المرأة الريفية؛ تمكين المرأة؛ حقوق المرأة؛ عمل المرأة؛ سوق العمل؛ البطالة؛ التنمية؛ الأمية؛ الفقر؛ العمل؛ التمكين الاقتصادي؛ المرأة</t>
  </si>
  <si>
    <t>يتناول هذا الإصدار قضايا تمكين المرأة العربية اقتصاديًا واجتماعيًا وسياسيًا في ظل التحديات التي تواجه أسواق العمل العربية، مع التركيز على دور مؤسسات العمل العربي المشترك في دعم مشاركة المرأة في التنمية ومكافحة الفقر والبطالة والأمية. كما يستعرض المبادرات والمشروعات الهادفة إلى تعزيز حقوق المرأة ورفع معدلات مشاركتها في سوق العمل، ولا سيما المرأة الريفية.</t>
  </si>
  <si>
    <t>منظمة العمل العربية</t>
  </si>
  <si>
    <t>إقليمي</t>
  </si>
  <si>
    <t>فهم نتائج مسح خصائص المرأة العاملة : دراسة لتعريف شبكة المنظمات العاملة في مجال حقوق المرأة بالنتائج</t>
  </si>
  <si>
    <t>الاقتصاد وسوق العمل؛ العنف ضد المرأة والسلامة الجسدية</t>
  </si>
  <si>
    <t>القطاع غير الرسمي، المرأة العاملة، العنف الأسري، حقوق المرأة، سوق العمل، الجندر، الفقر، العمل، المرأة المصرية، التشريع، الاقتصاد</t>
  </si>
  <si>
    <t>يتناول هذا البحث أوضاع المرأة المصرية العاملة في القطاع غير الرسمي، من خلال تحليل خصائصها الاجتماعية والاقتصادية وعلاقة مشاركتها في سوق العمل بقضايا التمكين والفقر والعنف الأسري والتشريعات المنظمة لحقوقها. كما يناقش أثر الأدوار الجندرية والتشريعات القانونية في تعزيز أو إعاقة حصول المرأة على عمل لائق وحقوقها الاقتصادية والاجتماعية.</t>
  </si>
  <si>
    <t>النساء شريكات في الثورة : حرية - كرامة - عدالة اجتماعية للنساء والرجال</t>
  </si>
  <si>
    <t>احتجاجات نسائية</t>
  </si>
  <si>
    <t>الاقتصاد وسوق العمل؛ المشاركة السياسية والتمثيل النيابي؛ المساواة والتمييز والمواطنة</t>
  </si>
  <si>
    <t xml:space="preserve"> رابطة المرأة العربية؛ مصر</t>
  </si>
  <si>
    <t>التنمية؛ المشاركة في الثورة؛ العدالة الاجتماعية؛ قضايا المرأة؛ صنع القرار؛ الكرامة</t>
  </si>
  <si>
    <t>يتناول هذا الإصدار دور النساء كشريكات أساسيات في ثورة 25 يناير، مؤكدًا حقهن في الحرية والكرامة والعدالة الاجتماعية والمشاركة المتساوية في بناء المجتمع وصنع القرار. كما يدعو إلى ضمان إدماج قضايا المرأة وحقوقها في مسار التحول الديمقراطي والتنمية الاجتماعية في مصر.</t>
  </si>
  <si>
    <t>رابطة المرأة العربية</t>
  </si>
  <si>
    <t>وضع المرأة والرجل في مصر 2011</t>
  </si>
  <si>
    <t>تقرير إحصائي</t>
  </si>
  <si>
    <t>تقرير إحصائي / بيانات</t>
  </si>
  <si>
    <t>نص مقروء + جداول/رسوم بيانية</t>
  </si>
  <si>
    <t>الاقتصاد وسوق العمل؛ المساواة والتمييز والمواطنة؛ التعليم</t>
  </si>
  <si>
    <t xml:space="preserve"> الجهاز المركزي للتعبئة العامة والإحصاء؛ مصر</t>
  </si>
  <si>
    <t>تمكين المرأة؛ المساواة؛ التعليم؛ التنمية؛ الإحصاءات والمؤشرات الجندرية؛ المشاركة الاقتصادية؛ الاقتصاد؛ الإعلام؛ الجندر</t>
  </si>
  <si>
    <t>يتناول هذا الكتاب الإحصائي أوضاع المرأة والرجل في مصر من خلال عرض مؤشرات وبيانات مقارنة في مجالات الصحة والتعليم والمشاركة الاقتصادية والسياسية والإعلام، بهدف قياس الفجوات النوعية وإبراز التقدم المحرز نحو تحقيق المساواة وتكافؤ الفرص بين الجنسين ودعم السياسات المعنية بتمكين المرأة وإدماجها في خطط التنمية.</t>
  </si>
  <si>
    <t>الجهاز المركزي للتعبئة العامة والإحصاء</t>
  </si>
  <si>
    <t>حقوق المرأة وواجباتها : متضمناً شرحاً لقانون الأحوال الشخصية للمسلمين وفقاً للمذاهب الخمسة وفتاوى دار الإفتاء المصرية ولأحكام محاكم مجلس الدولة والنقض والدستورية العليا</t>
  </si>
  <si>
    <t xml:space="preserve"> أحمد محمد مصطفى نصير</t>
  </si>
  <si>
    <t>الأحوال الشخصية والأسرة؛ القانون والتشريع والحماية الحقوقية</t>
  </si>
  <si>
    <t>دار النهضة العربية؛ مجلس الدولة؛ مصر</t>
  </si>
  <si>
    <t>الأحوال الشخصية، حقوق المرأة، التشريعات الدينية والقانونية، الحماية القانونية، التشريع، الدستور</t>
  </si>
  <si>
    <t>يتناول هذا الكتاب الحقوق والواجبات التي كفلتها الشريعة الإسلامية والتشريعات القانونية للمرأة في المجالات الشخصية والأسرية والمجتمعية والسياسية، مع إبراز أوجه الحماية القانونية لحقوقها وآليات ممارستها في إطار الأسرة والمجتمع. كما يناقش العلاقة بين النصوص الشرعية والقانونية والتطبيق العملي لحقوق المرأة في مصر والدول العربية.</t>
  </si>
  <si>
    <t>دار النهضة العربية</t>
  </si>
  <si>
    <t>الأحكام المعاصرة فى العنف الأسرى : ضد النساء والأطفال ومكافحة التمييز العنصرى</t>
  </si>
  <si>
    <t xml:space="preserve"> أمير فرج يوسف</t>
  </si>
  <si>
    <t>القانون والتشريع والحماية الحقوقية؛ العنف ضد المرأة والسلامة الجسدية</t>
  </si>
  <si>
    <t>المكتب العربى الحديث؛ مصر</t>
  </si>
  <si>
    <t>الاتفاقيات الدولية، العنف ضد المرأة، العنف ضد النساء، العنف الأسري، حقوق المرأة، المساواة، التمييز، العنف الأسري والتشريعات، الحماية القانونية، التشريع</t>
  </si>
  <si>
    <t>يتناول هذا الكتاب الأحكام القانونية والاتفاقيات الدولية المعاصرة المتعلقة بمكافحة العنف الأسري والعنف ضد النساء والأطفال والتمييز العنصري، مع التركيز على حقوق المرأة في الحماية القانونية والمساواة وعدم التعرض للعنف والتمييز. كما يستعرض التزامات الدول في منع العنف ضد المرأة وآليات إنصاف الضحايا ودور التشريعات والمهن القانونية في تعزيز وحماية حقوق المرأة.</t>
  </si>
  <si>
    <t>المكتب العربى الحديث</t>
  </si>
  <si>
    <t>المرأة والمجتمع : دراسة في علم اجتماع المرأة</t>
  </si>
  <si>
    <t>حسين عبد الحميد أحمد رشوان</t>
  </si>
  <si>
    <t>التعليم؛ التنمية؛ علم اجتماع المرأة؛ قضايا عامة؛ الحياة الاجتماعية؛ الاقتصاد؛ السياسة؛ الأسرة؛ الحقوق</t>
  </si>
  <si>
    <t>يتناول هذا الكتاب المرأة من منظور علم الاجتماع بوصفها فاعلاً اجتماعياً يرتبط بأبعاد متعددة تشمل الأسرة والدين والتعليم والاقتصاد والسياسة والصحة والحقوق والحياة الاجتماعية، كما يستعرض تطور أوضاع المرأة عبر الحضارات المختلفة وقضاياها المعاصرة وتحديات مشاركتها في المجتمع والتنمية.</t>
  </si>
  <si>
    <t>المرأة العربية ومشكلاتها الإجتماعية في القرن الحادي والعشرين</t>
  </si>
  <si>
    <t>إسماعيل عبد الفتاح، سامية عبد الغنى</t>
  </si>
  <si>
    <t>العربى للنشر والتوزيع؛ مصر</t>
  </si>
  <si>
    <t>الطلاق، العنوسة، الترمل، المرأة</t>
  </si>
  <si>
    <t>يتناول هذا الكتاب أبرز المشكلات الاجتماعية التي تواجه المرأة العربية في القرن الحادي والعشرين، مع التركيز على قضايا الطلاق والعنوسة والترمل وآثارها الاجتماعية والنفسية والأسرية. كما يناقش أسباب هذه الظواهر وسبل معالجتها من منظور اجتماعي وأسري، مستعرضًا نماذج وقصصًا واقعية وتحليلات لأوضاع المرأة في المجتمع العربي.</t>
  </si>
  <si>
    <t>العربى للنشر والتوزيع</t>
  </si>
  <si>
    <t>الإلتزامات الناشئة عن المواثيق العالمية فى حقوق الإنسان : دراسة مقارنة</t>
  </si>
  <si>
    <t>عبد العال الديربى</t>
  </si>
  <si>
    <t>المساواة والتمييز والمواطنة؛ القانون والتشريع والحماية الحقوقية</t>
  </si>
  <si>
    <t xml:space="preserve"> المركز القومى للإصدارات القانونية؛ مصر</t>
  </si>
  <si>
    <t>التمييز ضد المرأة، حقوق الإنسان، حقوق المرأة، الاتفاقيات الدولية (سيداو)، التمييز، المرأة، القضاء، الاتفاقيات الدولية، سيداو</t>
  </si>
  <si>
    <t>يدرس التزامات مصر ودول الخليج تجاه اتفاقيات حقوق الإنسان، مع التركيز على حقوق المرأة واتفاقية القضاء على التمييز ضد المرأة.</t>
  </si>
  <si>
    <t>المركز القومي للإصدارات القانونية</t>
  </si>
  <si>
    <t xml:space="preserve"> المرأة والقيم في المجتمعات العربية</t>
  </si>
  <si>
    <t>محمد عبده محجوب</t>
  </si>
  <si>
    <t>الأحوال الشخصية والأسرة؛ القانون والتشريع والحماية الحقوقية؛ الاقتصاد وسوق العمل</t>
  </si>
  <si>
    <t>دار المعرفة الجامعية للطباعة والنشر والتوزيع؛ مصر</t>
  </si>
  <si>
    <t>حقوق المرأة، القيم والعادات الاجتماعية، الأسرة، التشريع، الاقتصاد، المرأة</t>
  </si>
  <si>
    <t>يتناول الكتاب منظومة القيم الاجتماعية والثقافية المرتبطة بالمرأة في المجتمعات العربية من منظور سوسيولوجي وأنثروبولوجي، من خلال دراسة أوضاع المرأة والأسرة والعادات والتشريعات والعنف والقيم الاجتماعية وحقوق المرأة في عدد من البيئات العربية والمصرية. ويحلل تأثير التحولات الاقتصادية والاجتماعية على مكانة المرأة وأدوارها داخل الأسرة والمجتمع العربي.</t>
  </si>
  <si>
    <t>دار المعرفة الجامعية للطباعة والنشر والتوزيع</t>
  </si>
  <si>
    <t xml:space="preserve"> التحرش الجنسي وجرائم العرض</t>
  </si>
  <si>
    <t>هشام عبد الحميد فرج</t>
  </si>
  <si>
    <t>مطابع دار الوثائق؛ مصر</t>
  </si>
  <si>
    <t>التحرش الجنسي؛ العنف ضد المرأة؛ الاعتداء؛ التشريع؛ الجنسية؛ القانون؛ التحرش</t>
  </si>
  <si>
    <t>يتناول الكتاب جريمة التحرش الجنسي والجرائم المرتبطة بالاعتداءات الجنسية ضد المرأة من منظور قانوني، من خلال تحليل صور التحرش وأسبابه وآثاره النفسية والاجتماعية، إضافةً إلى الأحكام القانونية المتعلقة بالفعل الفاضح، وهتك العرض، والزنا، وجرائم الدعارة في التشريع المصري، وآليات حماية الضحايا ودعمهن والإبلاغ عن تلك الجرائم.</t>
  </si>
  <si>
    <t>مطابع دار الوثائق</t>
  </si>
  <si>
    <t>المرأة والتعليم والوعى بحقوق المواطنة : قضايا مركزية فى تربية المواطنة</t>
  </si>
  <si>
    <t>http://elibrary.arabwomenorg.org/ContentDetails.aspx?ContentID=20882</t>
  </si>
  <si>
    <t>أميرة عبد السلام زايد</t>
  </si>
  <si>
    <t>المساواة والتمييز والمواطنة؛ التعليم؛ المشاركة السياسية والتمثيل النيابي</t>
  </si>
  <si>
    <t>المواطنة، التعليم، التعليم والمواطنة، المشاركة السياسية</t>
  </si>
  <si>
    <t>يناقش دور التعليم في تنمية وعي المرأة المصرية بحقوق المواطنة وتعزيز مشاركتها السياسية والاجتماعية</t>
  </si>
  <si>
    <t xml:space="preserve"> حقوق المرأة فى الإسلام</t>
  </si>
  <si>
    <t>نسرين عبد الحميد نبيه</t>
  </si>
  <si>
    <t>الفكر النسوي والحركة النسائية؛ القانون والتشريع والحماية الحقوقية</t>
  </si>
  <si>
    <t>مكتبة الوفاء القانونية؛ مصر</t>
  </si>
  <si>
    <t>حقوق المرأة، المرأة في الإسلام، الشريعة والحقوق، التشريع، القانون، الحقوق، المرأة</t>
  </si>
  <si>
    <t>يتناول الكتاب الحقوق التي كفلها الإسلام للمرأة من منظور تشريعي وقانوني، مع تحليل الأحكام المنظمة لحقوقها في الشريعة الإسلامية والتشريعات ذات الصلة، وإبراز مكانتها القانونية والاجتماعية في المجتمع الإسلامي.</t>
  </si>
  <si>
    <t>مكتبة الوفاء القانونية</t>
  </si>
  <si>
    <t>جهود الجمعيات الأهلية في المدافعة عن حقوق المرأة في المجتمعات الحضرية العشوائية : دراسة مطبقة على جمعية نهوض وتنمية المرأة بعزبة الوالدة بحلوان</t>
  </si>
  <si>
    <t>https://lib.mans.edu.eg/eulc_v5/Libraries/Thesis/BrowseThesisPages.aspx?fn=PublicDrawThesis&amp;BibID=11315729</t>
  </si>
  <si>
    <t>نور الهدى عبد الخالق محمد عفيفي</t>
  </si>
  <si>
    <t>المجتمع المدني والعمل الحقوقي؛ الاقتصاد وسوق العمل</t>
  </si>
  <si>
    <t>جامعة حلوان. كلية الخدمة الاجتماعية. قسم تنظيم المجتمع؛ مصر</t>
  </si>
  <si>
    <t>حقوق المرأة، المجتمع المدني، التمكين في المناطق العشوائية، نهوض وتنمية المرأة، الاقتصاد، القانون، المرأة</t>
  </si>
  <si>
    <t>تهدف الدراسة إلى تقييم جهود جمعية نهوض وتنمية المرأة بعزبة الوالدة في الدفاع عن حقوق المرأة، من خلال تحليل برامجها وأساليبها والمعوقات التي تواجهها، وقد أظهرت النتائج فاعلية مرتفعة للجمعية في تمكين النساء وتعزيز وعيهن بحقوقهن القانونية والاقتصادية والسياسية والاجتماعية.</t>
  </si>
  <si>
    <t>جامعة حلوان. كلية الخدمة الاجتماعية. قسم تنظيم المجتمع</t>
  </si>
  <si>
    <t>HTML/PDF</t>
  </si>
  <si>
    <t>معالجة قضايا العنف ضد المرأة في المجلات النسائية المصرية واتجاهات القائم بالاتصال والصفوة نحوها خلال عامي 2006- 2007 : دراسة تحليلية ميدانية مقارنة</t>
  </si>
  <si>
    <t>https://lib.mans.edu.eg/eulc_v5/Libraries/Thesis/BrowseThesisPages.aspx?fn=PublicDrawThesis&amp;BibID=11278037</t>
  </si>
  <si>
    <t>هنادي غريب زينهم غريب</t>
  </si>
  <si>
    <t>المساواة والتمييز والمواطنة؛ العنف ضد المرأة والسلامة الجسدية؛ الإعلام وصورة المرأة</t>
  </si>
  <si>
    <t>جامعة المنوفية. كلية الأداب. قسم الإعلام؛ مصر</t>
  </si>
  <si>
    <t>التمييز ضد المرأة، العنف ضد المرأة، الإعلام والصحافة النسائية، التمييز، المرأة، العنف</t>
  </si>
  <si>
    <t>تتناول الدراسة المعالجة الصحفية لقضايا العنف والتمييز ضد المرأة في المجلات النسائية المصرية، بهدف تقييم دورها في تناول هذه القضايا ومناهضة أشكال العنف ضد المرأة، والكشف عن أنماط القضايا المطروحة وما أُهمل منها، مع تحليل أساليب المعالجة الصحفية واتجاهات القائمين بالاتصال وجمهور الصفوة نحوها.</t>
  </si>
  <si>
    <t>جامعة المنوفية. كلية الأداب. قسم الإعلام</t>
  </si>
  <si>
    <t>البناء الثقافي وممارسة المرأة لبعض حقوقها الإجتماعية والسياسية : دراسة ميدانية مقارنة</t>
  </si>
  <si>
    <t>https://lib.mans.edu.eg/eulc_v5/Libraries/Thesis/BrowseThesisPages.aspx?fn=PublicDrawThesis&amp;BibID=11258217</t>
  </si>
  <si>
    <t>أماني زاهر شحاتة محمد علي</t>
  </si>
  <si>
    <t>رسالة دكتوراه غير منشورة</t>
  </si>
  <si>
    <t>القانون والتشريع والحماية الحقوقية؛ الثقافة والفنون والإبداع الأدبي؛ المساواة والتمييز والمواطنة</t>
  </si>
  <si>
    <t>جامعة المنيا. كلية الآداب. قسم الإجتماع؛ مصر</t>
  </si>
  <si>
    <t>الاتفاقيات الدولية، الثقافة والعادات، ممارسة الحقوق، المرأة المصرية، المرأة، الحقوق</t>
  </si>
  <si>
    <t>تهدف الدراسة إلى تحليل واقع ممارسة المرأة المصرية لحقوقها الاجتماعية والسياسية في ضوء الاتفاقيات الدولية والبناء الثقافي للمجتمع، وتكشف أن النساء يمتلكن وعياً مرتفعاً بحقوقهن، إلا أن الموروثات الثقافية والاجتماعية، خاصة في الريف، ما تزال تمثل عائقاً رئيسياً أمام ممارستها الفعلية لهذه الحقوق.</t>
  </si>
  <si>
    <t>جامعة المنيا. كلية الآداب. قسم الإجتماع</t>
  </si>
  <si>
    <t>المحددات البنائية لانتشار ظاهرة المرأة المعيلة بالريف المصري : بحث ميداني مقارن</t>
  </si>
  <si>
    <t>https://lib.mans.edu.eg/eulc_v5/Libraries/Thesis/BrowseThesisPages.aspx?fn=PublicDrawThesis&amp;BibID=11257979</t>
  </si>
  <si>
    <t>أميرة محمد رفعت أحمد</t>
  </si>
  <si>
    <t>الاقتصاد وسوق العمل؛ الأحوال الشخصية والأسرة؛ التعليم</t>
  </si>
  <si>
    <t>المرأة المعيلة، الطلاق، الأمية، الفقر، الفقر والريف، الاقتصاد، المرأة</t>
  </si>
  <si>
    <t>تهدف الدراسة إلى تحليل الأوضاع الاجتماعية والاقتصادية للنساء المعيلات لأسرهن في الريف المصري وآليات تكيفهن مع الفقر، وتبين أن الحصول على القروض والمشروعات الصغيرة أسهم في تحسين مستوى معيشة الأسر وتمكين النساء اقتصادياً، رغم استمرار تحديات الأمية وطول فترة الإعالة والظروف الاجتماعية المرتبطة بالترمل والطلاق والهجر.</t>
  </si>
  <si>
    <t>فعاليات إعلانات التسويق الإجتماعي لحقوق المرأة بالتلفزيون المصري : دراسة في تصميم و تخطيط الإعلان</t>
  </si>
  <si>
    <t>https://lib.mans.edu.eg/eulc_v5/Libraries/Thesis/BrowseThesisPages.aspx?fn=PublicDrawThesis&amp;BibID=11238553</t>
  </si>
  <si>
    <t>غادة سيف ثابت</t>
  </si>
  <si>
    <t>المشاركة السياسية والتمثيل النيابي؛ الأحوال الشخصية والأسرة؛ العنف ضد المرأة والسلامة الجسدية؛ الصحة والصحة الإنجابية</t>
  </si>
  <si>
    <t>جامعة المنيا. كلية الآداب. قسم الإعلام؛ مصر</t>
  </si>
  <si>
    <t>المشاركة السياسية؛ الزواج المبكر؛ حقوق المرأة؛ ختان الإناث؛ الإعلام والتوعية؛ ختان الإناث والزواج المبكر؛ التوعية؛ الفتيات؛ المرأة؛ الزواج</t>
  </si>
  <si>
    <t>تتناول الدراسة فعالية إعلانات التسويق الاجتماعي الخاصة بحقوق المرأة في التليفزيون المصري، وتقيّم دورها في التوعية بقضايا مثل ختان الإناث والزواج المبكر وتعليم الفتيات والمشاركة السياسية، وتكشف عن تحديات تتعلق بضعف التمويل وغياب التقييم المنهجي للإعلانات واعتمادها بدرجة كبيرة على المنح الخارجية.</t>
  </si>
  <si>
    <t>جامعة المنيا. كلية الآداب. قسم الإعلام</t>
  </si>
  <si>
    <t>دور تحالفات الجمعيات الأهلية فى مكافحة السياسات المناهضة لحقوق المرأة : دراسة وصفية مطبقة على الجمعيات الأهلية العاملة فى مجال حقوق المرأة بمحافظة سوهاج</t>
  </si>
  <si>
    <t>https://lib.mans.edu.eg/eulc_v5/Libraries/Thesis/BrowseThesisPages.aspx?fn=PublicDrawThesis&amp;BibID=11213440</t>
  </si>
  <si>
    <t>محمد عبد الرحيم هاشم عبد الحميد</t>
  </si>
  <si>
    <t>المساواة والتمييز والمواطنة؛ المجتمع المدني والعمل الحقوقي؛ الاقتصاد وسوق العمل؛ الصحة والصحة الإنجابية</t>
  </si>
  <si>
    <t>جامعة حلوان. كلية الخدمة الاجتماعية. قسم تنظيم المجتمع؛ سوهاج</t>
  </si>
  <si>
    <t>الحقوق المدنية، حقوق المرأة، المجتمع المدني والمناصرة، التمكين، التوعية، الحقوق، المرأة</t>
  </si>
  <si>
    <t>تهدف الدراسة إلى تحليل دور التحالفات بين الجمعيات الأهلية العاملة في مجال حقوق المرأة في مواجهة السياسات المناهضة لحقوقها، وتوضح إسهاماتها في تعزيز الحقوق المدنية والاجتماعية والسياسية للمرأة من خلال التوعية والتمكين والمناصرة، مع رصد المعوقات التي تواجه هذه التحالفات واقتراح آليات لتطوير دورها المجتمعي.</t>
  </si>
  <si>
    <t xml:space="preserve"> الحماية الدستورية والقانونية لحقوق المرأة العاملة</t>
  </si>
  <si>
    <t>محمد إبراهيم الدسوقي علي</t>
  </si>
  <si>
    <t>القانون والتشريع والحماية الحقوقية؛ الأحوال الشخصية والأسرة؛ الاقتصاد وسوق العمل</t>
  </si>
  <si>
    <t>دار النهضة العربية؛ مصر</t>
  </si>
  <si>
    <t>الاتفاقيات الدولية، الأحوال الشخصية، المرأة العاملة، حقوق المرأة، العمل، الضمان الاجتماعي، التشريع، الدستور</t>
  </si>
  <si>
    <t>يتناول الكتاب الحماية الدستورية والقانونية لحقوق المرأة العاملة في مصر، موضحًا الضمانات التي كفلتها الدساتير والتشريعات والاتفاقيات الدولية لمساواتها بالرجل، مع عرض حقوقها في مجالات العمل والتأمين الاجتماعي والأحوال الشخصية والعقوبات والإجراءات القانونية، وأوجه الحماية الخاصة المرتبطة بطبيعة دورها الاجتماعي والأسري.</t>
  </si>
  <si>
    <t>تضمين شئون المرأة في الخطة القومية للتنمية الاقتصادية والاجتماعية 2007 - 2012 : قصة نجاح</t>
  </si>
  <si>
    <t>تقرير توثيقي</t>
  </si>
  <si>
    <t>المساواة والتمييز والمواطنة؛ الفكر النسوي والحركة النسائية؛ الاقتصاد وسوق العمل</t>
  </si>
  <si>
    <t>المساواة بين الجنسين، النوع الاجتماعي، التنمية، التخطيط التنموي وإدماج النوع الاجتماعي، قضايا المرأة، المساواة، الاقتصاد، المرأة</t>
  </si>
  <si>
    <t>يستعرض التقرير تجربة إدماج قضايا المرأة واحتياجاتها في الخطة القومية للتنمية الاقتصادية والاجتماعية (2007–2012)، بوصفها نموذجًا ناجحًا للتخطيط بالمشاركة، بما يعزز المساواة بين الجنسين ويضمن تضمين منظور النوع الاجتماعي في سياسات وبرامج التنمية على المستوى الوطني.</t>
  </si>
  <si>
    <t xml:space="preserve"> المرأة المصرية مسيرة إبداع بين الفن والأدب</t>
  </si>
  <si>
    <t>ناهد رمزي</t>
  </si>
  <si>
    <t>التمكين الثقافي</t>
  </si>
  <si>
    <t>الثقافة والفنون والإبداع الأدبي</t>
  </si>
  <si>
    <t>الإبداع الفني والأدبي، المرأة المصرية، المرأة، الإبداع الفني</t>
  </si>
  <si>
    <t>تناول الكتاب مسيرة إبداع المرأة المصرية في مجالي الفن والأدب، محللًا العوامل النفسية والاجتماعية والثقافية التي تؤثر في إنتاجها الإبداعي، كما يرصد تجارب مبدعات مصريات استطعن تجاوز التحديات المجتمعية وتحقيق إنجازات متميزة في مجالات فنية وأدبية متنوعة.</t>
  </si>
  <si>
    <t>الدليل الإرشادي عن مشاركة المرأة في الإدارة المتكاملة للموارد المائية في جمهورية مصر العربية</t>
  </si>
  <si>
    <t>http://elibrary.arabwomenorg.org/ContentDetails.aspx?ContentID=19374</t>
  </si>
  <si>
    <t>الفكر النسوي والحركة النسائية؛ الاقتصاد وسوق العمل</t>
  </si>
  <si>
    <t>منظمة الأمم المتحدة للتربية والعلم والثقافة؛ مصر</t>
  </si>
  <si>
    <t>النوع الاجتماعي، التنمية، العمل والمشاركة في القطاع المائي، المرأة</t>
  </si>
  <si>
    <t>يتناول الدليل أهمية إدماج منظور النوع الاجتماعي في الإدارة المتكاملة للموارد المائية في مصر، ويقدم آليات عملية لتعزيز مشاركة المرأة في قطاع المياه والري، مع استعراض التحديات القائمة والجهود المؤسسية المبذولة لتمكينها ودعم دورها في إدارة الموارد المائية والتنمية المستدامة.</t>
  </si>
  <si>
    <t>منظمة الأمم المتحدة للتربية والعلم والثقافة</t>
  </si>
  <si>
    <t>فرنسا</t>
  </si>
  <si>
    <t>التنشئة السياسية للمرأة المصرية في ضوء التوجهات العالمية والمحلية</t>
  </si>
  <si>
    <t>https://lib.mans.edu.eg/eulc_v5/Libraries/Thesis/BrowseThesisPages.aspx?fn=PublicDrawThesis&amp;BibID=11130380</t>
  </si>
  <si>
    <t>علاء كمال محمد البزاوى</t>
  </si>
  <si>
    <t>المشاركة السياسية والتمثيل النيابي؛ التعليم</t>
  </si>
  <si>
    <t>جامعة كفر الشيخ. كلية التربية. قسم اصول التربية؛ مصر</t>
  </si>
  <si>
    <t>التنشئة السياسية، المشاركة في صنع القرار، صنع القرار، التنشئة، المرأة</t>
  </si>
  <si>
    <t>تهدف الدراسة إلى تحديد متطلبات التنشئة السياسية للمرأة المصرية وآليات تفعيلها تربوياً ومجتمعياً في ضوء التوجهات العالمية والمحلية، بما يسهم في تعزيز مشاركتها السياسية وتمكينها من أداء دور أكثر فاعلية في الحياة العامة وصنع القرار.</t>
  </si>
  <si>
    <t>جامعة كفر الشيخ. كلية التربية. قسم اصول التربية</t>
  </si>
  <si>
    <t>تأنيث الفقر بين الاستبعاد الإجتماعى والتمكين : دراسة استطلاعية لأوضاع المرأة الريفية فى مصر</t>
  </si>
  <si>
    <t>السيد محمد الرامخ</t>
  </si>
  <si>
    <t>دراسة محكّمة</t>
  </si>
  <si>
    <t>المجتمع المدني والعمل الحقوقي؛ المرأة الريفية والتنمية المحلية؛ التعليم؛ الاقتصاد وسوق العمل</t>
  </si>
  <si>
    <t>مجلة كلية الآداب - جامعة الإسكندرية؛ مصر</t>
  </si>
  <si>
    <t>المشاركة المجتمعية؛ المرأة الريفية؛ التعليم؛ التنمية؛ الفقر؛ الفقر والمرأة الريفية؛ التمكين؛ الاقتصاد؛ المرأة</t>
  </si>
  <si>
    <t>تتناول الدراسة ظاهرة تأنيث الفقر لدى المرأة الريفية المصرية من خلال تحليل علاقتها بمؤشرات الاستبعاد الاجتماعي في مجالات الصحة والتعليم والعمل والمشاركة المجتمعية، مع بحث آليات التمكين الاجتماعي والاقتصادي ودورها في الحد من الفقر وتعزيز اندماج المرأة الريفية في التنمية.</t>
  </si>
  <si>
    <t>مجلة كلية الآداب - جامعة الإسكندرية</t>
  </si>
  <si>
    <t xml:space="preserve"> الأزمات النفسية للمرأة المصرية من سن (30 - 45)</t>
  </si>
  <si>
    <t>http://elibrary.arabwomenorg.org/ContentDetails.aspx?ContentID=19722</t>
  </si>
  <si>
    <t>إنجى ماهر لويز</t>
  </si>
  <si>
    <t>صحي</t>
  </si>
  <si>
    <t>صحي ونفسي</t>
  </si>
  <si>
    <t>الحق في الصحة</t>
  </si>
  <si>
    <t>الصحة والصحة الإنجابية؛ الاقتصاد وسوق العمل؛ التعليم</t>
  </si>
  <si>
    <t>جامعة الفيوم. كلية الآداب. قسم علم النفس؛ مصر</t>
  </si>
  <si>
    <t>الصحة النفسية، البطالة، التعليم، الأمية، الفقر، العنف والفقر، المرأة المصرية، المرأة، العنف</t>
  </si>
  <si>
    <t>تتناول الدراسة الأزمات الاجتماعية والنفسية التي تواجه المرأة المصرية، مثل الأمية والفقر والبطالة والعنف بأشكاله المختلفة، وتحلل تأثيرها في الصحة النفسية للمرأة وفق المتغيرات العمرية والتعليمية والاجتماعية والجغرافية، مع قياس مستويات القلق والاكتئاب واضطراب صورة الجسم لدى الفئات المختلفة.</t>
  </si>
  <si>
    <t>جامعة الفيوم. كلية الآداب. قسم علم النفس</t>
  </si>
  <si>
    <t>وعى المرأة المصرية بحقوقها القانونية : دراسة ميدانية على عينة من السيدات المتقاضيات بمحكمة الأسرة بالشرقية</t>
  </si>
  <si>
    <t>https://lib.mans.edu.eg/eulc_v5/Libraries/Thesis/BrowseThesisPages.aspx?fn=PublicDrawThesis&amp;BibID=11309609</t>
  </si>
  <si>
    <t>هالة السيد محمد عبدالباقى</t>
  </si>
  <si>
    <t>الأحوال الشخصية والأسرة؛ الاقتصاد وسوق العمل؛ التعليم؛ القانون والتشريع والحماية الحقوقية</t>
  </si>
  <si>
    <t>جامعة الزقازيق - كــــليــــة الآداب - الاجتماع؛ الشرقية؛ مصر</t>
  </si>
  <si>
    <t>الأحوال الشخصية؛ تمكين المرأة؛ التعليم؛ الوعي القانوني؛ المرأة المصرية؛ الاقتصاد؛ الإعلام</t>
  </si>
  <si>
    <t>تتناول الدراسة مستوى الوعي القانوني والاجتماعي لدى المرأة المصرية بحقوقها، ولا سيما حقوق الأحوال الشخصية، وتبحث في مصادر هذا الوعي والمعوقات التي تحد من مطالبتها بحقوقها، مؤكدة دور التعليم ووسائل الإعلام في تعزيز الوعي القانوني وتمكين المرأة من ممارسة حقوقها الاجتماعية والاقتصادية والقانونية.</t>
  </si>
  <si>
    <t>جامعة الزقازيق - كــــليــــة الآداب - الاجتماع</t>
  </si>
  <si>
    <t>المفاهيم الشائعه المتعلقه بالمراه وعلاقتها بكل من مفهوم الذات والتوافق الزواجي</t>
  </si>
  <si>
    <t>https://lib.mans.edu.eg/eulc_v5/Libraries/Thesis/BrowseThesisPages.aspx?fn=PublicDrawThesis&amp;BibID=11263364</t>
  </si>
  <si>
    <t>ثناء السيد فراج</t>
  </si>
  <si>
    <t>الأحوال الشخصية والأسرة؛ الإعلام وصورة المرأة</t>
  </si>
  <si>
    <t>جامعة عين شمس - كلية الآداب - قسم علم النفس؛ مصر</t>
  </si>
  <si>
    <t>التوافق الزواجي، مفهوم الذات، الصور النمطية، الزواج والتوافق الأسري، النساء المصريات، المرأة المصرية، المصريات، المرأة، الزواج</t>
  </si>
  <si>
    <t>تتناول الدراسة أثر المفاهيم الاجتماعية الشائعة المتعلقة بالمرأة المصرية وعلاقتها بكل من مفهوم الذات والتوافق الزواجي. وتهدف إلى الكشف عن كيفية انعكاس الصور النمطية والمعتقدات المجتمعية تجاه المرأة على إدراكها لذاتها وعلى جودة علاقتها الزوجية، مع تحليل الفروق المرتبطة بالمتغيرات الاجتماعية والنفسية المختلفة لدى النساء المصريات.</t>
  </si>
  <si>
    <t>جامعة عين شمس - كلية الآداب - قسم علم النفس</t>
  </si>
  <si>
    <t>المرأة والتمكين من السلطة واتخاذ القرار : دراسة ميدانية على بعض القيادات النسائية فى المجتمع المصرى</t>
  </si>
  <si>
    <t>https://lib.mans.edu.eg/eulc_v5/Libraries/Thesis/BrowseThesisPages.aspx?fn=PublicDrawThesis&amp;BibID=11223159</t>
  </si>
  <si>
    <t>امل ابراهيم مصطفى الملاح</t>
  </si>
  <si>
    <t>جامعة طنطا - كلية الاداب - الاجتماع؛ مصر</t>
  </si>
  <si>
    <t>التنمية، القيادات النسائية، صنع القرار، المرأة المصرية، التمكين، المرأة</t>
  </si>
  <si>
    <t>تتناول الدراسة أهمية تفعيل دور المرأة المصرية في المجتمع باعتباره من القضايا المعاصرة التي حظيت باهتمام واسع خلال السنوات الأخيرة، مستندة إلى ما تمتلكه المرأة المصرية من إرث تاريخي وتجارب وطنية وسياسية واجتماعية أسهمت في بناء المجتمع عبر العصور. وتركز على ضرورة الاستفادة من هذا الرصيد التاريخي والمعرفي في تعزيز مشاركة المرأة وتنمية قدراتها ومواهبها بما يسهم في مواجهة القضايا المجتمعية المعاصرة ودعم مسارات التنمية المستقبلية.</t>
  </si>
  <si>
    <t>جامعة طنطا - كلية الاداب - الاجتماع</t>
  </si>
  <si>
    <t xml:space="preserve"> العنف ضد المرأة فى المجتمع المصرى</t>
  </si>
  <si>
    <t>http://elibrary.arabwomenorg.org/ContentDetails.aspx?ContentID=19460</t>
  </si>
  <si>
    <t>رشا على محمد على</t>
  </si>
  <si>
    <t>العنف ضد المرأة والسلامة الجسدية؛ المساواة والتمييز والمواطنة؛ الاقتصاد وسوق العمل</t>
  </si>
  <si>
    <t>جامعة القاهرة - معهد الدراسات والبحوث الإحصائية - قسم الإحصاء الحيوى والسكانى؛ مصر</t>
  </si>
  <si>
    <t>العنف ضد المرأة؛ التمييز؛ العنف الزوجي والأسري؛ المرأة المصرية؛ الاقتصاد؛ الأسرة؛ المرأة</t>
  </si>
  <si>
    <t>تتناول الدراسة انتشار العنف الزوجي ضد المرأة المصرية والعوامل الاجتماعية والاقتصادية المرتبطة به، وتوضح أن الضغوط المادية والتمييز بين الجنسين من أبرز مسبباته، كما تشير إلى دور هذه الممارسات في ترسيخ أنماط العنف وانتقالها عبر الأجيال داخل الأسرة المصرية.</t>
  </si>
  <si>
    <t>جامعة القاهرة - معهد الدراسات والبحوث الإحصائية - قسم الإحصاء الحيوى والسكانى</t>
  </si>
  <si>
    <t>دراسة حول تعظيم دور المرأة من خلال توفير فرص العمل المناسبة لخريجات التعليم الفني : دراسة ميدانية</t>
  </si>
  <si>
    <t>دراسة ميدانية</t>
  </si>
  <si>
    <t>وزارة القوى العاملة والهجرة - الهيئة العامة لشئون المطابع الأميرية؛ مصر</t>
  </si>
  <si>
    <t>سوق العمل، التعليم، العمل والتعليم الفني، الاقتصاد، المرأة، العمل</t>
  </si>
  <si>
    <t>تتناول الدراسة واقع التعليم الفني والتدريب المهني للمرأة المصرية وعلاقتهما بسوق العمل، مع التركيز على توفير فرص عمل مناسبة لخريجات التعليم الفني. كما تستعرض معوقات التشغيل والتدريب، وتقترح آليات لتعظيم دور المرأة الاقتصادي من خلال تنمية مهاراتها ومواءمة مخرجات التعليم والتدريب مع احتياجات سوق العمل.</t>
  </si>
  <si>
    <t>وزارة القوى العاملة والهجرة - الهيئة العامة لشئون المطابع الأميرية</t>
  </si>
  <si>
    <t>أوضاع عمل المرأة في القطاعين الرسمي وغير الرسمي في محافظة القاهرة</t>
  </si>
  <si>
    <t>http://elibrary.arabwomenorg.org/ContentDetails.aspx?ContentID=17381</t>
  </si>
  <si>
    <t>نادية حليم</t>
  </si>
  <si>
    <t>المركز القومي للبحوث الاجتماعية والجنائية؛ القاهرة؛ مصر</t>
  </si>
  <si>
    <t>عمل المرأة، سوق العمل، العمل الرسمي وغير الرسمي، المرأة المصرية، المرأة، العمل</t>
  </si>
  <si>
    <t>تحلل الدراسة ظروف عمل المرأة المصرية والمشكلات التي تواجهها في سوق العمل الرسمي وغير الرسمي، وعلاقتها برؤية المرأة لذاتها وتمكينها الاجتماعي.</t>
  </si>
  <si>
    <t>المركز القومي للبحوث الاجتماعية والجنائية</t>
  </si>
  <si>
    <t>اوضاع المراة العاملة ومشكلاتها فى القطاع غير الرسمى : دراسة ميدانية فى مدينة طنطا</t>
  </si>
  <si>
    <t>http://elibrary.arabwomenorg.org/ContentDetails.aspx?ContentID=19441</t>
  </si>
  <si>
    <t>امانى سعيد عطية</t>
  </si>
  <si>
    <t>جامعة طنطا.كلية الاداب.قسم الاجتماع؛ طنطا</t>
  </si>
  <si>
    <t>القطاع غير الرسمي، المرأة العاملة، العمل غير الرسمي، المرأة</t>
  </si>
  <si>
    <t>تبحث أوضاع المرأة العاملة في القطاع غير الرسمي بمدينة طنطا والمشكلات التي تواجهها.</t>
  </si>
  <si>
    <t>جامعة طنطا.كلية الاداب.قسم الاجتماع</t>
  </si>
  <si>
    <t xml:space="preserve"> الدور الدفاعي للجمعيات الأهلية لمواجهة التمييز ضد المرأة في المجال الوظيفي</t>
  </si>
  <si>
    <t>https://lib.mans.edu.eg/eulc_v5/Libraries/Thesis/BrowseThesisPages.aspx?fn=PublicDrawThesis&amp;BibID=11206687</t>
  </si>
  <si>
    <t>عبير عبد السلام سعد عبد السلام</t>
  </si>
  <si>
    <t>المساواة والتمييز والمواطنة؛ الاقتصاد وسوق العمل؛ المجتمع المدني والعمل الحقوقي</t>
  </si>
  <si>
    <t>التمييز ضد المرأة، المرأة العاملة، حقوق المرأة، التمييز الوظيفي، المجتمع المدني، التمييز، المرأة</t>
  </si>
  <si>
    <t>تتناول دور الجمعيات الأهلية في الدفاع عن حقوق المرأة العاملة ومواجهة التمييز الوظيفي ضدها.</t>
  </si>
  <si>
    <t xml:space="preserve"> دراسة مقارنة لبعض متغيرات الشخصية فى علاقتها بالصلابة النفسية لدى المرأة المعيلة</t>
  </si>
  <si>
    <t>https://lib.mans.edu.eg/eulc_v5/Libraries/Thesis/BrowseThesisPages.aspx?fn=PublicDrawThesis&amp;BibID=11199622</t>
  </si>
  <si>
    <t>رضا عمر متولى ابو عمر</t>
  </si>
  <si>
    <t>جامعة طنطا. كلية التربية. -قسم الصحة النفسية؛ مصر</t>
  </si>
  <si>
    <t>الصلابة النفسية، المرأة المعيلة، الضغوط النفسية، الأداء النفسي، تقدير الذات، الصحة النفسية، المرأة</t>
  </si>
  <si>
    <t>تبحث الدراسة أثر الصلابة النفسية والضغوط النفسية وتقدير الذات في الأداء النفسي للمرأة المعيلة، ومدى إسهام هذه المتغيرات في تعزيز قدرتها على تحمل المسؤوليات الاجتماعية وتحقيق التوافق النفسي.</t>
  </si>
  <si>
    <t>جامعة طنطا. كلية التربية. -قسم الصحة النفسية</t>
  </si>
  <si>
    <t>توعية ربة الأسرة الريفية بادارة الشئون المنزلية لزيادة دخل الأسرة (دراسة مطبقة باحدى قرى صعيد مصر)</t>
  </si>
  <si>
    <t>https://jhe.journals.ekb.eg/article_59928.html</t>
  </si>
  <si>
    <t>علي عثمان محمد عبد اللطيف</t>
  </si>
  <si>
    <t>التعليم؛ المرأة الريفية والتنمية المحلية؛ الأحوال الشخصية والأسرة</t>
  </si>
  <si>
    <t>قسم الاقتصاد المنزلي، كلية التربية النوعية، جامعة المنوفية؛ مصر</t>
  </si>
  <si>
    <t>عمل المرأة، التعليم، المرأة الريفية، إدارة الموارد الأسرية، الأسرة، المرأة</t>
  </si>
  <si>
    <t>تبحث الدراسة في كيفية توعية ربة الأسرة الريفية في صعيد مصر بإدارة موارد الأسرة وترشيد الاستهلاك وتنمية الصناعات المنزلية الصغيرة بما يسهم في زيادة دخل الأسرة. واعتمدت على عينة عشوائية من 219 أسرة، وأظهرت وجود علاقات بين وعي ربة الأسرة وإدارتها للموارد من جهة، والتعليم والدخل والمهنة وعمل المرأة من جهة أخرى</t>
  </si>
  <si>
    <t>قسم الاقتصاد المنزلي، كلية التربية النوعية، جامعة المنوفية</t>
  </si>
  <si>
    <t>The Egyptian Women's Movement Identity Politics and the Process of Liberation in the Nineteenth and Twentieth Centuries</t>
  </si>
  <si>
    <t>https://www.proquest.com/openview/86a4efc36ca88c86115f83403e1b5e24/1?pq-origsite=gscholar&amp;cbl=18750</t>
  </si>
  <si>
    <t>Ream Jazzar</t>
  </si>
  <si>
    <t>الفكر النسوي والحركة النسائية؛ الثورة والتحولات السياسية</t>
  </si>
  <si>
    <r>
      <rPr>
        <sz val="11"/>
        <rFont val="Calibri"/>
        <family val="2"/>
        <charset val="1"/>
      </rPr>
      <t>Arizona State University</t>
    </r>
    <r>
      <rPr>
        <sz val="11"/>
        <rFont val="FreeSans"/>
        <family val="2"/>
      </rPr>
      <t>؛ مصر</t>
    </r>
  </si>
  <si>
    <t>الحركة النسائية، الهوية السياسية، السياسة، الهوية، المرأة</t>
  </si>
  <si>
    <t>تتناول الدراسة تطور الحركة النسائية المصرية خلال القرنين التاسع عشر والعشرين، مع التركيز على قضايا الهوية السياسية وعلاقتها بمسار تحرر المرأة. وتبحث في التحولات التي شهدتها الحركة النسائية المصرية ودور الهوية والسياسة في تشكيل مطالبها ومسار نضالها من أجل التحرر</t>
  </si>
  <si>
    <t>Arizona State University</t>
  </si>
  <si>
    <t>Report on Egyptian Women Migration</t>
  </si>
  <si>
    <t>https://cadmus.eui.eu/entities/publication/eeb5eaec-becc-5451-80ab-ca3a54260ef4</t>
  </si>
  <si>
    <t>Heba Nassar</t>
  </si>
  <si>
    <t>الهجرة</t>
  </si>
  <si>
    <t>المساواة والتمييز والمواطنة؛ العنف ضد المرأة والسلامة الجسدية؛ الاقتصاد وسوق العمل</t>
  </si>
  <si>
    <r>
      <rPr>
        <sz val="11"/>
        <rFont val="Calibri"/>
        <family val="2"/>
        <charset val="1"/>
      </rPr>
      <t>European University Institute (EUI)</t>
    </r>
    <r>
      <rPr>
        <sz val="11"/>
        <rFont val="FreeSans"/>
        <family val="2"/>
      </rPr>
      <t>؛ مصر</t>
    </r>
  </si>
  <si>
    <t>هجرة المرأة، العمل والتمييز، المرأة المصرية، المرأة، العمل، التمييز</t>
  </si>
  <si>
    <t>يتناول التقرير هجرة المرأة المصرية من منظور اجتماعي واقتصادي، مع تحليل دوافع الهجرة والعوامل المؤثرة في اختيار بلد المقصد، ودور شبكات الأقارب والمعارف في اتخاذ قرار الهجرة. كما يناقش أوضاع المهاجرات في العمل، وما قد يواجهنه من تمييز ومشكلات مرتبطة بوضع الإقامة والعمل، إلى جانب دور تحويلات النساء المهاجرات في دعم الأسر والاحتياجات الاجتماعية في مصر.</t>
  </si>
  <si>
    <t>European University Institute (EUI)</t>
  </si>
  <si>
    <t>إيطاليا</t>
  </si>
  <si>
    <t>Navigating Multiple Sites: Religion and Women's NGO Activism in Cairo</t>
  </si>
  <si>
    <t>https://fount.aucegypt.edu/etds/929/</t>
  </si>
  <si>
    <t>Emma Sundkvist</t>
  </si>
  <si>
    <t>المساواة والتمييز والمواطنة؛ الفكر النسوي والحركة النسائية؛ المجتمع المدني والعمل الحقوقي؛ القانون والتشريع والحماية الحقوقية</t>
  </si>
  <si>
    <r>
      <rPr>
        <sz val="11"/>
        <rFont val="Calibri"/>
        <family val="2"/>
        <charset val="1"/>
      </rPr>
      <t>The American University in Cairo (AUC)</t>
    </r>
    <r>
      <rPr>
        <sz val="11"/>
        <rFont val="FreeSans"/>
        <family val="2"/>
      </rPr>
      <t>؛ القاهرة؛ مصر</t>
    </r>
  </si>
  <si>
    <t>حقوق الإنسان؛ حقوق المرأة؛ الجندر؛ الدين والمجتمع المدني؛ المساعدة القانونية؛ المرأة المصرية؛ المجتمع المدني؛ العاملات؛ القانون</t>
  </si>
  <si>
    <t>تبحث الرسالة في العلاقة بين الدين والنشاط الحقوقي للمرأة في منظمات المجتمع المدني المصرية، من خلال دراسة ميدانية لمركز المرأة المصرية للمساعدة القانونية (CEWLA) في القاهرة. وتوضح أن نشاط الدفاع عن حقوق المرأة في مصر لا ينقسم بصورة حادة إلى «ديني» و«علماني»، بل يمكن أن يجمع بين خطابات حقوق الإنسان والأفكار العلمانية من جهة، والخطاب الإسلامي حول العدالة بين الجنسين من جهة أخرى. كما تدرس كيفية استخدام العاملات في المنظمة للخطاب الديني في مناقشة حقوق المرأة والعدالة الجندرية.</t>
  </si>
  <si>
    <t>The American University in Cairo (AUC)</t>
  </si>
  <si>
    <t>مسألة حقوق المرأة نحو دستور مصري جديد : المرأة والدستور في مصر</t>
  </si>
  <si>
    <t>https://docs.google.com/viewerng/viewer?url=https://www.afalebanon.org/app/uploads/2018/02/284______04_04_2012.pdf&amp;hl=en</t>
  </si>
  <si>
    <t>فاطمة خفاجي، صفاء مراد</t>
  </si>
  <si>
    <t>منتدى البدائل العربي للدراسات؛ مصر</t>
  </si>
  <si>
    <t>الحقوق السياسية؛ حقوق المرأة؛ المساواة؛ التمييز؛ الدستور والمساواة؛ المساواة وعدم التمييز؛ عدم التمييز</t>
  </si>
  <si>
    <t>تتناول الورقة موقع حقوق المرأة في مشروع الدستور المصري الجديد، وتناقش الضمانات الدستورية اللازمة لتحقيق المساواة وعدم التمييز وحماية الحقوق السياسية والاجتماعية والقانونية للنساء. كما تضع قضية المرأة في سياق إعادة بناء النظام الدستوري والسياسي في مصر بعد ثورة 25 يناير.</t>
  </si>
  <si>
    <t>منتدى البدائل العربي للدراسات</t>
  </si>
  <si>
    <t>منظمة حقوقية غير حكومية</t>
  </si>
  <si>
    <t>معوقات المشاركة السياسية الفعالة للمرأة الريفية في محافظة الشرقية</t>
  </si>
  <si>
    <t>https://srv3.eulc.edu.eg/eulc_v5/Libraries/Thesis/BrowseThesisPages.aspx?fn=PublicDrawThesis&amp;BibID=11448886</t>
  </si>
  <si>
    <t>هبة الله أنور علي مرسي لبن</t>
  </si>
  <si>
    <t>المشاركة السياسية والتمثيل النيابي؛ المرأة الريفية والتنمية المحلية؛ الثورة والتحولات السياسية؛ الاقتصاد وسوق العمل</t>
  </si>
  <si>
    <t>جامعة الزقازيق - كـليـــة الزراعـــة - قسم الإقتصاد الزراعى؛ الشرقية؛ مصر</t>
  </si>
  <si>
    <t>المشاركة السياسية، المرأة الريفية، التحولات السياسية، الاقتصاد، المرأة</t>
  </si>
  <si>
    <t>تتناول الدراسة أهم المعوقات التي تحد من المشاركة السياسية الفعالة للمرأة الريفية، مع التركيز على العوامل الاجتماعية والثقافية والاقتصادية والسياسية التي تؤثر في قدرتها على المشاركة في الحياة العامة. كما تبحث في واقع مشاركة المرأة الريفية في أعقاب التحولات السياسية التي شهدتها مصر، وتبرز الحاجة إلى إزالة هذه المعوقات وتعزيز حضور المرأة في المجال السياسي.</t>
  </si>
  <si>
    <t>جامعة الزقازيق - كـليـــة الزراعـــة - قسم الإقتصاد الزراعى</t>
  </si>
  <si>
    <t>برنامج مقترح لتفعيل مشاركة المرأة في أنشطة مراكز شباب القرى من منظور طريقة خدمة الجماعة: دراسة تجريبية مطبقة على مراكز شباب قرية الرغامة البلد بمركز كوم أمبو محافظة أسوان</t>
  </si>
  <si>
    <t>http://elibrary.arabwomenorg.org/ContentDetails.aspx?ContentID=19717</t>
  </si>
  <si>
    <t>حنفي عبد الغني صالح</t>
  </si>
  <si>
    <t>المرأة الريفية والتنمية المحلية؛ المجتمع المدني والعمل الحقوقي</t>
  </si>
  <si>
    <t>جامعة جنوب الوادى. كلية الخدمة الإجتماعيه. قسم خدمة الجماعة؛ أسوان</t>
  </si>
  <si>
    <t>المرأة الريفية، المشاركة المجتمعية، المرأة</t>
  </si>
  <si>
    <t>تهدف الدراسة إلى بناء برنامج تدخل مهني من منظور طريقة خدمة الجماعة لزيادة مشاركة المرأة في أنشطة مراكز شباب القرى، مع اختبار فاعليته ميدانيًا في إحدى قرى محافظة أسوان. وتناقش الدراسة العوامل التي تحد من مشاركة المرأة، وتقترح آليات لتنمية دورها في الأنشطة الاجتماعية والتنموية داخل المجتمع الريفي.</t>
  </si>
  <si>
    <t>جامعة جنوب الوادى. كلية الخدمة الإجتماعيه. قسم خدمة الجماعة</t>
  </si>
  <si>
    <t>تصور مقترح من منظور الممارسة العامة للخدمة الاجتماعية لمواجهة المشكلات لأبناء المرأة المعيلة بالمناطق العشوائية: دراسة مطبقة على جمعية حواء المستقبل بالمنيرة الغربية بإمبابة</t>
  </si>
  <si>
    <t>هناء أمين عبد الجواد</t>
  </si>
  <si>
    <t>جامعة حلوان. كلية الخدمة الاجتماعية؛ الغربية؛ إمبابة</t>
  </si>
  <si>
    <t>المرأة المعيلة، الخدمة الاجتماعية، المرأة</t>
  </si>
  <si>
    <t>تسعى الدراسة إلى وضع تصور مهني مقترح من منظور الممارسة العامة في الخدمة الاجتماعية للتعامل مع المشكلات التي يواجهها أبناء المرأة المعيلة في المناطق العشوائية، من خلال التطبيق على جمعية حواء المستقبل بالمنيرة الغربية. وتركز على تحديد طبيعة هذه المشكلات والاستفادة من أساليب التدخل المهني لتحسين أوضاع الأبناء ودعم الأسر التي تعولها النساء.</t>
  </si>
  <si>
    <t>جامعة حلوان. كلية الخدمة الاجتماعية</t>
  </si>
  <si>
    <t>خصائص المرأة العاملة</t>
  </si>
  <si>
    <t>http://elibrary.arabwomenorg.org/Content/21275_%D8%AE%D8%B5%D8%A7%D8%A6%D8%B5%20%D8%A7%D9%84%D9%85%D8%B1%D8%A3%D8%A9%20%D8%A7%D9%84%D8%B9%D8%A7%D9%85%D9%84%D8%A9.pdf</t>
  </si>
  <si>
    <t>هناء محمد الحسيني</t>
  </si>
  <si>
    <t>الجهاز المركزي للتعبئة العامة والإحصاء؛ مصر</t>
  </si>
  <si>
    <t>المرأة العاملة، سوق العمل، العمل، الإحصاءات، الاقتصاد، المرأة، النشاط</t>
  </si>
  <si>
    <t>تتناول الدراسة الخصائص الديموغرافية والاقتصادية للمرأة العاملة في مصر، مع التركيز على مؤشرات مشاركتها الاقتصادية وسماتها السكانية والاجتماعية. وتوفر بيانات إحصائية تساعد في فهم واقع المرأة في سوق العمل وموقعها ضمن النشاط الاقتصادي المصري.</t>
  </si>
  <si>
    <t>دراسة الاحتياجات الإرشادية الداجنية للمرأة الريفية في منطقة المعمورة بمحافظة الإسكندرية</t>
  </si>
  <si>
    <t>http://elibrary.arabwomenorg.org/ContentDetails.aspx?ContentID=19716</t>
  </si>
  <si>
    <t>سمر محمود البدري محمود</t>
  </si>
  <si>
    <t>جامعة الإسكندرية - كلية الزراعة؛ الإسكندرية</t>
  </si>
  <si>
    <t>المرأة الريفية، الإنتاج الداجني، المشاركة الاقتصادية، الاقتصاد، النشاط، المرأة</t>
  </si>
  <si>
    <t>تهدف الدراسة إلى تحديد الاحتياجات الإرشادية الداجنية للمرأة الريفية في منطقة المعمورة بمحافظة الإسكندرية، والتعرف إلى احتياجاتها المعرفية والمهارية المرتبطة بالنشاط الداجني. كما ترتبط الدراسة بدور هذا النشاط في دعم المشاركة الاقتصادية للمرأة الريفية وتحسين مساهمتها في الأنشطة الإنتاجية.</t>
  </si>
  <si>
    <t>جامعة الإسكندرية - كلية الزراعة</t>
  </si>
  <si>
    <t>المرأة والتغير الثقافي في المجتمع المصري: دراسة من خلال بعض الأعمال الروائية</t>
  </si>
  <si>
    <t>https://www.eulc.edu.eg/eulc_v5/Libraries/Thesis/BrowseThesisPages.aspx?fn=PublicDrawThesis&amp;BibID=11143307</t>
  </si>
  <si>
    <t>أميرة عصام الدين علي عزقول</t>
  </si>
  <si>
    <t>تمثيل المرأة في الأدب، التحرر الاجتماعي، المرأة المصرية، المرأة</t>
  </si>
  <si>
    <t>تبحث الدراسة في صورة وتطور وضع المرأة المصرية في الرواية من منظور علم الاجتماع الأدبي، مع التركيز على الجوانب الاجتماعية التي تعكس واقع المرأة ووعي المجتمع بحقوقها ومشاركتها. وتعتمد على تحليل ثلاثة أعمال روائية تمثل فترات زمنية مختلفة، بهدف رصد التحولات التي صاحبت تحرر المرأة وتوسع حقوقها وأدوارها الاجتماعية، ومدى قدرة الرواية على عكس هذه التحولات ومطابقتها للواقع الاجتماعي.</t>
  </si>
  <si>
    <t>المرأة والمجتمع المدني في مصر: دراسة سوسيولوجية تحليلية لأدوار المرأة في الجمعيات الأهلية بمدينة المنصورة</t>
  </si>
  <si>
    <t>http://elibrary.arabwomenorg.org/ContentDetails.aspx?ContentID=19725</t>
  </si>
  <si>
    <t>عبير محمد عباس محمد الرفاعي</t>
  </si>
  <si>
    <t>المجلة العلمیة لکلیة الآداب-جامعة دمياط؛ المنصورة؛ مصر</t>
  </si>
  <si>
    <t>المجتمع المدني، الجمعيات الأهلية، المرأة المصرية، المرأة، العمل</t>
  </si>
  <si>
    <t>تتناول الدراسة أدوار المرأة المصرية في مؤسسات المجتمع المدني من خلال تحليل مشاركتها في الجمعيات الأهلية بمدينة المنصورة، مع التركيز على طبيعة هذه الأدوار وأبعادها الاجتماعية. وتسعى إلى فهم إسهام الجمعيات الأهلية في تعزيز حضور المرأة ومشاركتها داخل المجتمع المدني، ورصد موقع المرأة في العمل الأهلي المصري.</t>
  </si>
  <si>
    <t>المجلة العلمیة لکلیة الآداب-جامعة دمياط</t>
  </si>
  <si>
    <t>المساواة وعدم التمييز بين الرجل والمرأة في مجال العمل بين الجهود الدولية والعربية والتشريع المصري</t>
  </si>
  <si>
    <t>http://elibrary.arabwomenorg.org/ContentDetails.aspx?ContentID=7816</t>
  </si>
  <si>
    <t>علي عمارة</t>
  </si>
  <si>
    <t>المساواة والتمييز والمواطنة؛ الاقتصاد وسوق العمل</t>
  </si>
  <si>
    <t>دار الاتحاد للطباعة والنشر والتوزيع؛ مصر</t>
  </si>
  <si>
    <t>المساواة بين الجنسين؛ المرأة العاملة؛ حقوق المرأة؛ التمييز؛ التمييز في العمل؛ التشريعات الدولية والمصرية؛ المساواة وعدم التمييز؛ المرأة المصرية؛ عدم التمييز؛ المساواة</t>
  </si>
  <si>
    <t>يتناول الكتاب قضية المساواة وعدم التمييز بين الرجل والمرأة في مجال العمل، من خلال استعراض الجهود الدولية والعربية والتشريع المصري المتعلق بحقوق المرأة العاملة. ويركز على الأطر القانونية والتشريعية لمكافحة التمييز وتعزيز المساواة بين الجنسين في العمل، مع اهتمام خاص بوضع المرأة المصرية.</t>
  </si>
  <si>
    <t>دار الاتحاد للطباعة والنشر والتوزيع</t>
  </si>
  <si>
    <t>المسرح النسوي بين النظرية والتطبيق: دراسة نقدية في المسرح المصري</t>
  </si>
  <si>
    <t>http://elibrary.arabwomenorg.org/ContentDetails.aspx?ContentID=15262</t>
  </si>
  <si>
    <t xml:space="preserve"> إسراء محمد أحمد حسن</t>
  </si>
  <si>
    <t>جامعة الإسكندرية - كلية الآداب؛ مصر</t>
  </si>
  <si>
    <t>المسرح النسوي، تمثيل المرأة، قضايا المرأة، المرأة</t>
  </si>
  <si>
    <t>تتناول الدراسة المسرح النسوي في مصر بين الجانب النظري والتطبيق النقدي، مع التركيز على كيفية توظيف المسرح لقضايا المرأة وتمثيلها اجتماعيًا وأدبيًا. وتسعى إلى تحليل حضور المرأة في المسرح المصري والكشف عن العلاقة بين الفكر النسوي والممارسة المسرحية، بما يعكس التحولات المرتبطة بصورة المرأة وأدوارها في المجتمع.</t>
  </si>
  <si>
    <t>جامعة الإسكندرية - كلية الآداب</t>
  </si>
  <si>
    <t>المشاركة السياسية للمرأة المصرية في المجالس النيابية (2004 – 2008)</t>
  </si>
  <si>
    <t>https://srv4.eulc.edu.eg/eulc_v5/Libraries/Thesis/BrowseThesisPages.aspx?fn=PublicDrawThesis&amp;BibID=11211067</t>
  </si>
  <si>
    <t>أحمد خميس كامل</t>
  </si>
  <si>
    <t>جامعة حلوان؛ مجلس الشعب؛ الأحزاب؛ مصر</t>
  </si>
  <si>
    <t>انتخابات مجلس الشعب؛ انتخابات</t>
  </si>
  <si>
    <t>المشاركة السياسية؛ التمثيل السياسي؛ التمثيل النيابي؛ المشاركة السياسية للمرأة؛ التمثيل</t>
  </si>
  <si>
    <t>تتناول الدراسة المشاركة السياسية للمرأة المصرية في المجالس النيابية خلال الفترة 2004–2008، بالاعتماد على منهج تحليل النظم والمنهجين التحليلي والوصفي. كما ترصد استعداد القوى السياسية لانتخابات مجلس الشعب 2010، ومشاركة الأحزاب في المقاعد المخصصة للمرأة، وتتابع جولة الإعادة التي أُجريت في 5 ديسمبر 2010، بما يعكس واقع التمثيل السياسي للمرأة المصرية في هذه المرحلة.</t>
  </si>
  <si>
    <t>جامعة حلوان</t>
  </si>
  <si>
    <t>برامج التنمية البشرية وتمكين المرأة سياسيا: دراسة مقارنة لمجتمعين محليين بمحافظة الدقهلية</t>
  </si>
  <si>
    <t>https://srv3.eulc.edu.eg/eulc_v5/Libraries/Thesis/BrowseThesisPages.aspx?fn=PublicDrawThesis&amp;BibID=382346</t>
  </si>
  <si>
    <t>هناء إبراهيم رزق ندا</t>
  </si>
  <si>
    <t>الاقتصاد وسوق العمل؛ الفكر النسوي والحركة النسائية</t>
  </si>
  <si>
    <t>جامعة المنصورة. / كلية الآداب. -قسم الاجتماع؛ المنصورة</t>
  </si>
  <si>
    <t>التمكين السياسي، تمكين المرأة، النسوية، التنمية، التنمية البشرية، التمكين، المرأة</t>
  </si>
  <si>
    <t>تبحث الدراسة العلاقة التبادلية بين برامج التنمية البشرية والتمكين السياسي للمرأة في مدينتي المنصورة وبلقاس بمحافظة الدقهلية، مع تحديد المعوقات التي تحد من تنمية المرأة وتمكينها سياسيًا. واعتمدت على النظرية النسوية، والمنهجين الوصفي والمقارن، وطريقة دراسة الحالة، وخلصت إلى ارتفاع مستوى برامج التنمية البشرية والتمكين السياسي للمرأة في المنصورة مقارنة ببلقاس، ووجود علاقة إيجابية بين فاعلية برامج التنمية البشرية وتحقيق التمكين السياسي، إلى جانب مجموعة من المعوقات، من بينها ضعف الرغبة والطموح السياسي لدى بعض النساء.</t>
  </si>
  <si>
    <t>جامعة المنصورة. / كلية الآداب. -قسم الاجتماع</t>
  </si>
  <si>
    <t>البرامج الإذاعية العربية الموجهة للمرأة: الإذاعة المصرية نموذجًا</t>
  </si>
  <si>
    <t>http://elibrary.arabwomenorg.org/ContentDetails.aspx?ContentID=18591</t>
  </si>
  <si>
    <t>جيهان يسري</t>
  </si>
  <si>
    <t>الإذاعة والمرأة، الوعي الاجتماعي، قضايا المرأة، المرأة</t>
  </si>
  <si>
    <t>تتناول الدراسة البرامج الإذاعية العربية الموجهة للمرأة مع اتخاذ الإذاعة المصرية نموذجًا، وتركز على طبيعة المحتوى والقضايا التي تقدمها هذه البرامج للمرأة. كما تبحث في دور الإذاعة في تناول قضايا المرأة والتأثير في وعيها الاجتماعي ودعم حضورها في المجتمع.</t>
  </si>
  <si>
    <t>قضايا المرأة الصعيدية في الصحافة الإقليمية دراسة تحليلية لمضمون عينة من صحف الصعيد</t>
  </si>
  <si>
    <t>http://elibrary.arabwomenorg.org/ContentDetails.aspx?ContentID=18588</t>
  </si>
  <si>
    <t>أميمة عمران</t>
  </si>
  <si>
    <t>المرأة الريفية والتنمية المحلية؛ الإعلام وصورة المرأة</t>
  </si>
  <si>
    <t>المرأة الصعيدية، الصحافة الإقليمية، قضايا المرأة، المرأة</t>
  </si>
  <si>
    <t>تتناول الدراسة كيفية معالجة قضايا المرأة الصعيدية في الصحافة الإقليمية من خلال تحليل مضمون عينة من الصحف التي تصدر في صعيد مصر، بهدف التعرف إلى طبيعة القضايا التي تحظى بالتغطية الصحفية وكيفية تقديمها إعلاميًا.</t>
  </si>
  <si>
    <t>العنف ضد المرأة: دراسة ميدانية مقارنة على شرائح اجتماعية مختلفة بمحافظة المنيا</t>
  </si>
  <si>
    <t>http://elibrary.arabwomenorg.org/ContentDetails.aspx?ContentID=19443</t>
  </si>
  <si>
    <t>نجاح نجيب أحمد محمود</t>
  </si>
  <si>
    <t>المساواة والتمييز والمواطنة؛ العنف ضد المرأة والسلامة الجسدية</t>
  </si>
  <si>
    <t>جامعة المنيا - كلية الآداب؛ المنيا؛ مصر</t>
  </si>
  <si>
    <t>المساواة بين الجنسين؛ العنف ضد المرأة؛ الشرائح الاجتماعية؛ المرأة المصرية؛ المساواة؛ المرأة؛ العنف</t>
  </si>
  <si>
    <t>تتناول الدراسة ظاهرة العنف ضد المرأة في محافظة المنيا من خلال دراسة ميدانية مقارنة بين شرائح اجتماعية مختلفة، بهدف التعرف على صور العنف وأبعاده الاجتماعية وعلاقتها بمفهوم المساواة بين الجنسين. كما تسهم في فهم واقع المرأة المصرية والعوامل الاجتماعية المرتبطة بتعرضها للعنف.</t>
  </si>
  <si>
    <t>جامعة المنيا - كلية الآداب</t>
  </si>
  <si>
    <t>الكفاءة الإنتاجية والاقتصادية بالمشروعات الصغيرة للمرأة الريفية في جمهورية مصر العربية: دراسة حالة في محافظة المنوفية</t>
  </si>
  <si>
    <t>https://srv3.eulc.edu.eg/eulc_v5/Libraries/Thesis/BrowseThesisPages.aspx?fn=PublicDrawThesis&amp;BibID=11010965</t>
  </si>
  <si>
    <t>ميرفت أحمد عبد المنعم عبد الحميد</t>
  </si>
  <si>
    <t>جامعة الاسكندريه - كلية الزراعة - قسم الاقتصاد الزراعى؛ مصر</t>
  </si>
  <si>
    <t>المرأة الريفية، التنمية، المشروعات الصغيرة، الاقتصاد، المرأة</t>
  </si>
  <si>
    <t>تعد المرأة الريفية محورا هاما من محاور التنمية وشريك فاعل فى مسيرتها، تشكل المرأة فى مصر نصف المجتمع حيث بلغ عدد الإناث فى الريف حوالى 20.2 مليون نسمة بنسبة 49% من إجمالى عدد الذكور والإناث فى الريف ومن ثم فهى شريك أساسى فى تحقيق أهداف التنمية المستدامة.</t>
  </si>
  <si>
    <t>جامعة الاسكندريه - كلية الزراعة - قسم الاقتصاد الزراعى</t>
  </si>
  <si>
    <t>تقييم مدى فعالية السياسات الإقتصادية الكلية على معدلات مشاركة المرأة المصرية في قوة العمل : دراسة تحليلية</t>
  </si>
  <si>
    <t>https://search.mandumah.com/Record/106555</t>
  </si>
  <si>
    <t>محمد عبد الحميد محمد شهاب</t>
  </si>
  <si>
    <t>الفكر النسوي والحركة النسائية؛ التعليم؛ الاقتصاد وسوق العمل</t>
  </si>
  <si>
    <t>مجلة مصر المعاصرة - الجمعية المصرية للاقتصاد السياسي والإحصاء والتشريع؛ مصر</t>
  </si>
  <si>
    <t>النوع الاجتماعي؛ التعليم؛ التنمية؛ عمل المرأة؛ قوة العمل؛ السياسة الاقتصادية؛ السياسات الاقتصادية؛ سوق العمل</t>
  </si>
  <si>
    <t>تقيّم الدراسة أثر السياسات الاقتصادية الكلية في مصر على مشاركة المرأة في قوة العمل، من خلال تحليل السياسات المالية والنقدية والتجارية باستخدام المنهج النظري ونموذج قياسي تطبيقي. وتوصلت إلى تأثير سلبي للسياسات الكلية على مشاركة المرأة، مقابل أثر إيجابي للإنفاق على التعليم والصحة، وأوصت بدمج النوع الاجتماعي في التنمية وزيادة الاستثمار في التعليم والصحة وتحسين تنسيق السياسات الاقتصادية.</t>
  </si>
  <si>
    <t>مجلة مصر المعاصرة - الجمعية المصرية للاقتصاد السياسي والإحصاء والتشريع</t>
  </si>
  <si>
    <t>مجلة علمية محكمة</t>
  </si>
  <si>
    <t>دار المنظومة</t>
  </si>
  <si>
    <t>يتطلب اشتراك</t>
  </si>
  <si>
    <t>نحو إستراتيجية إعلامية بديلة عن المرأة المصرية</t>
  </si>
  <si>
    <t>المشاركة السياسية والتمثيل النيابي؛ الإعلام وصورة المرأة؛ المساواة والتمييز والمواطنة</t>
  </si>
  <si>
    <t>التمثيل الإعلامي؛ الصور النمطية؛ قضايا المرأة المصرية؛ المرأة المصرية؛ قضايا المرأة؛ التمثيل؛ الإعلام</t>
  </si>
  <si>
    <t>تتناول الدراسة واقع التناول الإعلامي لقضايا المرأة المصرية، وتنتقد أنماط التمثيل الإعلامي التقليدية التي قد تسهم في تكريس الصور النمطية للمرأة. وتقترح ملامح استراتيجية إعلامية بديلة تسهم في تقديم صورة أكثر إنصافًا للمرأة وإبراز أدوارها ومشكلاتها وحقوقها في المجتمع.</t>
  </si>
  <si>
    <t>اتجاهات القرويين نحو ختان الإناث كمؤشر تخطيطي للرعاية الصحية للمرأة في الريف المصري</t>
  </si>
  <si>
    <t>https://srv2.eulc.edu.eg/eulc_v5/Libraries/Thesis/BrowseThesisPages.aspx?fn=PublicDrawThesis&amp;BibID=11234677</t>
  </si>
  <si>
    <t>رباب السيد عباس حبيب</t>
  </si>
  <si>
    <t>الصحة والصحة الإنجابية؛ العنف ضد المرأة والسلامة الجسدية؛ التعليم</t>
  </si>
  <si>
    <t>جامعة الفيوم - كلية الخدمة الاجتماعية - قسم التنمية والتخطيط.؛ مصر</t>
  </si>
  <si>
    <t>الرعاية الصحية، ختان الإناث، التعليم، الرعاية الصحية الريفية، المرأة</t>
  </si>
  <si>
    <t>تبحث الدراسة في اتجاهات سكان الريف المصري نحو ختان الإناث، مع تحليل المعارف والمشاعر والسلوكيات والدوافع المرتبطة بهذه الممارسة، بهدف وضع مؤشرات تخطيطية لخدمات الرعاية الصحية للمرأة الريفية. وأظهرت النتائج وجود اتجاهات سلبية نحو الختان، مع استمرار تأثير العادات والتقاليد والمعتقدات الموروثة، ووجود فروق مرتبطة بحضور الندوات والمستوى التعليمي.</t>
  </si>
  <si>
    <t>جامعة الفيوم - كلية الخدمة الاجتماعية - قسم التنمية والتخطيط.</t>
  </si>
  <si>
    <t>الآثار التعليمية لبعض أنشطة مشروع دمج الثقافة السكانية في الإرشاد الزراعي على المرأة الريفية بإحدى قرى منطقة البستان بمحافظة البحيرة</t>
  </si>
  <si>
    <t>https://lib.mans.edu.eg/eulc_v5/Libraries/Thesis/BrowseThesisPages.aspx?fn=PublicDrawThesis&amp;BibID=11328273</t>
  </si>
  <si>
    <t>رشا محمد محمود عاصي</t>
  </si>
  <si>
    <t>الصحة والصحة الإنجابية؛ المرأة الريفية والتنمية المحلية؛ التعليم</t>
  </si>
  <si>
    <t>جامعة دمنهور - كلية الزراعة - الإرشاد الزراعي؛ مصر</t>
  </si>
  <si>
    <t>الصحة الإنجابية، المرأة الريفية، التعليم، الإرشاد الزراعي والصحة الإنجابية، الثقافة، المرأة</t>
  </si>
  <si>
    <t>تقيّم الدراسة الآثار التعليمية لمشروع دمج الثقافة السكانية والبيئية في الإرشاد الزراعي على المرأة الريفية، من خلال مقارنة معارف وتطبيقات النساء المستفيدات من المشروع بغير المستفيدات في مجالات الغذاء والتغذية والصحة الإنجابية والبيئة. وأظهرت النتائج ارتفاع مستويات المعرفة والتطبيق لدى المستفيدات بصورة دالة إحصائيًا، مع وجود تأثير إيجابي للمشروع، بينما تمثلت أبرز معوقات الاستفادة في انتهاء المشروع وعدم ملاءمة مواعيد الاجتماعات وبعض المعتقدات والعادات الخاطئة.</t>
  </si>
  <si>
    <t>جامعة دمنهور - كلية الزراعة - الإرشاد الزراعي</t>
  </si>
  <si>
    <t>السلوك البيئي للمرأة الريفية بمحافظة الغربية</t>
  </si>
  <si>
    <t>http://elibrary.arabwomenorg.org/ContentDetails.aspx?ContentID=19707</t>
  </si>
  <si>
    <t>تيسير قاسم عبد الله إسماعيل</t>
  </si>
  <si>
    <t>المرأة الريفية والتنمية المحلية</t>
  </si>
  <si>
    <t>جامعة طنطا - كلية الزراعة؛ الغربية؛ مصر</t>
  </si>
  <si>
    <t>المرأة الريفية، السلوك البيئي، المرأة</t>
  </si>
  <si>
    <t>تتناول الدراسة السلوك البيئي للمرأة الريفية بمحافظة الغربية، وتركز على طبيعة ممارسات المرأة واتجاهاتها المرتبطة بالبيئة في المجتمع الريفي. كما تسهم في التعرف على العوامل المؤثرة في السلوك البيئي للمرأة المصرية ودورها في الحفاظ على البيئة وتحسين الظروف الصحية والبيئية للأسرة والمجتمع الريفي.</t>
  </si>
  <si>
    <t>جامعة طنطا - كلية الزراعة</t>
  </si>
  <si>
    <t>"I Am not Good Enough for the State Because I Am a Woman": The Feminization of Poverty, a Violation of Women's Social Rights?</t>
  </si>
  <si>
    <t>https://fount.aucegypt.edu/cgi/viewcontent.cgi?article=3612&amp;context=retro_etds</t>
  </si>
  <si>
    <t>Masa Amir</t>
  </si>
  <si>
    <r>
      <rPr>
        <sz val="11"/>
        <rFont val="Calibri"/>
        <family val="2"/>
        <charset val="1"/>
      </rPr>
      <t>The American University in Cairo (AUC)</t>
    </r>
    <r>
      <rPr>
        <sz val="11"/>
        <rFont val="FreeSans"/>
        <family val="2"/>
      </rPr>
      <t>؛ مصر</t>
    </r>
  </si>
  <si>
    <t>الحقوق الاجتماعية، النوع الاجتماعي، التمييز، الفقر، تأنيث الفقر، الحماية الاجتماعية، المرأة المصرية، المرأة، الحقوق</t>
  </si>
  <si>
    <t>تتناول الرسالة تأنيث الفقر في مصر وعلاقته بانتهاك الحقوق الاجتماعية للمرأة، مع التركيز على الحماية والضمان الاجتماعي ووضع المرأة المصرية من منظور حقوقي ونسوي. وتبحث في مدى كفاية استجابة الدولة لاحتياجات النساء الفقيرات ومدى ارتباط الفقر والتمييز القائم على النوع الاجتماعي بالتمتع بالحقوق الاجتماعية.</t>
  </si>
  <si>
    <t>Body Mass Index and Infertility Among Egyptian Women</t>
  </si>
  <si>
    <t>http://elibrary.arabwomenorg.org/ContentDetails.aspx?ContentID=16017</t>
  </si>
  <si>
    <t>Mona Mohamed Ebrahim</t>
  </si>
  <si>
    <t>الصحة والصحة الإنجابية</t>
  </si>
  <si>
    <t>جامعة القاهرة - كلية التمريض؛ القاهرة؛ مصر</t>
  </si>
  <si>
    <t>الصحة الإنجابية؛ صحة الأم؛ العقم؛ النساء المصريات؛ صحة المرأة؛ المصريات</t>
  </si>
  <si>
    <t>تتناول الرسالة «مؤشر كتلة الجسم والعقم لدى النساء المصريات» العلاقة بين مؤشر كتلة الجسم ومشكلة العقم لدى النساء، مع التركيز على انعكاسات الوزن والحالة التغذوية على الصحة الإنجابية وصحة الأم والمواليد. وتندرج الدراسة ضمن مجال صحة المرأة والتمريض والصحة الإنجابية، وقد أُنجزت كرسالة ماجستير بجامعة القاهرة عام 2011.</t>
  </si>
  <si>
    <t>جامعة القاهرة - كلية التمريض</t>
  </si>
  <si>
    <t>Life After Divorce is not a Bed of Roses: Experience of Upper Middle Class Egyptians</t>
  </si>
  <si>
    <t>https://fount.aucegypt.edu/retro_etds/2593/</t>
  </si>
  <si>
    <t>Samiha Salah El Refaey</t>
  </si>
  <si>
    <t>العنف ضد المرأة والسلامة الجسدية؛ الأحوال الشخصية والأسرة</t>
  </si>
  <si>
    <t>الوصمة الاجتماعية، الطلاق، الزواج، إعادة التكيف الاجتماعي، النساء المصريات، المرأة المصرية، المصريات، الاقتصاد، المرأة</t>
  </si>
  <si>
    <t>تتناول رسالة «الحياة بعد الطلاق ليست مفروشة بالورود: تجربة المصريين من الطبقة الوسطى العليا» تجربة ما بعد الطلاق لدى أفراد الطبقة الوسطى العليا في مصر، مع التركيز على التغيرات الاجتماعية والاقتصادية والنفسية التي تترتب على الطلاق، وكيفية إعادة بناء الحياة والعلاقات والأدوار الاجتماعية بعد انتهاء الزواج. وتكتسب الدراسة أهمية خاصة في دراسات المرأة المصرية لارتباطها بقضايا الزواج والطلاق، الوصمة الاجتماعية، وإعادة التكيف مع الحياة بعد الطلاق، مع اهتمام واضح بتجارب النساء المصريات.</t>
  </si>
  <si>
    <t>Medicolegal Aspects of Violence against Females Admitted to Egyptian Medicine Authority in Cairo through the Year 2009: A Retrospective Study</t>
  </si>
  <si>
    <t>http://elibrary.arabwomenorg.org/ContentDetails.aspx?ContentID=18675</t>
  </si>
  <si>
    <t>Mokhtar Fathy Abdelsattar</t>
  </si>
  <si>
    <t>العنف ضد المرأة والسلامة الجسدية</t>
  </si>
  <si>
    <t>جامعة القاهرة - كلية الطب؛ القاهرة</t>
  </si>
  <si>
    <t>العنف الأسري؛ حقوق المرأة؛ العنف ضد المرأة؛ الطب الشرعي؛ العنف الجنسي؛ Medicine؛ القانون</t>
  </si>
  <si>
    <t>تتناول رسالة «الجوانب الطبية الشرعية للعنف ضد الإناث المقبولات بهيئة الطب الشرعي في القاهرة خلال عام 2009: دراسة استعادية» حالات العنف التي تعرضت لها النساء، من خلال مراجعة الحالات المسجلة لدى جهة الطب الشرعي في القاهرة خلال عام 2009. وتركز على الأنماط الطبية والقانونية للعنف ضد النساء، بما في ذلك العنف الجنسي والعنف الأسري، مع تحليل خصائص الحالات من منظور الطب الشرعي وحقوق المرأة.</t>
  </si>
  <si>
    <t>جامعة القاهرة - كلية الطب</t>
  </si>
  <si>
    <t>الصحافة المصرية وقضايا المرأة بالتطبيق على المؤتمر الدولي للسكان ومؤتمر المرأة</t>
  </si>
  <si>
    <t>http://elibrary.arabwomenorg.org/ContentDetails.aspx?ContentID=18584</t>
  </si>
  <si>
    <t>نجوى كامل</t>
  </si>
  <si>
    <t>دراسة (فصل في كتاب)</t>
  </si>
  <si>
    <t>الصحافة وقضايا المرأة، المؤتمرات الدولية، قضايا المرأة المصرية، المرأة المصرية، قضايا المرأة، الحقوق، المرأة</t>
  </si>
  <si>
    <t>تتناول الدراسة معالجة الصحافة المصرية لقضايا المرأة من خلال تحليل تغطيتها للمؤتمر الدولي للسكان ومؤتمر المرأة، مع التركيز على طبيعة تناول قضايا المرأة المصرية في الصحافة. وتبحث في دور الصحافة في طرح قضايا المرأة وإبراز أبعادها الاجتماعية والسياسية والحقوقية.</t>
  </si>
  <si>
    <t>Prevalence of Iron Deficiency Anemia in Rural Pregnant Women in Egypt</t>
  </si>
  <si>
    <t>http://elibrary.arabwomenorg.org/ContentDetails.aspx?ContentID=16979</t>
  </si>
  <si>
    <t>Mona Nabil Abdelhalim Metwally</t>
  </si>
  <si>
    <t>جامعة القاهرة - كلية الطب؛ مصر</t>
  </si>
  <si>
    <t>الصحة الإنجابية، صحة الأم، صحة الحوامل، التغذية، صحة المرأة، المرأة، الصحة</t>
  </si>
  <si>
    <t>تتناول الرسالة انتشار أنيميا نقص الحديد بين النساء الحوامل في المناطق الريفية بمصر، وتركز على مدى شيوع فقر الدم الناتج عن نقص الحديد أثناء الحمل، باعتباره من المشكلات الصحية المهمة التي تؤثر في صحة الأم والحمل والجنين. وتندرج الدراسة ضمن صحة المرأة، وصحة الأم، والتغذية، والصحة الإنجابية، مع تركيز خاص على النساء الحوامل في البيئات الريفية المصرية.</t>
  </si>
  <si>
    <t>The National Council for Women: Reassessing the Social, Economic and Political Empowerments for Egyptian Females</t>
  </si>
  <si>
    <t>https://fount.aucegypt.edu/cgi/viewcontent.cgi?article=3509&amp;context=retro_etds</t>
  </si>
  <si>
    <t>Wesam Hamdy Mostafa El Said</t>
  </si>
  <si>
    <r>
      <rPr>
        <sz val="11"/>
        <rFont val="Calibri"/>
        <family val="2"/>
        <charset val="1"/>
      </rPr>
      <t>The American University in Cairo (AUC)</t>
    </r>
    <r>
      <rPr>
        <sz val="11"/>
        <rFont val="FreeSans"/>
        <family val="2"/>
      </rPr>
      <t>؛ المجلس القومي للمرأة؛ مصر</t>
    </r>
  </si>
  <si>
    <t>الحركة النسائية؛ تمكين المرأة؛ التمكين؛ المرأة المصرية؛ الاقتصاد؛ المرأة</t>
  </si>
  <si>
    <t>تدرس الرسالة دور المجلس القومي للمرأة في مصر في تعزيز تمكين المرأة على المستويات الاجتماعية والاقتصادية والسياسية. وتركز على تقييم جهود المجلس في تحسين أوضاع المرأة المصرية، ودوره في دعم حقوقها ومشاركتها السياسية والاجتماعية والاقتصادية، مع تناول العلاقة بين الدولة وسياسات تمكين المرأة والحركة النسائية في مصر.</t>
  </si>
  <si>
    <t>دينامية العلاقة بين البيئات المختلفة وإدراك المرأة لدروها في مواجهة المشكلات الاجتماعية: دراسة مقارنة</t>
  </si>
  <si>
    <t>http://elibrary.arabwomenorg.org/ContentDetails.aspx?ContentID=19444</t>
  </si>
  <si>
    <t>نها وائل أحمد علي</t>
  </si>
  <si>
    <t>معهد الدراسات والبحوث البيئية - جامعة عين شمس؛ مصر</t>
  </si>
  <si>
    <t>العنف ضد المرأة، إدراك الدور الاجتماعي، المرأة، العنف</t>
  </si>
  <si>
    <t>تتناول الدراسة العلاقة بين البيئات الاجتماعية المختلفة وإدراك المرأة لدورها في مواجهة المشكلات الاجتماعية من خلال دراسة مقارنة، مع التركيز على واقع المرأة ومشكلاتها الاجتماعية، ومن بينها العنف ضد المرأة. وتسعى إلى التعرف على مدى اختلاف إدراك المرأة لدورها وقدرتها على مواجهة هذه المشكلات باختلاف البيئة الاجتماعية التي تعيش فيها.</t>
  </si>
  <si>
    <t>معهد الدراسات والبحوث البيئية - جامعة عين شمس</t>
  </si>
  <si>
    <t>أولويات و اتجاهات الجمهور نحو قضايا المرأة المقدمة في الصحف والتلفزيون المصرى: دراسة مسحية</t>
  </si>
  <si>
    <t>http://elibrary.arabwomenorg.org/ContentDetails.aspx?ContentID=19436</t>
  </si>
  <si>
    <t xml:space="preserve"> برلنت نزيه محمد قابيل</t>
  </si>
  <si>
    <t>كلية الإعلام، جامعة القاهرة؛ مصر</t>
  </si>
  <si>
    <t>الجمهور والإعلام، قضايا المرأة، قضايا المرأة المصرية، المرأة المصرية، الإعلام، المرأة</t>
  </si>
  <si>
    <t>تتناول الدراسة أولويات واتجاهات الجمهور نحو قضايا المرأة كما تقدمها الصحف والتليفزيون المصري، من خلال دراسة مسحية ترصد طبيعة اهتمام الجمهور بالقضايا النسائية ودرجة متابعته لها. وتركز على العلاقة بين المرأة والإعلام ودور وسائل الإعلام في تقديم قضايا المرأة المصرية وتشكيل اتجاهات الجمهور نحوها.</t>
  </si>
  <si>
    <t>كلية الإعلام، جامعة القاهرة</t>
  </si>
  <si>
    <t>http://elibrary.arabwomenorg.org/ContentDetails.aspx?ContentID=7090</t>
  </si>
  <si>
    <t>رفعت فكري</t>
  </si>
  <si>
    <t>العنف ضد المرأة والسلامة الجسدية؛ الصحة والصحة الإنجابية</t>
  </si>
  <si>
    <t>مطبوعات نظرة المستقبل؛ مصر</t>
  </si>
  <si>
    <t>العنف ضد المرأة، التوعية، المرأة، العنف</t>
  </si>
  <si>
    <t>يتناول الكتاب ظاهرة العنف ضد المرأة بوصفها إحدى القضايا الاجتماعية المعاصرة، ويسلط الضوء على أبعادها ومظاهرها في المجتمع. ويأتي ضمن سلسلة «قضايا معاصرة»، بما يعكس اهتمام الكتاب بطرح قضية العنف ضد المرأة للنقاش الاجتماعي والتوعية بها.</t>
  </si>
  <si>
    <t>مطبوعات نظرة المستقبل</t>
  </si>
  <si>
    <t>الإعلام والمرأة المصرية: دراسة مسحية</t>
  </si>
  <si>
    <t>http://elibrary.arabwomenorg.org/ContentDetails.aspx?ContentID=18583</t>
  </si>
  <si>
    <t>صورة المرأة في الإعلام؛ قضايا المرأة المصرية؛ صورة المرأة المصرية؛ المرأة المصرية؛ قضايا المرأة؛ الإعلام؛ المرأة</t>
  </si>
  <si>
    <t>تتناول الدراسة صورة المرأة المصرية وعلاقتها بوسائل الإعلام من خلال دراسة مسحية، مع التركيز على طبيعة تناول قضايا المرأة في الخطاب الإعلامي المصري. وتسعى إلى رصد دور الإعلام في عرض قضايا المرأة المصرية وعلاقته بالمجتمع والواقع الاجتماعي.</t>
  </si>
  <si>
    <t>الفضائيات وتوعية المرأة بحقوقها في مجتمع متغير</t>
  </si>
  <si>
    <t>https://lib.mans.edu.eg/eulc_v5/Libraries/Thesis/BrowseThesisPages.aspx?fn=PublicDrawThesis&amp;BibID=11386164</t>
  </si>
  <si>
    <t>شيرين أحمد حامد حجازي</t>
  </si>
  <si>
    <t>الإعلام وصورة المرأة؛ الصحة والصحة الإنجابية؛ المساواة والتمييز والمواطنة</t>
  </si>
  <si>
    <t>كلية الآداب، جامعة طنطا؛ مصر</t>
  </si>
  <si>
    <t>الإعلام الفضائي، التوعية بالحقوق، المرأة المصرية، قضايا المرأة، الإعلام، الحقوق، المرأة</t>
  </si>
  <si>
    <t>تتناول الرسالة دور الفضائيات في توعية المرأة بحقوقها في ظل التحولات الاجتماعية التي يشهدها المجتمع، مع التركيز على علاقة الإعلام بقضايا المرأة وحقوقها. وتسعى إلى التعرف على مدى إسهام القنوات الفضائية في نشر الوعي الحقوقي لدى المرأة المصرية وتعزيز معرفتها بحقوقها.</t>
  </si>
  <si>
    <t>كلية الآداب، جامعة طنطا</t>
  </si>
  <si>
    <t>الآثار الاجتماعية والاقتصادية لمشروع دعم المرأة في الحياة السياسية</t>
  </si>
  <si>
    <t>http://elibrary.arabwomenorg.org/ContentDetails.aspx?ContentID=19467</t>
  </si>
  <si>
    <t>آمال رمضان عبد الحليم</t>
  </si>
  <si>
    <t>المشاركة السياسية والتمثيل النيابي؛ الاقتصاد وسوق العمل</t>
  </si>
  <si>
    <t>جامعة الفيوم. كلية الخدمة الاجتماعية. قسم مجالات الخدمة الاجتماعية؛ الفيوم</t>
  </si>
  <si>
    <t>المشاركة السياسية والتمكين، الحياة السياسية، الاقتصاد، المرأة، المشاركة السياسية</t>
  </si>
  <si>
    <t>تتناول الدراسة تقييم مشروع دعم المرأة في الحياة السياسية وقياس آثاره الاجتماعية والاقتصادية على المستفيدات بمحافظة الفيوم، مع تحديد المعوقات التي تحد من فاعليته واقتراح آليات لتعزيز مشاركة المرأة وتمكينها السياسي والاجتماعي.</t>
  </si>
  <si>
    <t>جامعة الفيوم. كلية الخدمة الاجتماعية. قسم مجالات الخدمة الاجتماعية</t>
  </si>
  <si>
    <t>أثر سياسات الإصلاح الاقتصادي في مصر على أوضاع المرأة في سوق العمل</t>
  </si>
  <si>
    <t>http://elibrary.arabwomenorg.org/ContentDetails.aspx?ContentID=19438</t>
  </si>
  <si>
    <t>أماني فوزي أحمد طه</t>
  </si>
  <si>
    <t>جامعة القاهرة - كلية الاقتصاد والعلوم السياسية - قسم الإقتصاد؛ مصر</t>
  </si>
  <si>
    <t>سوق العمل، البطالة، الأجور، الإصلاح الاقتصادي، الاقتصاد، المرأة، العمل</t>
  </si>
  <si>
    <t>تهدف الرسالة إلى دراسة تأثير سياسات الإصلاح الاقتصادى على أوضاع المرأة فى سوق العمل المصرى خلال المراحل المختلفة للإصلاح منذ بداية التسعينات حتى 2010 من خلال تقسيم هذه الفترة إلى مجموعة من المراحل تمثل الأجيال المختلفة لسياسات الإصلاح الاقتصادى التى توالت على الاقتصاد المصرى حيث تم تقييم آثار سياسات الإصلاح الاقتصادى على أوضاع المرأة من خلال قياس الفجوات النوعية فى الأجور - والتوزيع القطاعى للعمالة النسائية ومعدلات البطالة خلال فترة الدراسة ومعدلات البطالة خلال فترة الدراسة</t>
  </si>
  <si>
    <t>جامعة القاهرة - كلية الاقتصاد والعلوم السياسية - قسم الإقتصاد</t>
  </si>
  <si>
    <t>مشاركة المرأة فى العمل العام :‏ ‏التعريفات والضوابط والمقاصد والشبهات والتحديات ونماذج للمشاركات والمجالات والآليات</t>
  </si>
  <si>
    <t>http://elibrary.arabwomenorg.org/ContentDetails.aspx?ContentID=7425</t>
  </si>
  <si>
    <t>وصفي عاشور أبو زيد</t>
  </si>
  <si>
    <t xml:space="preserve"> ‏منارات للإنتاج الفنى والدراسات؛ مصر</t>
  </si>
  <si>
    <t>العمل العام، الضوابط الشرعية والمقاصد، المرأة، العمل</t>
  </si>
  <si>
    <t>يتناول الكتاب مشاركة المرأة في العمل العام من خلال عرض مفهوم المشاركة وضوابطها ومقاصدها، إلى جانب مناقشة الشبهات والتحديات المرتبطة بها. كما يستعرض نماذج لمشاركات المرأة ومجالاتها وآليات تفعيل دورها في الحياة العامة.</t>
  </si>
  <si>
    <t>منارات للإنتاج الفني والدراسات</t>
  </si>
  <si>
    <t>دور الجمعيات الأهلية في تدعيم المشاركة الفعالة للمرأة لتنمية المجتمع</t>
  </si>
  <si>
    <t>http://elibrary.arabwomenorg.org/ContentDetails.aspx?ContentID=7301</t>
  </si>
  <si>
    <t>داليا عادل رمضان رفاعي الزيادي</t>
  </si>
  <si>
    <t xml:space="preserve"> جامعة عين شمس؛ مصر</t>
  </si>
  <si>
    <t>المشاركة المجتمعية، التنمية، الجمعيات الأهلية، التنمية المجتمعية، المجتمع المدني، قضايا المرأة، المرأة</t>
  </si>
  <si>
    <t>يتناول الكتاب دور الجمعيات الأهلية في دعم المشاركة الفعالة للمرأة وتعزيز إسهامها في تنمية المجتمع، مع التركيز على العلاقة بين عمل الجمعيات وقضايا المرأة والتنمية. ويبرز أهمية المجتمع المدني في توفير آليات تساعد المرأة على المشاركة المجتمعية وتعزيز أدوارها التنموية.</t>
  </si>
  <si>
    <t>جامعة عين شمس</t>
  </si>
  <si>
    <t>تشريعات الصحافة والإعلام وتأثيرها على أداء المرأة الإعلامية</t>
  </si>
  <si>
    <t>http://elibrary.arabwomenorg.org/ContentDetails.aspx?ContentID=18586</t>
  </si>
  <si>
    <t>الاقتصاد وسوق العمل؛ الإعلام وصورة المرأة؛ القانون والتشريع والحماية الحقوقية</t>
  </si>
  <si>
    <t>المرأة العاملة، تشريعات الإعلام، المرأة الإعلامية، قضايا المرأة، التشريع، الإعلام، القانون</t>
  </si>
  <si>
    <t>تتناول الدراسة أثر تشريعات الصحافة والإعلام على أداء المرأة الإعلامية، مع التركيز على الإطار القانوني المنظم للعمل الصحفي والإعلامي وانعكاسه على المرأة العاملة في هذا المجال. كما تبحث في علاقة التشريعات بقضايا المرأة والصحافة ومدى إسهامها في دعم أو تقييد أداء المرأة الإعلامية.</t>
  </si>
  <si>
    <t>تخصيص مقاعد للمرأة: التجربة والتحديات</t>
  </si>
  <si>
    <t>http://elibrary.arabwomenorg.org/ContentDetails.aspx?ContentID=16976</t>
  </si>
  <si>
    <t>حنان أبو سكين</t>
  </si>
  <si>
    <t>مجلة الديموقراطية؛ البرلمان؛ مصر؛ برلمان</t>
  </si>
  <si>
    <t>التمثيل السياسي؛ نظام الكوتا؛ الكوتا النسائية؛ المرأة المصرية؛ التمثيل؛ المرأة؛ الكوتا</t>
  </si>
  <si>
    <t>تتناول الدراسة تجربة تخصيص مقاعد للمرأة في المجالس النيابية، مع تحليل نظام الكوتا باعتباره آلية لتعزيز التمثيل السياسي للمرأة. وتركز على أبرز التحديات المرتبطة بتطبيق هذا النظام ومدى إسهامه في زيادة مشاركة المرأة المصرية في البرلمان.</t>
  </si>
  <si>
    <t>مجلة الديموقراطية</t>
  </si>
  <si>
    <t>مجلة بحثية (تابعة لمؤسسة الأهرام)</t>
  </si>
  <si>
    <t>تأثير التلوث الصناعي على الصحة الإنجابية للمرأة: دراسة ميدانية لمدينة مبارك الصناعية</t>
  </si>
  <si>
    <t>https://lib.mans.edu.eg/eulc_v5/Libraries/Thesis/BrowseThesisPages.aspx?fn=PublicDrawThesis&amp;BibID=390130</t>
  </si>
  <si>
    <t>منى محمود عبد الله</t>
  </si>
  <si>
    <t>الصحة والصحة الإنجابية؛ الاقتصاد وسوق العمل</t>
  </si>
  <si>
    <t>جامعة المنصورة - كلية الآداب - علم الاجتماع؛ مصر</t>
  </si>
  <si>
    <t>الصحة الإنجابية، عمالة المرأة، بيئة العمل الصناعي، المرأة، العمل، الصحة</t>
  </si>
  <si>
    <t>تبحث الدراسة تأثير التلوث الصناعي في بيئة العمل على الصحة الإنجابية للمرأة من خلال دراسة ميدانية بمدينة مبارك الصناعية، مع التركيز على مخاطر الملوثات الصناعية وآثارها الصحية. واعتمدت على الاستبيان والمقابلات والتحليل الإحصائي، إلى جانب إطار نظري تناول تطور الصناعة وعمالة المرأة والعلاقة بين التلوث الصناعي والصحة الإنجابية.</t>
  </si>
  <si>
    <t>جامعة المنصورة - كلية الآداب - علم الاجتماع</t>
  </si>
  <si>
    <t>مكافحة القانون المصري للعنف والتمييز ضد المرأة (الواقع)</t>
  </si>
  <si>
    <r>
      <rPr>
        <u/>
        <sz val="11"/>
        <color theme="10"/>
        <rFont val="Calibri"/>
        <family val="2"/>
        <charset val="1"/>
      </rPr>
      <t>http://ncw.gov.eg/Page/504/</t>
    </r>
    <r>
      <rPr>
        <u/>
        <sz val="11"/>
        <color theme="10"/>
        <rFont val="FreeSans"/>
        <family val="2"/>
      </rPr>
      <t>مكافحة</t>
    </r>
    <r>
      <rPr>
        <u/>
        <sz val="11"/>
        <color theme="10"/>
        <rFont val="Calibri"/>
        <family val="2"/>
        <charset val="1"/>
      </rPr>
      <t>-</t>
    </r>
    <r>
      <rPr>
        <u/>
        <sz val="11"/>
        <color theme="10"/>
        <rFont val="FreeSans"/>
        <family val="2"/>
      </rPr>
      <t>القانون</t>
    </r>
    <r>
      <rPr>
        <u/>
        <sz val="11"/>
        <color theme="10"/>
        <rFont val="Calibri"/>
        <family val="2"/>
        <charset val="1"/>
      </rPr>
      <t>-</t>
    </r>
    <r>
      <rPr>
        <u/>
        <sz val="11"/>
        <color theme="10"/>
        <rFont val="FreeSans"/>
        <family val="2"/>
      </rPr>
      <t>المصري</t>
    </r>
    <r>
      <rPr>
        <u/>
        <sz val="11"/>
        <color theme="10"/>
        <rFont val="Calibri"/>
        <family val="2"/>
        <charset val="1"/>
      </rPr>
      <t>-</t>
    </r>
    <r>
      <rPr>
        <u/>
        <sz val="11"/>
        <color theme="10"/>
        <rFont val="FreeSans"/>
        <family val="2"/>
      </rPr>
      <t>للعنف</t>
    </r>
    <r>
      <rPr>
        <u/>
        <sz val="11"/>
        <color theme="10"/>
        <rFont val="Calibri"/>
        <family val="2"/>
        <charset val="1"/>
      </rPr>
      <t>-</t>
    </r>
    <r>
      <rPr>
        <u/>
        <sz val="11"/>
        <color theme="10"/>
        <rFont val="FreeSans"/>
        <family val="2"/>
      </rPr>
      <t>والتمييز</t>
    </r>
    <r>
      <rPr>
        <u/>
        <sz val="11"/>
        <color theme="10"/>
        <rFont val="Calibri"/>
        <family val="2"/>
        <charset val="1"/>
      </rPr>
      <t>-</t>
    </r>
    <r>
      <rPr>
        <u/>
        <sz val="11"/>
        <color theme="10"/>
        <rFont val="FreeSans"/>
        <family val="2"/>
      </rPr>
      <t>ضد</t>
    </r>
    <r>
      <rPr>
        <u/>
        <sz val="11"/>
        <color theme="10"/>
        <rFont val="Calibri"/>
        <family val="2"/>
        <charset val="1"/>
      </rPr>
      <t>-</t>
    </r>
    <r>
      <rPr>
        <u/>
        <sz val="11"/>
        <color theme="10"/>
        <rFont val="FreeSans"/>
        <family val="2"/>
      </rPr>
      <t>المرأة</t>
    </r>
    <r>
      <rPr>
        <u/>
        <sz val="11"/>
        <color theme="10"/>
        <rFont val="Calibri"/>
        <family val="2"/>
        <charset val="1"/>
      </rPr>
      <t>-</t>
    </r>
    <r>
      <rPr>
        <u/>
        <sz val="11"/>
        <color theme="10"/>
        <rFont val="FreeSans"/>
        <family val="2"/>
      </rPr>
      <t>الواقع</t>
    </r>
    <r>
      <rPr>
        <u/>
        <sz val="11"/>
        <color theme="10"/>
        <rFont val="Calibri"/>
        <family val="2"/>
        <charset val="1"/>
      </rPr>
      <t>#:~:text=</t>
    </r>
    <r>
      <rPr>
        <u/>
        <sz val="11"/>
        <color theme="10"/>
        <rFont val="FreeSans"/>
        <family val="2"/>
      </rPr>
      <t>مقدمة</t>
    </r>
    <r>
      <rPr>
        <u/>
        <sz val="11"/>
        <color theme="10"/>
        <rFont val="Calibri"/>
        <family val="2"/>
        <charset val="1"/>
      </rPr>
      <t>%3A,</t>
    </r>
    <r>
      <rPr>
        <u/>
        <sz val="11"/>
        <color theme="10"/>
        <rFont val="FreeSans"/>
        <family val="2"/>
      </rPr>
      <t>في</t>
    </r>
    <r>
      <rPr>
        <u/>
        <sz val="11"/>
        <color theme="10"/>
        <rFont val="Calibri"/>
        <family val="2"/>
        <charset val="1"/>
      </rPr>
      <t>%20</t>
    </r>
    <r>
      <rPr>
        <u/>
        <sz val="11"/>
        <color theme="10"/>
        <rFont val="FreeSans"/>
        <family val="2"/>
      </rPr>
      <t>الحماية</t>
    </r>
    <r>
      <rPr>
        <u/>
        <sz val="11"/>
        <color theme="10"/>
        <rFont val="Calibri"/>
        <family val="2"/>
        <charset val="1"/>
      </rPr>
      <t>%20</t>
    </r>
    <r>
      <rPr>
        <u/>
        <sz val="11"/>
        <color theme="10"/>
        <rFont val="FreeSans"/>
        <family val="2"/>
      </rPr>
      <t>من</t>
    </r>
    <r>
      <rPr>
        <u/>
        <sz val="11"/>
        <color theme="10"/>
        <rFont val="Calibri"/>
        <family val="2"/>
        <charset val="1"/>
      </rPr>
      <t>%20</t>
    </r>
    <r>
      <rPr>
        <u/>
        <sz val="11"/>
        <color theme="10"/>
        <rFont val="FreeSans"/>
        <family val="2"/>
      </rPr>
      <t>العنف</t>
    </r>
    <r>
      <rPr>
        <u/>
        <sz val="11"/>
        <color theme="10"/>
        <rFont val="Calibri"/>
        <family val="2"/>
        <charset val="1"/>
      </rPr>
      <t>%20</t>
    </r>
    <r>
      <rPr>
        <u/>
        <sz val="11"/>
        <color theme="10"/>
        <rFont val="FreeSans"/>
        <family val="2"/>
      </rPr>
      <t>والتمييز</t>
    </r>
    <r>
      <rPr>
        <u/>
        <sz val="11"/>
        <color theme="10"/>
        <rFont val="Calibri"/>
        <family val="2"/>
        <charset val="1"/>
      </rPr>
      <t>.</t>
    </r>
  </si>
  <si>
    <t>فتوح الشاذلي</t>
  </si>
  <si>
    <t>التمييز ضد المرأة؛ العنف والتمييز القانوني ضد المرأة؛ الحماية القانونية؛ قانون العقوبات؛ القانون؛ التمييز؛ عقوبات؛ المرأة</t>
  </si>
  <si>
    <t>تحلل المادة موقف القانون المصري الفعلي (الواقعي) من قضايا العنف والتمييز ضد المرأة، مبيّنةً أن نصوص القانون الجنائي المصري لا تميّز عموماً بين الرجل والمرأة، بل تتضمن أحياناً تمييزاً إيجابياً لصالحها، مع الإشارة إلى أن هذه الحماية القانونية تبقى غير فعالة ما لم يدعمها التطبيق العملي وقانون العقوبات.</t>
  </si>
  <si>
    <t>HTML</t>
  </si>
  <si>
    <t>The Economic Causes of the Egyptian Revolution “January 25, 2011”</t>
  </si>
  <si>
    <t>https://fount.aucegypt.edu/cgi/viewcontent.cgi?article=1028&amp;context=studenttxt</t>
  </si>
  <si>
    <t>نيفين، سناء، هدى، رنا</t>
  </si>
  <si>
    <r>
      <rPr>
        <sz val="11"/>
        <rFont val="Calibri"/>
        <family val="2"/>
        <charset val="1"/>
      </rPr>
      <t>AUC Egypt</t>
    </r>
    <r>
      <rPr>
        <sz val="11"/>
        <rFont val="FreeSans"/>
        <family val="2"/>
      </rPr>
      <t>؛ الجامعة الأمريكية؛ القاهرة</t>
    </r>
  </si>
  <si>
    <t>المساواة؛ البطالة؛ الأسباب الاقتصادية للثورة (خلفية عامة)؛ الاقتصاد</t>
  </si>
  <si>
    <t>ورقة بحثية من الجامعة الأمريكية بالقاهرة (2011) تحلل الأسباب الاقتصادية والاجتماعية لثورة 25 يناير، كارتفاع البطالة وتضخم أسعار الغذاء وتدني الدخول وتفاقم عدم المساواة، وتربط هذه العوامل بالبنية السياسية القمعية التي مهّدت لاندلاع الثورة.</t>
  </si>
  <si>
    <t>AUC Egypt</t>
  </si>
  <si>
    <t>وطني / دولي</t>
  </si>
  <si>
    <t>From Islamic Feminism to a Muslim Holistic Feminism</t>
  </si>
  <si>
    <t>https://core.ac.uk/download/pdf/43538614.pdf</t>
  </si>
  <si>
    <t>مارجورت بدران</t>
  </si>
  <si>
    <t>الفكر النسوي والحركة النسائية؛ المساواة والتمييز والمواطنة</t>
  </si>
  <si>
    <r>
      <rPr>
        <sz val="11"/>
        <rFont val="Calibri"/>
        <family val="2"/>
        <charset val="1"/>
      </rPr>
      <t>core</t>
    </r>
    <r>
      <rPr>
        <sz val="11"/>
        <rFont val="FreeSans"/>
        <family val="2"/>
      </rPr>
      <t>؛ مصر</t>
    </r>
  </si>
  <si>
    <t>النسوية؛ النسوية الإسلامية والفكر النسوي؛ الحقوق</t>
  </si>
  <si>
    <t>مقال لمارجو بدران (IDS Bulletin، 2011) يتتبّع تطور الفكر النسوي من النسوية العلمانية إلى النسوية الإسلامية ثم إلى ما تسمّيه "النسوية الإسلامية الشمولية"، مناقشاً كيف يتقاطع مفهوما العلماني والديني في الخطابات النسوية المختلفة وأثر ذلك على وحدة الحركات الحقوقية النسائية.</t>
  </si>
  <si>
    <t>CORE</t>
  </si>
  <si>
    <t>ناشر أكاديمي تابع لجامعة</t>
  </si>
  <si>
    <t>المملكة المتحدة</t>
  </si>
  <si>
    <t>أرقام وإحصائيات حول وضع المرأة فى مصر</t>
  </si>
  <si>
    <r>
      <rPr>
        <u/>
        <sz val="11"/>
        <color theme="10"/>
        <rFont val="Calibri"/>
        <family val="2"/>
        <charset val="1"/>
      </rPr>
      <t>http://ncw.gov.eg/Page/470/</t>
    </r>
    <r>
      <rPr>
        <u/>
        <sz val="11"/>
        <color theme="10"/>
        <rFont val="FreeSans"/>
        <family val="2"/>
      </rPr>
      <t>أرقام</t>
    </r>
    <r>
      <rPr>
        <u/>
        <sz val="11"/>
        <color theme="10"/>
        <rFont val="Calibri"/>
        <family val="2"/>
        <charset val="1"/>
      </rPr>
      <t>-</t>
    </r>
    <r>
      <rPr>
        <u/>
        <sz val="11"/>
        <color theme="10"/>
        <rFont val="FreeSans"/>
        <family val="2"/>
      </rPr>
      <t>وإحصائيات</t>
    </r>
    <r>
      <rPr>
        <u/>
        <sz val="11"/>
        <color theme="10"/>
        <rFont val="Calibri"/>
        <family val="2"/>
        <charset val="1"/>
      </rPr>
      <t>-</t>
    </r>
    <r>
      <rPr>
        <u/>
        <sz val="11"/>
        <color theme="10"/>
        <rFont val="FreeSans"/>
        <family val="2"/>
      </rPr>
      <t>حول</t>
    </r>
    <r>
      <rPr>
        <u/>
        <sz val="11"/>
        <color theme="10"/>
        <rFont val="Calibri"/>
        <family val="2"/>
        <charset val="1"/>
      </rPr>
      <t>-</t>
    </r>
    <r>
      <rPr>
        <u/>
        <sz val="11"/>
        <color theme="10"/>
        <rFont val="FreeSans"/>
        <family val="2"/>
      </rPr>
      <t>وضع</t>
    </r>
    <r>
      <rPr>
        <u/>
        <sz val="11"/>
        <color theme="10"/>
        <rFont val="Calibri"/>
        <family val="2"/>
        <charset val="1"/>
      </rPr>
      <t>-</t>
    </r>
    <r>
      <rPr>
        <u/>
        <sz val="11"/>
        <color theme="10"/>
        <rFont val="FreeSans"/>
        <family val="2"/>
      </rPr>
      <t>المرأة</t>
    </r>
    <r>
      <rPr>
        <u/>
        <sz val="11"/>
        <color theme="10"/>
        <rFont val="Calibri"/>
        <family val="2"/>
        <charset val="1"/>
      </rPr>
      <t>-</t>
    </r>
    <r>
      <rPr>
        <u/>
        <sz val="11"/>
        <color theme="10"/>
        <rFont val="FreeSans"/>
        <family val="2"/>
      </rPr>
      <t>فى</t>
    </r>
    <r>
      <rPr>
        <u/>
        <sz val="11"/>
        <color theme="10"/>
        <rFont val="Calibri"/>
        <family val="2"/>
        <charset val="1"/>
      </rPr>
      <t>-</t>
    </r>
    <r>
      <rPr>
        <u/>
        <sz val="11"/>
        <color theme="10"/>
        <rFont val="FreeSans"/>
        <family val="2"/>
      </rPr>
      <t>مصر</t>
    </r>
  </si>
  <si>
    <t>المشاركة السياسية؛ القطاع غير الرسمي؛ المرأة المعيلة؛ البطالة؛ التعليم؛ الطلاق؛ الزواج؛ إحصاءات ومؤشرات النوع الاجتماعي؛ المرأة المصرية؛ الاقتصاد؛ القيادة؛ الإعلام؛ النوع الاجتماعي</t>
  </si>
  <si>
    <t>تعرض المادة مجموعة من الإحصاءات والمؤشرات حول أوضاع المرأة في مصر، وتشمل مشاركتها الاقتصادية ومعدلات البطالة، والعمل في القطاع غير الرسمي، والمرأة المعيلة، والحالة الزواجية والطلاق، والمشاركة السياسية والعامة، والتعليم والصحة والإعلام، إلى جانب أبرز المكاسب التي حققتها المرأة المصرية في مجالات القضاء والإدارة والقيادة الجامعية. وتعتمد الإحصاءات أساسًا على بيانات «المرأة والرجل في مصر 2011» الصادرة عن الجهاز المركزي للتعبئة العامة والإحصاء.</t>
  </si>
  <si>
    <t>Turning the Gendered Politics of the Security State Inside Out? Charging the Police with Sexual Harassment in Egypt</t>
  </si>
  <si>
    <t>https://www.tandfonline.com/doi/abs/10.1080/14616742.2011.587364</t>
  </si>
  <si>
    <t>Paul Amar</t>
  </si>
  <si>
    <t>العنف ضد المرأة والسلامة الجسدية؛ الفكر النسوي والحركة النسائية</t>
  </si>
  <si>
    <r>
      <rPr>
        <sz val="11"/>
        <rFont val="Calibri"/>
        <family val="2"/>
        <charset val="1"/>
      </rPr>
      <t>International Feminist Journal of Politics, Vol.13, No.3</t>
    </r>
    <r>
      <rPr>
        <sz val="11"/>
        <rFont val="FreeSans"/>
        <family val="2"/>
      </rPr>
      <t>؛ الأمم المتحدة؛ مصر</t>
    </r>
  </si>
  <si>
    <t>التحرش الجنسي؛ النسوية؛ العنف ضد المرأة؛ السلامة الجسدية؛ التحرش؛ الاعتداء؛ التحرش الجنسي وسياسات الدولة الأمنية</t>
  </si>
  <si>
    <t>دراسة أكاديمية لبول عمار (International Feminist Journal of Politics، 2011) تحلّل سياسات التحرش الجنسي في مصر بوصفها مختبراً لفهم العلاقة بين ممارسات الدولة الأمنية والخطاب النسوي الدولي، وتناقش كيف وظّفت الحملات النسوية بين عامي 2003 و2010 قضية التحرش لتكريس أدوات ضبط أمني طبقي، مقابل جهود مصرية بديلة وظّفت آليات الأمم المتحدة لانتقاد منظومة "الحماية" الشرطية والأخلاقية نفسها.</t>
  </si>
  <si>
    <t>International Feminist Journal of Politics</t>
  </si>
  <si>
    <t>The Arab Feminist Spring?</t>
  </si>
  <si>
    <t>https://www.jstor.org/stable/23069929?searchText=The%20Arab%20Feminist%20Spring&amp;searchUri=%2Faction%2FdoBasicSearch%3FQuery%3DThe%2BArab%2BFeminist%2BSpring%253F%26so%3Drel&amp;ab_segments=0%2Fbasic_search_gsv2%2Fcontrol&amp;refreqid=fastly-default%3A58064801b30a39b18d0deb255b0025ad</t>
  </si>
  <si>
    <t>Sahar Khamis</t>
  </si>
  <si>
    <t>الثورة والتحولات السياسية؛ المساواة والتمييز والمواطنة</t>
  </si>
  <si>
    <r>
      <rPr>
        <sz val="11"/>
        <rFont val="Calibri"/>
        <family val="2"/>
        <charset val="1"/>
      </rPr>
      <t>Feminist Studies, Vol.37, No.3</t>
    </r>
    <r>
      <rPr>
        <sz val="11"/>
        <rFont val="FreeSans"/>
        <family val="2"/>
      </rPr>
      <t>؛ مصر</t>
    </r>
  </si>
  <si>
    <t>الربيع العربي</t>
  </si>
  <si>
    <t>مساءلة مكاسب المرأة من الربيع العربي، الثورة، الحقوق، المرأة</t>
  </si>
  <si>
    <t>مقال أكاديمي في دورية Feminist Studies (2011) يطرح تساؤلاً نقدياً حول مدى استحقاق موجة ثورات الربيع العربي لوصف "الربيع النسوي"، من خلال مساءلة العلاقة بين مشاركة المرأة الواسعة في الحراك الثوري ومدى انعكاس ذلك فعلياً على تمكينها ومكاسبها الحقوقية بعد الثورات.</t>
  </si>
  <si>
    <t>Feminist Studies</t>
  </si>
  <si>
    <t>JSTOR</t>
  </si>
  <si>
    <t>مصر التي في خاطري</t>
  </si>
  <si>
    <t>https://www.daralsaqi.com/book/%D9%85%D8%B5%D8%B1-%D8%A7%D9%84%D8%AA%D9%8A-%D9%81%D9%8A-%D8%AE%D8%A7%D8%B7%D8%B1%D9%8A</t>
  </si>
  <si>
    <t>دلال البزري</t>
  </si>
  <si>
    <t>دار الساقي؛ مصر؛ القاهرة</t>
  </si>
  <si>
    <t>ثورة يناير</t>
  </si>
  <si>
    <t>المرأة المصرية؛ دلال البزري؛ الحجاب؛ النقاب؛ النساء والرجال؛ صورة المرأة المصرية؛ الحجاب والنقاب؛ العلاقة بين النساء والرجال؛ الحياة الاجتماعية</t>
  </si>
  <si>
    <t>يقدم الكتاب قراءة نقدية للتحولات الاجتماعية والثقافية في مصر قبيل ثورة يناير، مع التركيز على قضايا المرأة والهوية والعلاقات الاجتماعية.</t>
  </si>
  <si>
    <t>دار الساقي</t>
  </si>
  <si>
    <t>لبنان</t>
  </si>
  <si>
    <t>الاتجاهات الحديثة في دراسة قضايا المرأة الريفية في البحوث الإعلامية</t>
  </si>
  <si>
    <t>http://elibrary.arabwomenorg.org/ContentDetails.aspx?ContentID=18587</t>
  </si>
  <si>
    <t>ماجدة أحمد عامر</t>
  </si>
  <si>
    <t>المرأة الريفية، البحوث الإعلامية، قضايا المرأة، الإعلام، المرأة</t>
  </si>
  <si>
    <t>تستعرض الدراسة الاتجاهات الحديثة في تناول قضايا المرأة الريفية داخل البحوث الإعلامية، مع التركيز على تطور الاهتمام الإعلامي بالمرأة الريفية وقضاياها. وتبرز أهمية البحوث الإعلامية في دراسة واقع المرأة الريفية وطبيعة تناول قضاياها في وسائل الإعلام.</t>
  </si>
  <si>
    <t>الاتجاهات الحديثة في دراسة الصحافة النسائية</t>
  </si>
  <si>
    <t>http://elibrary.arabwomenorg.org/ContentDetails.aspx?ContentID=18589</t>
  </si>
  <si>
    <t>الإعلام وصورة المرأة</t>
  </si>
  <si>
    <t>الصحافة النسائية، اتجاهات البحث، قضايا المرأة، الإعلام، المرأة</t>
  </si>
  <si>
    <t>تستعرض الدراسة الاتجاهات الحديثة في دراسة الصحافة النسائية، مع التركيز على تطور البحوث المتعلقة بالمرأة والصحافة ودور الإعلام في تناول قضايا المرأة. وتتناول اتجاهات البحث في الصحافة النسائية باعتبارها أحد مجالات دراسة العلاقة بين المرأة والإعلام.</t>
  </si>
  <si>
    <t>2011</t>
  </si>
  <si>
    <t>Domestic violence and obesity in Egyptian women</t>
  </si>
  <si>
    <t>https://www.cambridge.org/core/journals/journal-of-biosocial-science/article/abs/domestic-violence-and-obesity-in-egyptian-women/3B00C0C7234DF39065E29613A9260123</t>
  </si>
  <si>
    <t>Kathryn M. Yount; Li Li</t>
  </si>
  <si>
    <r>
      <rPr>
        <sz val="11"/>
        <rFont val="Calibri"/>
        <family val="2"/>
        <charset val="1"/>
      </rPr>
      <t>Journal of Biosocial Science / Cambridge University Press</t>
    </r>
    <r>
      <rPr>
        <sz val="11"/>
        <rFont val="FreeSans"/>
        <family val="2"/>
      </rPr>
      <t>؛ مصر</t>
    </r>
  </si>
  <si>
    <t>المرأة المصرية؛ العنف المنزلي؛ السمنة؛ الصحة؛ العنف ضد المرأة؛ الصحة الإنجابية؛ الرعاية الصحية؛ قضايا النساء الصحية</t>
  </si>
  <si>
    <t>دراسة تبحث العلاقة بين التعرض للعنف المنزلي والسمنة لدى النساء في مصر، وتناقش الارتباط بين العنف الجسدي والنفسي والجنسي وصحة المرأة.</t>
  </si>
  <si>
    <t>Journal of Biosocial Science / Cambridge University Press</t>
  </si>
  <si>
    <t>Imputing Monetary Value to Egyptian Females’ Unpaid Domestic and Care Work</t>
  </si>
  <si>
    <t>https://search.mandumah.com/Record/660437</t>
  </si>
  <si>
    <t>Doaa Mahmoud; May Gad Allah</t>
  </si>
  <si>
    <t>مجلة التنمية والسياسات الاقتصادية؛ مصر</t>
  </si>
  <si>
    <t>العمل غير المدفوع؛ الرعاية الأسرية؛ الاقتصاد؛ العمل؛ المشاركة الاقتصادية؛ المرأة العاملة؛ الرعاية غير المدفوعة</t>
  </si>
  <si>
    <t>دراسة تقدّر القيمة النقدية للعمل المنزلي وأعمال الرعاية غير المدفوعة التي تؤديها النساء المصريات، وتبحث حجم الوقت المبذول ومساهمته الاقتصادية غير المرئية.</t>
  </si>
  <si>
    <t>مجلة التنمية والسياسات الاقتصادية</t>
  </si>
  <si>
    <t>الكويت</t>
  </si>
  <si>
    <t>تخصيص مقاعد للمرأة في البرلمان: التجربة والتحديات</t>
  </si>
  <si>
    <t>https://search.mandumah.com/Record/340736</t>
  </si>
  <si>
    <t>حنان كمال أبو سكين</t>
  </si>
  <si>
    <t>مجلة الديمقراطية - مؤسسة الأهرام؛ البرلمان؛ الأحزاب؛ مصر</t>
  </si>
  <si>
    <t>الكوتا؛ المرأة المصرية؛ تخصيص مقاعد للمرأة في البرلمان: التجربة والتحديات؛ المشاركة السياسية؛ الثورة؛ التمثيل</t>
  </si>
  <si>
    <t>دراسة تتناول تجربة تخصيص مقاعد للمرأة في البرلمان المصري، وتبحث الكوتا الانتخابية وتحديات مشاركة النساء في الانتخابات والأحزاب والحملات السياسية.</t>
  </si>
  <si>
    <t>مجلة الديمقراطية - مؤسسة الأهرام</t>
  </si>
  <si>
    <t>Cairene Women: A Bachelorette, Not a Spinster</t>
  </si>
  <si>
    <t>https://fount.aucegypt.edu/cgi/viewcontent.cgi?article=2139&amp;context=etds</t>
  </si>
  <si>
    <t>Sandra Abdalla Khalifa</t>
  </si>
  <si>
    <t>الوصمة الاجتماعية، الزواج، العزوبية، المرأة</t>
  </si>
  <si>
    <t>تتناول الرسالة أوضاع النساء القاهريات غير المتزوجات، وتقترح استبدال الوصف التقليدي ذي الدلالة السلبية Spinster بمصطلح Bachelorette، باعتبار أن المرأة غير المتزوجة يمكن أن تكون عزباء باختيارها أو لظروف مختلفة، دون أن يعني ذلك وصمها اجتماعيًا أو التقليل من مكانتها. وتركز الدراسة على الضغوط الاجتماعية والثقافية المرتبطة بالزواج، وصورة المرأة غير المتزوجة، والوصمة الاجتماعية المرتبطة بتأخر الزواج أو عدمه.</t>
  </si>
  <si>
    <t>حكم جديد بأحقية عاملة مصرية في صرف مستحقات تقدر ب498 ألف جنيه.. والحكم يرسى مبدأ أحقية العامل المفصول في الجمع بين مكافأة نهاية الخدمة والتعويض عن الفصل التعسفي</t>
  </si>
  <si>
    <t>https://ecesr.org/%D8%AD%D9%83%D9%85-%D8%AC%D8%AF%D9%8A%D8%AF-%D8%A8%D8%A3%D8%AD%D9%82%D9%8A%D8%A9-%D8%B9%D8%A7%D9%85%D9%84%D8%A9-%D9%85%D8%B5%D8%B1%D9%8A%D8%A9-%D9%81%D9%8A-%D8%B5%D8%B1%D9%81-%D9%85%D8%B3%D8%AA%D8%AD/</t>
  </si>
  <si>
    <t>حكم حقوقي</t>
  </si>
  <si>
    <t>المركز المصري للحقوق الاقتصادية والاجتماعية؛ مصر</t>
  </si>
  <si>
    <t>عاملة مصرية؛ الفصل التعسفي؛ مكافأة نهاية الخدمة؛ التعويض؛ حقوق العمل؛ السيداج؛ حقوق العاملات</t>
  </si>
  <si>
    <t>يعرض حكمًا قضائيًا حصل عليه المركز لصالح عاملة مصرية، وأقر أحقيتها في الجمع بين مكافأة نهاية الخدمة والتعويض عن الفصل التعسفي، بما يرسخ حماية حقوق العاملات في علاقات العمل.</t>
  </si>
  <si>
    <t>المركز المصري للحقوق الاقتصادية والاجتماعية</t>
  </si>
  <si>
    <t>Human rights report cites 'tragic' condition of Egyptian women</t>
  </si>
  <si>
    <t>https://www.egyptindependent.com/human-rights-report-cites-tragic-condition-egyptian-women/</t>
  </si>
  <si>
    <t>Wael Ali</t>
  </si>
  <si>
    <t>صحفي/ة</t>
  </si>
  <si>
    <t>التعليم؛ المرأة الريفية والتنمية المحلية؛ القانون والتشريع والحماية الحقوقية</t>
  </si>
  <si>
    <r>
      <rPr>
        <sz val="11"/>
        <rFont val="Calibri"/>
        <family val="2"/>
        <charset val="1"/>
      </rPr>
      <t>Egypt Independent / Land Center for Human Rights</t>
    </r>
    <r>
      <rPr>
        <sz val="11"/>
        <rFont val="FreeSans"/>
        <family val="2"/>
      </rPr>
      <t>؛ مصر</t>
    </r>
  </si>
  <si>
    <t>التعليم؛ حقوق المرأة؛ المرأة الريفية؛ القانون؛ الإصلاح التشريعي؛ الحماية القانونية</t>
  </si>
  <si>
    <t>يعرض تقريرًا حقوقيًا عن تدهور أوضاع المرأة المصرية، ويربط المشكلة بالتعليم والعوامل الاجتماعية والقانون والإعلام والتقاليد، مع إبراز أوضاع النساء الريفيات.</t>
  </si>
  <si>
    <t>Egypt Independent</t>
  </si>
  <si>
    <t>موقع إخباري</t>
  </si>
  <si>
    <t>مؤسسة إعلامية</t>
  </si>
  <si>
    <t>فيلم 678.. صرخة ضد التحرش</t>
  </si>
  <si>
    <t>https://www.ajnet.me/culture/2011/1/11/%D9%81%D9%8A%D9%84%D9%85-678-%D8%B5%D8%B1%D8%AE%D8%A9-%D8%B6%D8%AF-%D8%A7%D9%84%D8%AA%D8%AD%D8%B1%D8%B4</t>
  </si>
  <si>
    <t>محمود جمعة</t>
  </si>
  <si>
    <t>تقرير صحفي</t>
  </si>
  <si>
    <t>مادة صحفية</t>
  </si>
  <si>
    <t>الجزيرة نت؛ مصر؛ القاهرة</t>
  </si>
  <si>
    <t>التحرش الجنسي، المرأة، فيلم 679، العنف ضد المرأة، التحرش والعنف ضد المرأة</t>
  </si>
  <si>
    <t>يتناول فيلم 678 ظاهرة التحرش الجنسي في مصر من خلال قصص ثلاث فتيات يتعرضن للتحرش في الشارع ووسائل النقل، مع رصد التعامل الأمني والقانوني ونظرة المجتمع للمرأة التي تتعرض للتحرش.</t>
  </si>
  <si>
    <t>الجزيرة نت</t>
  </si>
  <si>
    <t>قطر</t>
  </si>
  <si>
    <t>المرأة أكثر عرضة لهشاشة العظام</t>
  </si>
  <si>
    <t>https://gate.ahram.org.eg/daily/WriterArticles/01/2011/55490.aspx</t>
  </si>
  <si>
    <t>تغطية فعالية نسوية</t>
  </si>
  <si>
    <t>الأهرام اليومي؛ مركز سوزان مبارك الإقليمي</t>
  </si>
  <si>
    <t>صحة المرأة؛ هشاشة العظام؛ صحة المرأة وهشاشة العظام</t>
  </si>
  <si>
    <t>يتناول احتفال مركز سوزان مبارك الإقليمي لصحة وتنمية المرأة باليوم العالمي لهشاشة العظام، مع إجراء قياسات لهشاشة العظام لأكثر من ألف امرأة.</t>
  </si>
  <si>
    <t>الأهرام اليومي</t>
  </si>
  <si>
    <t>صحيفة يومية</t>
  </si>
  <si>
    <t>النائبات الجديدات.. إلي أين؟!</t>
  </si>
  <si>
    <t>منى رجب</t>
  </si>
  <si>
    <t>مقال رأي تحليلي</t>
  </si>
  <si>
    <t>الأهرام اليومي؛ البرلمان</t>
  </si>
  <si>
    <t>الحقوق المدنية، النائبات، التشريع، الحقوق السياسية، المرأة والبرلمان، المرأة والبرلمان والتشريعات</t>
  </si>
  <si>
    <t>يناقش ما يمكن أن تفعله النائبات الجديدات في البرلمان، خاصة تبني تشريعات تغير القوانين المميزة ضد النساء والمطالبة بالحقوق المدنية والاقتصادية والسياسية.</t>
  </si>
  <si>
    <t>Cabinet approves draft of amendments dealing with sexual harassment penalties</t>
  </si>
  <si>
    <t>https://www.dailynewsegypt.com/2011/01/19/cabinet-approves-draft-of-amendments-dealing-with-sexual-harassment-penalties/</t>
  </si>
  <si>
    <r>
      <rPr>
        <sz val="11"/>
        <rFont val="Calibri"/>
        <family val="2"/>
        <charset val="1"/>
      </rPr>
      <t>Daily News Egypt</t>
    </r>
    <r>
      <rPr>
        <sz val="11"/>
        <rFont val="FreeSans"/>
        <family val="2"/>
      </rPr>
      <t>؛ مجلس الوزراء؛ مصر</t>
    </r>
  </si>
  <si>
    <t>التحرش الجنسي؛ المرأة المصرية؛ العنف ضد المرأة؛ القانون</t>
  </si>
  <si>
    <t>يتناول موافقة مجلس الوزراء على مشروع تعديلات لتشديد عقوبات الاعتداء والتحرش الجنسي، مع عرض مشكلات تطبيق القانون وحماية النساء في مصر.</t>
  </si>
  <si>
    <t>Daily News Egypt</t>
  </si>
  <si>
    <t>23 منظمة أهلية تطالب الحكومة بفتح حوار مجتمعي حول تعديلات قانون العنف الجنسي قبل مناقشته في البرلمان</t>
  </si>
  <si>
    <t>https://eipr.org/press/2011/01/23-%D9%85%D9%86%D8%B8%D9%85%D8%A9-%D8%A3%D9%87%D9%84%D9%8A%D8%A9-%D8%AA%D8%B7%D8%A7%D9%84%D8%A8-%D8%A7%D9%84%D8%AD%D9%83%D9%88%D9%85%D8%A9-%D8%A8%D9%81%D8%AA%D8%AD-%D8%AD%D9%88%D8%A7%D8%B1-%D9%85%D8%AC%D8%AA%D9%85%D8%B9%D9%8A-%D8%AD%D9%88%D9%84-%D8%AA%D8%B9%D8%AF%D9%8A%D9%84%D8%A7%D8%AA-%D9%82%D8%A7%D9%86%D9%88%D9%86-%D8%A7%D9%84%D8%B9%D9%86%D9%81-%D8%A7%D9%84%D8%AC%D9%86%D8%B3%D9%8A-%D9%82%D8%A8%D9%84</t>
  </si>
  <si>
    <t>بيان حقوقي</t>
  </si>
  <si>
    <t>العنف ضد المرأة والسلامة الجسدية؛ القانون والتشريع والحماية الحقوقية؛ المساواة والتمييز والمواطنة</t>
  </si>
  <si>
    <t>المبادرة المصرية للحقوق الشخصية؛ البرلمان؛ الحكومة؛ مصر</t>
  </si>
  <si>
    <t>التحرش الجنسي؛ العنف الجنسي؛ التشريع؛ حقوق النساء؛ قانون العقوبات؛ العنف ضد المرأة</t>
  </si>
  <si>
    <t>بيان صادر عن «قوة عمل مناهضة العنف الجنسي» التي ضمت 23 منظمة أهلية، ينتقد تعديلات الحكومة على مواد قانون العقوبات الخاصة بالعنف الجنسي، ويطالب بإجراء حوار مجتمعي واسع قبل إحالتها إلى البرلمان. ويركز البيان على ضرورة مراجعة التعريفات القانونية لجرائم الاغتصاب والاعتداء والتحرش الجنسي، وتوفير آليات أكثر فاعلية للإبلاغ والتحقيق وحماية الضحايا.</t>
  </si>
  <si>
    <t>المبادرة المصرية للحقوق الشخصية</t>
  </si>
  <si>
    <t>Report: The final report of 2010 parliamentary elections</t>
  </si>
  <si>
    <t>https://ecwronline.org/?lang=ar&amp;p=1348</t>
  </si>
  <si>
    <t>ضياء</t>
  </si>
  <si>
    <t>تقرير رصد انتخابي</t>
  </si>
  <si>
    <r>
      <rPr>
        <sz val="11"/>
        <rFont val="Calibri"/>
        <family val="2"/>
        <charset val="1"/>
      </rPr>
      <t>Egyptian Center for Women's Rights</t>
    </r>
    <r>
      <rPr>
        <sz val="11"/>
        <rFont val="FreeSans"/>
        <family val="2"/>
      </rPr>
      <t>؛ البرلمان؛ مصر</t>
    </r>
  </si>
  <si>
    <t>ترشح النساء؛ المشاركة السياسية؛ الثورة؛ التمثيل</t>
  </si>
  <si>
    <t>تقرير صادر عن المركز المصري لحقوق المرأة يرصد ويحلل الانتخابات البرلمانية المصرية لعام 2010، مع التركيز على المشاركة السياسية للمرأة والعملية الانتخابية. نُشر التقرير على موقع المركز في يناير 2011، ولذلك يمثل مصدرًا مهمًا لفهم وضع المشاركة السياسية للمرأة المصرية عشية ثورة 25 يناير، مع كونه يتناول انتخابات 2010 وليس أحداث عام 2011 نفسها.</t>
  </si>
  <si>
    <t>Egyptian Center for Women's Rights</t>
  </si>
  <si>
    <t>Egypt: Why the Kiss Picture Is So Radical</t>
  </si>
  <si>
    <t>https://www.theatlantic.com/international/archive/2011/01/egypt-why-the-kiss-picture-is-so-radical/70518/</t>
  </si>
  <si>
    <t>جرانس فرانك</t>
  </si>
  <si>
    <t>المساواة والتمييز والمواطنة؛ الثورة والتحولات السياسية</t>
  </si>
  <si>
    <r>
      <rPr>
        <sz val="11"/>
        <rFont val="Calibri"/>
        <family val="2"/>
        <charset val="1"/>
      </rPr>
      <t>the atlantic</t>
    </r>
    <r>
      <rPr>
        <sz val="11"/>
        <rFont val="FreeSans"/>
        <family val="2"/>
      </rPr>
      <t>؛ ميدان التحرير؛ مصر؛ التحرير</t>
    </r>
  </si>
  <si>
    <t>العلاقات الاجتماعية والتعبير في المجال العام، المجال العام، الاحتجاج، الثورة</t>
  </si>
  <si>
    <t>يناقش المقال الدلالة الاجتماعية والثقافية لصورة قبلة التُقطت في ميدان التحرير خلال الاحتجاجات المصرية عام 2011، ويستخدمها لبحث المواقف السائدة تجاه العلاقات بين الرجال والنساء والتعبير العاطفي في المجال العام. كما يربط بين المشهد والتحولات الاجتماعية التي صاحبت الثورة، وما أتاحه فضاء الاحتجاج من صور جديدة للتفاعل بين الجنسين.</t>
  </si>
  <si>
    <t>The Atlantic</t>
  </si>
  <si>
    <t>مجلة إخبارية أمريكية</t>
  </si>
  <si>
    <t>Taking It to the Streets: Egyptian Women Protest the Government Alongside the Men Yet Few Images of Women</t>
  </si>
  <si>
    <t>https://opinionessoftheworld.com/2011/01/31/egyptian-women-take-to-the-streets-alongside-the-men-to-protest-the-government/</t>
  </si>
  <si>
    <r>
      <rPr>
        <sz val="11"/>
        <rFont val="Calibri"/>
        <family val="2"/>
        <charset val="1"/>
      </rPr>
      <t>The Opinioness</t>
    </r>
    <r>
      <rPr>
        <sz val="11"/>
        <rFont val="FreeSans"/>
        <family val="2"/>
      </rPr>
      <t>؛ الحكومة؛ مصر</t>
    </r>
  </si>
  <si>
    <t>المشاركة السياسية في الاحتجاجات، النساء المصريات، الاحتجاج، المصريات، المشاركة السياسية</t>
  </si>
  <si>
    <t>تتناول المادة مشاركة النساء المصريات إلى جانب الرجال في الاحتجاجات التي اندلعت في يناير 2011 ضد الحكومة، وتبرز حضور المرأة في المظاهرات ودورها في الحراك الشعبي المطالب بالتغيير السياسي، بما يعكس مشاركتها المباشرة في أحداث ثورة 25 يناير.</t>
  </si>
  <si>
    <t>The Opinioness</t>
  </si>
  <si>
    <t>مدونة / منصة نسوية إلكترونية</t>
  </si>
  <si>
    <t>أمستردام</t>
  </si>
  <si>
    <t>المرأة و الأقباط في التعليم</t>
  </si>
  <si>
    <t>https://search.mandumah.com/Record/332321</t>
  </si>
  <si>
    <t>كامل حامد مغيث</t>
  </si>
  <si>
    <t>الاقتصاد وسوق العمل؛ التعليم؛ الفكر النسوي والحركة النسائية؛ المساواة والتمييز والمواطنة</t>
  </si>
  <si>
    <t>مجلة أدب ونقد - حزب التجمع الوطني التقدمي الوحدوي؛ الأقباط؛ مصر</t>
  </si>
  <si>
    <t>تمكين المرأة، التعليم، التعليم وفجوة النوع الاجتماعي، التهميش، المرأة، النوع الاجتماعي</t>
  </si>
  <si>
    <t>تتناول الدراسة قضية التهميش التعليمي في المجتمع المصري، مع التركيز على المرأة باعتبارها إحدى الفئات التي تواجه تحديات في الحصول على فرص تعليمية متكافئة، خاصة في المناطق الريفية. كما تبرز استمرار الفجوات بين الجنسين في بعض المراحل التعليمية وتأثيرها في فرص تمكين المرأة وتنميتها البشرية.</t>
  </si>
  <si>
    <t>مجلة أدب ونقد - حزب التجمع الوطني التقدمي الوحدوي</t>
  </si>
  <si>
    <t>مجلة ثقافية حزبية</t>
  </si>
  <si>
    <t>قناة المحور تنفرد بلقاء الفتاة المصرية المنظمة ليوم الغضب</t>
  </si>
  <si>
    <t>https://elaph.com/Web/arts/2011/2/628807.html</t>
  </si>
  <si>
    <t>مي ألياس</t>
  </si>
  <si>
    <t>حوار / شهادة صحفية</t>
  </si>
  <si>
    <t>إيلاف؛ قنا؛ مصر؛ أسماء محفوظ</t>
  </si>
  <si>
    <t>المرأة المصرية؛ الفتاة المصرية؛ المشاركة السياسية؛ قناة المحور تنفرد بلقاء الفتاة المصرية المنظمة ليوم الغضب</t>
  </si>
  <si>
    <t>مادة صحفية عن أسماء محفوظ، ودورها في تنظيم الدعوة إلى احتجاجات 25 يناير عبر فيسبوك، وما ارتبط بذلك من حضور المرأة المصرية في الحراك السياسي.</t>
  </si>
  <si>
    <t>إيلاف</t>
  </si>
  <si>
    <t>المملكة المتحدة (تأسيس سعودي)</t>
  </si>
  <si>
    <t>Egypt Finds Freedom -- From Sexual Harassment</t>
  </si>
  <si>
    <t>https://abcnews.go.com/Blotter/egypt-protests-sexual-harrassment-women-drops-witnesses/story?id=12804636</t>
  </si>
  <si>
    <t>SARAH O. WALI</t>
  </si>
  <si>
    <t>العنف ضد المرأة والسلامة الجسدية؛ الثورة والتحولات السياسية</t>
  </si>
  <si>
    <r>
      <rPr>
        <sz val="11"/>
        <rFont val="Calibri"/>
        <family val="2"/>
        <charset val="1"/>
      </rPr>
      <t>ABC News</t>
    </r>
    <r>
      <rPr>
        <sz val="11"/>
        <rFont val="FreeSans"/>
        <family val="2"/>
      </rPr>
      <t>؛ مصر</t>
    </r>
  </si>
  <si>
    <t>التحرش الجنسي؛ المرأة في الاحتجاجات؛ العنف ضد المرأة؛ السلامة الجسدية؛ التحرش؛ الاعتداء</t>
  </si>
  <si>
    <t>تقرير عن التحرش بالنساء أثناء احتجاجات مصر في بدايات 2011، ويركز على شهادات النساء وأثر الاعتداءات والتحرش على مشاركتهن في المجال العام.</t>
  </si>
  <si>
    <t>ABC News</t>
  </si>
  <si>
    <t>قناة إخبارية</t>
  </si>
  <si>
    <t>Women, Islam, Egypt, and Iran</t>
  </si>
  <si>
    <t>https://www.pbs.org/wgbh/pages/frontline/tehranbureau/2011/02/women-islam-egypt-and-iran.html</t>
  </si>
  <si>
    <t>SETAREH SABETY</t>
  </si>
  <si>
    <t>الإعلام وصورة المرأة؛ المساواة والتمييز والمواطنة؛ الثورة والتحولات السياسية</t>
  </si>
  <si>
    <r>
      <rPr>
        <sz val="11"/>
        <rFont val="Calibri"/>
        <family val="2"/>
        <charset val="1"/>
      </rPr>
      <t>PBS</t>
    </r>
    <r>
      <rPr>
        <sz val="11"/>
        <rFont val="FreeSans"/>
        <family val="2"/>
      </rPr>
      <t>؛ مصر</t>
    </r>
  </si>
  <si>
    <t>حرية التعبير، المساواة، مقارنة مشاركة المرأة في الثورات (مصر وإيران)، الاحتجاج، المرأة</t>
  </si>
  <si>
    <t>تقارن المقالة بين الانتفاضة المصرية عام 2011 والاحتجاجات الإيرانية عام 2009، مع التركيز على اختلاف دور المرأة ومطالبها في الحالتين. وتوضح أن النساء كن عنصرًا بارزًا في الحركة الاحتجاجية الإيرانية للمطالبة بالمساواة وحرية التعبير، بينما اتجهت الاحتجاجات المصرية أساسًا إلى إسقاط نظام مبارك، مع الإشارة إلى اختلاف وضع المرأة وحقوقها في البلدين وتأثير ذلك في طبيعة الحراك السياسي.</t>
  </si>
  <si>
    <t>PBS</t>
  </si>
  <si>
    <t>قناة تلفزيونية عامة</t>
  </si>
  <si>
    <t>أسماء محفوظ الفتاة التي قهرت الرئيس مبارك</t>
  </si>
  <si>
    <r>
      <rPr>
        <u/>
        <sz val="11"/>
        <color theme="10"/>
        <rFont val="Calibri"/>
        <family val="2"/>
        <charset val="1"/>
      </rPr>
      <t>https://www.hespress.com/</t>
    </r>
    <r>
      <rPr>
        <u/>
        <sz val="11"/>
        <color theme="10"/>
        <rFont val="FreeSans"/>
        <family val="2"/>
      </rPr>
      <t>أسماء</t>
    </r>
    <r>
      <rPr>
        <u/>
        <sz val="11"/>
        <color theme="10"/>
        <rFont val="Calibri"/>
        <family val="2"/>
        <charset val="1"/>
      </rPr>
      <t>-</t>
    </r>
    <r>
      <rPr>
        <u/>
        <sz val="11"/>
        <color theme="10"/>
        <rFont val="FreeSans"/>
        <family val="2"/>
      </rPr>
      <t>محفوظ</t>
    </r>
    <r>
      <rPr>
        <u/>
        <sz val="11"/>
        <color theme="10"/>
        <rFont val="Calibri"/>
        <family val="2"/>
        <charset val="1"/>
      </rPr>
      <t>-</t>
    </r>
    <r>
      <rPr>
        <u/>
        <sz val="11"/>
        <color theme="10"/>
        <rFont val="FreeSans"/>
        <family val="2"/>
      </rPr>
      <t>الفتاة</t>
    </r>
    <r>
      <rPr>
        <u/>
        <sz val="11"/>
        <color theme="10"/>
        <rFont val="Calibri"/>
        <family val="2"/>
        <charset val="1"/>
      </rPr>
      <t>-</t>
    </r>
    <r>
      <rPr>
        <u/>
        <sz val="11"/>
        <color theme="10"/>
        <rFont val="FreeSans"/>
        <family val="2"/>
      </rPr>
      <t>التي</t>
    </r>
    <r>
      <rPr>
        <u/>
        <sz val="11"/>
        <color theme="10"/>
        <rFont val="Calibri"/>
        <family val="2"/>
        <charset val="1"/>
      </rPr>
      <t>-</t>
    </r>
    <r>
      <rPr>
        <u/>
        <sz val="11"/>
        <color theme="10"/>
        <rFont val="FreeSans"/>
        <family val="2"/>
      </rPr>
      <t>قهرت</t>
    </r>
    <r>
      <rPr>
        <u/>
        <sz val="11"/>
        <color theme="10"/>
        <rFont val="Calibri"/>
        <family val="2"/>
        <charset val="1"/>
      </rPr>
      <t>-</t>
    </r>
    <r>
      <rPr>
        <u/>
        <sz val="11"/>
        <color theme="10"/>
        <rFont val="FreeSans"/>
        <family val="2"/>
      </rPr>
      <t>الرئيس</t>
    </r>
    <r>
      <rPr>
        <u/>
        <sz val="11"/>
        <color theme="10"/>
        <rFont val="Calibri"/>
        <family val="2"/>
        <charset val="1"/>
      </rPr>
      <t>-</t>
    </r>
    <r>
      <rPr>
        <u/>
        <sz val="11"/>
        <color theme="10"/>
        <rFont val="FreeSans"/>
        <family val="2"/>
      </rPr>
      <t>مب</t>
    </r>
    <r>
      <rPr>
        <u/>
        <sz val="11"/>
        <color theme="10"/>
        <rFont val="Calibri"/>
        <family val="2"/>
        <charset val="1"/>
      </rPr>
      <t>-43338.html</t>
    </r>
  </si>
  <si>
    <t>أشرف طارق</t>
  </si>
  <si>
    <t>نص مقروء + فيديو</t>
  </si>
  <si>
    <t>المجتمع المدني والعمل الحقوقي؛ الثورة والتحولات السياسية</t>
  </si>
  <si>
    <t>صحيفة هسبريس؛ أسماء محفوظ؛ مصر</t>
  </si>
  <si>
    <t>الناشطات ودورهن في تفجير الثورة؛ المرحلة الانتقالية؛ التظاهر</t>
  </si>
  <si>
    <t>تستعرض المادة الدور الذي لعبته الناشطة المصرية أسماء محفوظ في الدعوة إلى التظاهر والمشاركة في ثورة 25 يناير، مع إبراز تأثير رسائلها المصورة عبر وسائل التواصل الاجتماعي في حشد المتظاهرين، ودورها بوصفها إحدى أبرز الوجوه النسائية في الحراك الثوري، وما واجهته من تحديات خلال المرحلة الانتقالية.</t>
  </si>
  <si>
    <t>صحيفة هسبريس</t>
  </si>
  <si>
    <t>المغرب</t>
  </si>
  <si>
    <t>Protests raise hope for women's rights in Egypt</t>
  </si>
  <si>
    <t>https://www.latimes.com/archives/la-xpm-2011-feb-02-la-fg-egypt-women-20110203-story.html</t>
  </si>
  <si>
    <t>Laura King</t>
  </si>
  <si>
    <r>
      <rPr>
        <sz val="11"/>
        <rFont val="Calibri"/>
        <family val="2"/>
        <charset val="1"/>
      </rPr>
      <t>Los Angeles Times</t>
    </r>
    <r>
      <rPr>
        <sz val="11"/>
        <rFont val="FreeSans"/>
        <family val="2"/>
      </rPr>
      <t>؛ مصر</t>
    </r>
  </si>
  <si>
    <t>المساواة؛ حقوق المرأة؛ القانون؛ الإصلاح التشريعي؛ الحماية القانونية</t>
  </si>
  <si>
    <t>تقرير عن آمال النساء المصريات في تحسين حقوقهن بعد الاحتجاجات، مع التركيز على المساواة ودور النساء في مصر الجديدة.</t>
  </si>
  <si>
    <t>Los Angeles Times</t>
  </si>
  <si>
    <t>وجود قوي للمراة المصرية في ميدان التحرير</t>
  </si>
  <si>
    <t>https://www.alwatanvoice.com/arabic/news/2011/02/06/167890.html</t>
  </si>
  <si>
    <t>المشاركة السياسية والتمثيل النيابي؛ المساواة والتمييز والمواطنة؛ الثورة والتحولات السياسية</t>
  </si>
  <si>
    <t>صحيفة دنيا الوطن؛ ميدان التحرير؛ مصر</t>
  </si>
  <si>
    <t>المشاركة السياسية والاحتجاجية، المجال العام، الاحتجاج، المشاركة السياسية</t>
  </si>
  <si>
    <t>تسلط المادة الضوء على الحضور القوي للمرأة المصرية في ميدان التحرير خلال ثورة 25 يناير، وتبرز مشاركتها إلى جانب الرجال في الاحتجاجات والمطالبة بالتغيير، بما يؤكد الدور الفاعل للنساء في الحراك الثوري والمجال العام خلال أحداث الثورة.</t>
  </si>
  <si>
    <t>صحيفة دنيا الوطن</t>
  </si>
  <si>
    <t>فلسطين</t>
  </si>
  <si>
    <t>Egyptian Feminist Nawal El Saadawi in Cairo’s Tahrir Square</t>
  </si>
  <si>
    <t>https://msmagazine.com/2011/02/07/egyptian-feminist-nawal-el-saadawi-in-tahrir-square-i-saw-with-my-own-eyes-the-barbarism/</t>
  </si>
  <si>
    <t>Nawal El Saadawi</t>
  </si>
  <si>
    <t>شهادة شخصية</t>
  </si>
  <si>
    <t>الفكر النسوي والحركة النسائية؛ الثورة والتحولات السياسية؛ الأحوال الشخصية والأسرة</t>
  </si>
  <si>
    <r>
      <rPr>
        <sz val="11"/>
        <rFont val="Calibri"/>
        <family val="2"/>
        <charset val="1"/>
      </rPr>
      <t>Ms. Magazine</t>
    </r>
    <r>
      <rPr>
        <sz val="11"/>
        <rFont val="FreeSans"/>
        <family val="2"/>
      </rPr>
      <t>؛ ميدان التحرير؛ نوال السعداوي</t>
    </r>
  </si>
  <si>
    <t>حقوق المرأة؛ النسوية؛ المرأة والثورة؛ الأسرة؛ الهوية؛ التاريخ الاجتماعي للمرأة</t>
  </si>
  <si>
    <t>مقال عن نوال السعداوي وتجربتها النسوية ومشاركتها في ميدان التحرير، مع التركيز على رؤيتها للتغيير وحقوق المرأة.</t>
  </si>
  <si>
    <t>Ms. Magazine</t>
  </si>
  <si>
    <t>مجلة نسوية أمريكية</t>
  </si>
  <si>
    <t>Egypt’s women</t>
  </si>
  <si>
    <t>https://www.dw.com/en/the-unseen-factor-egypts-women-protesters/a-14834006</t>
  </si>
  <si>
    <t>Esther Saoub</t>
  </si>
  <si>
    <r>
      <rPr>
        <sz val="11"/>
        <rFont val="Calibri"/>
        <family val="2"/>
        <charset val="1"/>
      </rPr>
      <t>DW / Deutsche Welle</t>
    </r>
    <r>
      <rPr>
        <sz val="11"/>
        <rFont val="FreeSans"/>
        <family val="2"/>
      </rPr>
      <t>؛ ميدان التحرير؛ مصر</t>
    </r>
  </si>
  <si>
    <t>حقوق الإنسان، الديمقراطية، المرأة المصرية، الاحتجاج، مشاركة النساء في ثورة 25 يناير، حرية التعبير، حرية التعبير وحقوق الإنسان، حضور المرأة في المجال العام</t>
  </si>
  <si>
    <t>تقرير يرصد الحضور الواسع للنساء المصريات في ميدان التحرير خلال الأيام الأولى للثورة، ويعرض أدوارهن في الاحتجاج والتنظيم والخدمات الميدانية، ومطالبهن بالإصلاح السياسي وحقوق الإنسان والديمقراطية.</t>
  </si>
  <si>
    <t>DW / Deutsche Welle</t>
  </si>
  <si>
    <t>قناة إخبارية / إذاعية دولية</t>
  </si>
  <si>
    <t>ألمانيا</t>
  </si>
  <si>
    <t>المشاركة السياسية، اهم تحدي يواجه المرأة المصرية بعد الثورة</t>
  </si>
  <si>
    <t>https://arabic.euronews.com/my-europe/2011/12/02/what-will-the-role-of-women-be-in-the-new-egypt</t>
  </si>
  <si>
    <t>كشوف العذرية</t>
  </si>
  <si>
    <t>المشاركة السياسية والتمثيل النيابي؛ المساواة والتمييز والمواطنة؛ المرأة الريفية والتنمية المحلية؛ العنف ضد المرأة والسلامة الجسدية</t>
  </si>
  <si>
    <r>
      <rPr>
        <sz val="11"/>
        <rFont val="Calibri"/>
        <family val="2"/>
        <charset val="1"/>
      </rPr>
      <t>Euronews Arabic</t>
    </r>
    <r>
      <rPr>
        <sz val="11"/>
        <rFont val="FreeSans"/>
        <family val="2"/>
      </rPr>
      <t>؛ مصر</t>
    </r>
  </si>
  <si>
    <t>اختبارات العذرية؛ ثورة 25 يناير؛ الانتخابات</t>
  </si>
  <si>
    <t>المشاركة السياسية؛ التمييز؛ المرأة المصرية؛ النساء الريفيات؛ التحرش؛ حقوق المرأة؛ دور المرأة المصرية في بناء مصر الجديدة بعد الثورة</t>
  </si>
  <si>
    <t>تقرير مصور يتناول حضور النساء في ثورة 25 يناير وتحديات مشاركتهن السياسية والاجتماعية بعد الثورة، مع تناول أوضاع النساء الريفيات والمشاركة الانتخابية والتمييز والعنف والتحرش واختبارات العذرية للمتظاهرات.</t>
  </si>
  <si>
    <t>Euronews Arabic</t>
  </si>
  <si>
    <t>إقليمي / دولي</t>
  </si>
  <si>
    <t>فيديو/HTML</t>
  </si>
  <si>
    <t>Women’s empowerment in the Egyptian revolution</t>
  </si>
  <si>
    <t>https://english.ahram.org.eg/NewsContentPrint/4/0/5517/Opinion/0/Women%E2%80%99s-empowerment-in-the-Egyptian-revolution.aspx</t>
  </si>
  <si>
    <t>Hania Sholkamy</t>
  </si>
  <si>
    <t>المشاركة السياسية والتمثيل النيابي؛ الاقتصاد وسوق العمل؛ الثورة والتحولات السياسية</t>
  </si>
  <si>
    <r>
      <rPr>
        <sz val="11"/>
        <rFont val="Calibri"/>
        <family val="2"/>
        <charset val="1"/>
      </rPr>
      <t>Ahram Online</t>
    </r>
    <r>
      <rPr>
        <sz val="11"/>
        <rFont val="FreeSans"/>
        <family val="2"/>
      </rPr>
      <t>؛ مصر</t>
    </r>
  </si>
  <si>
    <t>ثورة 25 يناير؛ الانتخابات</t>
  </si>
  <si>
    <t>المشاركة السياسية؛ تمكين المرأة؛ المرأة المصرية؛ التمكين؛ الثورة؛ التمثيل</t>
  </si>
  <si>
    <t>مقال رأي يحلل مشاركة النساء المصريات في الثورة، وأدوارهن في التنظيم والحشد، وانعكاسات الثورة على تمكين المرأة والمشاركة السياسية.</t>
  </si>
  <si>
    <t>Ahram Online</t>
  </si>
  <si>
    <t>Love and Revolution</t>
  </si>
  <si>
    <t>https://www.newyorker.com/news/news-desk/love-and-revolution</t>
  </si>
  <si>
    <t>جنى كراجيسكي</t>
  </si>
  <si>
    <t>الأحوال الشخصية والأسرة؛ الاقتصاد وسوق العمل؛ الثورة والتحولات السياسية</t>
  </si>
  <si>
    <r>
      <rPr>
        <sz val="11"/>
        <rFont val="Calibri"/>
        <family val="2"/>
        <charset val="1"/>
      </rPr>
      <t>The New yorker</t>
    </r>
    <r>
      <rPr>
        <sz val="11"/>
        <rFont val="FreeSans"/>
        <family val="2"/>
      </rPr>
      <t>؛ ميدان التحرير؛ مصر</t>
    </r>
  </si>
  <si>
    <t>أزمة الزواج، البطالة، الزواج والعلاقات الاجتماعية، الاحتجاج، الاقتصاد</t>
  </si>
  <si>
    <t>يتناول المقال أزمة الزواج في مصر وعلاقتها بالبطالة والظروف الاقتصادية وتكاليف الزواج، مع بيان انعكاساتها على حياة النساء والرجال وحريتهم الاجتماعية، وربط هذه القضايا بأحداث ثورة 25 يناير وميدان التحرير، بما في ذلك ظاهرة الزواج التي شهدها الميدان خلال الاحتجاجات.</t>
  </si>
  <si>
    <t>The New Yorker</t>
  </si>
  <si>
    <t>مجلة إخبارية وثقافية أمريكية</t>
  </si>
  <si>
    <t>Women make their power felt in Egypt's revolution</t>
  </si>
  <si>
    <t>https://www.thenationalnews.com/world/mena/women-make-their-power-felt-in-egypt-s-revolution-1.434826</t>
  </si>
  <si>
    <t>Cassie Biggs</t>
  </si>
  <si>
    <r>
      <rPr>
        <sz val="11"/>
        <rFont val="Calibri"/>
        <family val="2"/>
        <charset val="1"/>
      </rPr>
      <t>The National</t>
    </r>
    <r>
      <rPr>
        <sz val="11"/>
        <rFont val="FreeSans"/>
        <family val="2"/>
      </rPr>
      <t>؛ ميدان التحرير؛ مصر</t>
    </r>
  </si>
  <si>
    <t>المشاركة السياسية والتحرش في الميدان، المجال العام، الاحتجاج، المشاركة السياسية</t>
  </si>
  <si>
    <t>يرصد المقال المشاركة الواسعة للنساء المصريات في ثورة 25 يناير ومساهمتهن في الاحتجاجات بميدان التحرير، من تنظيم نقاط التفتيش وتقديم الخدمات إلى قيادة الهتافات واستخدام وسائل التواصل الاجتماعي. كما يبرز التحول الذي شعرت به النساء داخل الميدان، ولا سيما تراجع التحرش وشعورهن بقدر أكبر من الحرية والأمان، ويربط ذلك بتغير صورة المرأة ودورها في المجال العام خلال الثورة.</t>
  </si>
  <si>
    <t>The National</t>
  </si>
  <si>
    <t>الإمارات العربية المتحدة</t>
  </si>
  <si>
    <t>Women revolutionaries hope for greater say in post-Mubarak Egypt</t>
  </si>
  <si>
    <t>https://cloudflare.egyptindependent.com/women-revolutionaries-hope-greater-say-post-mubarak-egypt/</t>
  </si>
  <si>
    <t>Jenna Krajeski</t>
  </si>
  <si>
    <t>المساواة والتمييز والمواطنة؛ العنف ضد المرأة والسلامة الجسدية؛ المشاركة السياسية والتمثيل النيابي</t>
  </si>
  <si>
    <r>
      <rPr>
        <sz val="11"/>
        <rFont val="Calibri"/>
        <family val="2"/>
        <charset val="1"/>
      </rPr>
      <t>Egypt Independent</t>
    </r>
    <r>
      <rPr>
        <sz val="11"/>
        <rFont val="FreeSans"/>
        <family val="2"/>
      </rPr>
      <t>؛ مصر</t>
    </r>
  </si>
  <si>
    <t>المرأة المصرية؛ المساواة؛ التحرش؛ التمثيل السياسي</t>
  </si>
  <si>
    <t>يتناول التقرير دور النساء المصريات في ثورة 25 يناير ومخاوفهن من تراجع حضورهن السياسي بعد إسقاط مبارك، ويرصد مطالبهن بالمساواة ومكافحة التحرش والمساواة في الأجور والتمثيل السياسي. كما يستعرض آراء ناشطات وقيادات نسائية حول ضعف تمثيل النساء في الإعلام واللجان السياسية بعد الثورة، وضرورة توثيق مشاركتهن وضمان وجود صوت نسائي في مؤسسات وإجراءات المرحلة الانتقالية.</t>
  </si>
  <si>
    <t>من دفتر يوميات النساء والثورة</t>
  </si>
  <si>
    <t>https://nwrcegypt.org/%D9%85%D9%86-%D8%AF%D9%81%D8%AA%D8%B1-%D9%8A%D9%88%D9%85%D9%8A%D8%A7%D8%AA-%D8%A7%D9%84%D9%86%D8%B3%D8%A7%D8%A1-%D9%88%D8%A7%D9%84%D8%AB%D9%88%D8%B1%D8%A9/</t>
  </si>
  <si>
    <t>مؤسسة المرأة الجديدة؛ ميدان التحرير</t>
  </si>
  <si>
    <t>نساء مصر؛ المشاركة السياسية؛ المساواة؛ الحقوق؛ مشاركة النساء في ثورة 25 يناير؛ الحق في التغيير والحرية والمساواة</t>
  </si>
  <si>
    <t>توثيق لمشاركة النساء في احتجاجات ميدان التحرير خلال ثورة 25 يناير، ويربط بين مشاركة النساء في الثورة والمطالبة بإزالة الظلم والغبن الاجتماعي إلى جانب إسقاط النظام.</t>
  </si>
  <si>
    <t>Egyptian activists condemn brutal attack on CBS reporter in Tahrir Square</t>
  </si>
  <si>
    <t>https://www.theguardian.com/world/2011/feb/16/egyptian-activists-condemn-brutal-attack</t>
  </si>
  <si>
    <t>Jack Shenker</t>
  </si>
  <si>
    <r>
      <rPr>
        <sz val="11"/>
        <rFont val="Calibri"/>
        <family val="2"/>
        <charset val="1"/>
      </rPr>
      <t>The Guardian</t>
    </r>
    <r>
      <rPr>
        <sz val="11"/>
        <rFont val="FreeSans"/>
        <family val="2"/>
      </rPr>
      <t>؛ ميدان التحرير؛ مصر</t>
    </r>
  </si>
  <si>
    <t>التحرش الجنسي؛ المرأة المصرية؛ لارا لوغان؛ حقوق المرأة؛ العنف والتحرش الجنسي ضد النساء في مصر</t>
  </si>
  <si>
    <t>تتناول إدانة ناشطات مصريات للاعتداء الجنسي على الصحفية لارا لوغان في ميدان التحرير، وتستعرض سياق التحرش الجنسي الذي تتعرض له النساء في مصر ومطالب الناشطات بمواجهة الظاهرة.</t>
  </si>
  <si>
    <t>The Guardian</t>
  </si>
  <si>
    <t>صحيفة يومية بريطانية</t>
  </si>
  <si>
    <t>Egyptian women: social and political participation during the revolution</t>
  </si>
  <si>
    <t>https://www.emaratalyoum.com/politics/weekly-supplements/beyond-politics/2011-02-18-1.357743</t>
  </si>
  <si>
    <t>حسن عبده حسن</t>
  </si>
  <si>
    <t>الثورة والتحولات السياسية؛ المشاركة السياسية والتمثيل النيابي</t>
  </si>
  <si>
    <t>صحيفة الإمارات اليوم؛ مصر</t>
  </si>
  <si>
    <t>المرأة والثورة؛ المشاركة الشعبية؛ المشاركة السياسية؛ الثورة؛ التمثيل</t>
  </si>
  <si>
    <t>تقرير يرصد الدور الفعلي للنساء المصريات في ثورة 25 يناير، موضحًا تجاوز مشاركتهن للأدوار التقليدية مثل الطبخ والتمريض إلى التظاهر وتنظيم الاحتجاجات وكتابة الشعارات وحراسة المتظاهرين واستخدام شبكات التواصل. ويستعرض آراء ناشطات مثل مزن حسن وهديل الخولي حول اتساع المشاركة النسائية لتشمل نساء من خلفيات وأعمار اجتماعية مختلفة، كما يناقش مطالب الحركة النسائية في مرحلة التحول الديمقراطي، ومنها المشاركة السياسية الحقيقية ومواجهة التحرش والعنف ضد المرأة وتعديل القوانين التي تكرس هيمنة الرجل.</t>
  </si>
  <si>
    <t>صحيفة الإمارات اليوم</t>
  </si>
  <si>
    <t>تايمز</t>
  </si>
  <si>
    <t>Women of the revolution</t>
  </si>
  <si>
    <t>https://www.aljazeera.com/features/2011/2/19/women-of-the-revolution</t>
  </si>
  <si>
    <t>Fatma Naib</t>
  </si>
  <si>
    <t>المساواة والتمييز والمواطنة؛ المشاركة السياسية والتمثيل النيابي؛ الثورة والتحولات السياسية</t>
  </si>
  <si>
    <r>
      <rPr>
        <sz val="11"/>
        <rFont val="Calibri"/>
        <family val="2"/>
        <charset val="1"/>
      </rPr>
      <t>Al Jazeera English</t>
    </r>
    <r>
      <rPr>
        <sz val="11"/>
        <rFont val="FreeSans"/>
        <family val="2"/>
      </rPr>
      <t>؛ ميدان التحرير؛ مصر</t>
    </r>
  </si>
  <si>
    <t>المساواة؛ المشاركة السياسية؛ الثورة؛ التمثيل؛ الحراك الثوري</t>
  </si>
  <si>
    <t>تقرير يعرض شهادات نساء مصريات شاركن في الثورة، ويركز على تجربة ميدان التحرير وآمال النساء في استمرار المساواة التي شعرن بها أثناء الثورة.</t>
  </si>
  <si>
    <t>Al Jazeera English</t>
  </si>
  <si>
    <t>How Egyptian Women Took Back the Street Between Two "black wednesdays"</t>
  </si>
  <si>
    <t>https://www.jadaliyya.com/Details/23716</t>
  </si>
  <si>
    <t>نهى رضوان</t>
  </si>
  <si>
    <t>العنف ضد المرأة والسلامة الجسدية؛ المجتمع المدني والعمل الحقوقي</t>
  </si>
  <si>
    <t>جدلية؛ ميدان التحرير؛ مصر</t>
  </si>
  <si>
    <t>التحرش الجنسي؛ العنف والتحرش الجنسي ضد المتظاهرات؛ الناشطات المصريات؛ النساء المصريات؛ المجال العام</t>
  </si>
  <si>
    <t>تقدم المادة شهادة شخصية عن مشاركة النساء المصريات في ميدان التحرير خلال ثورة 25 يناير، وتبرز حضورهن الفاعل في الاحتجاجات وقيادة الهتافات والعمل الطبي والقانوني وتأمين الميدان وتقديم الخدمات للمتظاهرين. كما توثق تعرض المتظاهرات للعنف والاعتداء والتحرش الجنسي خلال أحداث «الأربعاء الأسود» في 2 فبراير 2011، وتربط هذه الممارسات بتاريخ أطول من قمع الناشطات المصريات، مؤكدة استمرار النساء في المشاركة رغم محاولات ترهيبهن وإقصائهن من المجال العام.</t>
  </si>
  <si>
    <t>جدلية</t>
  </si>
  <si>
    <t>منصة بحثية وثقافية إلكترونية</t>
  </si>
  <si>
    <t>نساء الثورة الشعبية ونساء النخبة الحاكمة</t>
  </si>
  <si>
    <t>https://www.almasryalyoum.com/news/details/51867</t>
  </si>
  <si>
    <t>نوال السعداوي</t>
  </si>
  <si>
    <t>الفكر النسوي والحركة النسائية؛ المشاركة السياسية والتمثيل النيابي</t>
  </si>
  <si>
    <t>المصري اليوم؛ ميدان التحرير؛ مصر؛ نوال السعداوي؛ الاتحاد النسائي المصري</t>
  </si>
  <si>
    <t>الحركة النسائية؛ حقوق المرأة؛ المشاركة السياسية؛ المرأة والثورة والمشاركة السياسية وتأسيس الاتحاد النسائي</t>
  </si>
  <si>
    <t>يناقش دور النساء المصريات في الثورة الشعبية، والفروق بين نساء النخبة الحاكمة والنساء المشاركات في ميدان التحرير، مع إبراز مطالب النساء بالحرية والعدالة والكرامة وضرورة تنظيم الحركة النسائية المصرية سياسيًا.</t>
  </si>
  <si>
    <t>المصري اليوم</t>
  </si>
  <si>
    <t>Egypt's women face growing sexual harassment</t>
  </si>
  <si>
    <t>https://www.latimes.com/world/la-xpm-2011-feb-23-la-fg-egypt-women-abuse-20110223-story.html</t>
  </si>
  <si>
    <t>Bob Drogin</t>
  </si>
  <si>
    <t>العنف ضد النساء؛ التحرش الجنسي؛ الثورة؛ السلامة العامة؛ العنف ضد المرأة؛ السلامة الجسدية؛ التحرش؛ الاعتداء</t>
  </si>
  <si>
    <t>تقرير عن تصاعد التحرش والعنف ضد النساء في مصر خلال مرحلة الاحتجاجات، وما يترتب عليه من مخاوف بشأن سلامة النساء في المجال العام.</t>
  </si>
  <si>
    <t>ائتلاف المنظمات النسوية: القومي للمرأة لا يمثل النسويات ونطالب بإسقاطه</t>
  </si>
  <si>
    <t>https://nazra.org/2011/02/ائتلاف-المنظمات-النسوية-القومي-للمرأة-لا-يمثل-المصريات-ونطالب-بإسقاطه</t>
  </si>
  <si>
    <t>عمل جماعي</t>
  </si>
  <si>
    <t>الفكر النسوي والحركة النسائية؛ الثقافة والفنون والإبداع الأدبي</t>
  </si>
  <si>
    <t>نظرة للدراسات النسوية؛ نظرة للدراسات النسوية؛ المجلس القومي للمرأة؛ مصر</t>
  </si>
  <si>
    <t>النسوية، تمثيل المرأة المؤسسي، المنظمات النسوية، الحركة النسوية</t>
  </si>
  <si>
    <t>بيان صادر عن نظرة للدراسات النسوية (فبراير 2011) ضمن ائتلاف منظمات نسوية مصرية، يطالب بإسقاط المجلس القومي للمرأة باعتباره لا يمثّل الحركة النسوية المصرية ولا يعبّر عن مطالبها المستقلة، في سياق الجدل الذي أثير حول ارتباط المجلس بالنظام السابق عقب ثورة يناير.</t>
  </si>
  <si>
    <t>نظرة للدراسات النسوية</t>
  </si>
  <si>
    <t>لوس أنجلوس تايمز: التحرش بالنساء مستمر فى مصر</t>
  </si>
  <si>
    <t>https://www.youm7.com/story/2011/2/24/%D9%84%D9%88%D8%B3-%D8%A3%D9%86%D8%AC%D9%84%D9%88%D8%B3-%D8%AA%D8%A7%D9%8A%D9%85%D8%B2-%D8%A7%D9%84%D8%AA%D8%AD%D8%B1%D8%B4-%D8%A8%D8%A7%D9%84%D9%86%D8%B3%D8%A7%D8%A1-%D9%85%D8%B3%D8%AA%D9%85%D8%B1-%D9%81%D9%89-%D9%85%D8%B5%D8%B1/357699</t>
  </si>
  <si>
    <t>رباب فتحى</t>
  </si>
  <si>
    <t>اليوم السابع؛ ميدان التحرير؛ مصر</t>
  </si>
  <si>
    <t>تنحي مبارك</t>
  </si>
  <si>
    <t>العنف ضد النساء؛ لوس أنجلوس تايمز؛ التحرش؛ التحرش والعنف ضد النساء في مصر بعد الثورة</t>
  </si>
  <si>
    <t>ينقل تقريرًا عن استمرار التحرش والعنف ضد النساء في مصر، بما في ذلك وقائع ارتبطت بالاحتفالات في ميدان التحرير عقب تنحي مبارك.</t>
  </si>
  <si>
    <t>اليوم السابع</t>
  </si>
  <si>
    <t>Coalition of Women’s NGOs in Egypt: National Council of Women Doesn't Represent Egyptian Women..Call for Rapid Dissolution</t>
  </si>
  <si>
    <t>https://nazra.org/en/2011/02/call-rapid-dissolution-national-council-women</t>
  </si>
  <si>
    <r>
      <rPr>
        <sz val="11"/>
        <rFont val="Calibri"/>
        <family val="2"/>
        <charset val="1"/>
      </rPr>
      <t>Nazra for Feminist Studies</t>
    </r>
    <r>
      <rPr>
        <sz val="11"/>
        <rFont val="FreeSans"/>
        <family val="2"/>
      </rPr>
      <t>؛ المجلس القومي للمرأة؛ مصر</t>
    </r>
  </si>
  <si>
    <t>المرأة المصرية؛ المنظمات النسوية؛ المشاركة السياسية؛ Coalition of Women’s NGOs in Egypt: National Council of Women Doesn't Represent Egyptian Women..Call for Rapid Dissolution</t>
  </si>
  <si>
    <t>بيان مشترك صادر عن ائتلاف منظمات نسوية مصرية ينتقد تمثيل المجلس القومي للمرأة للنساء المصريات بعد ثورة 25 يناير، ويدعو إلى إعادة النظر في دوره وضمان مشاركة النساء في جهود التغيير السياسي.</t>
  </si>
  <si>
    <t>Nazra for Feminist Studies</t>
  </si>
  <si>
    <t>The Role of Egyptian Women in the 25th of January Revolution 2011</t>
  </si>
  <si>
    <t>https://fount.aucegypt.edu/cgi/viewcontent.cgi?article=1014&amp;context=studenttxt</t>
  </si>
  <si>
    <t>Dina Shaaban,Dr. Amy Motlagh</t>
  </si>
  <si>
    <t>المشاركة السياسية والتمثيل النيابي؛ الإعلام وصورة المرأة؛ العنف ضد المرأة والسلامة الجسدية</t>
  </si>
  <si>
    <r>
      <rPr>
        <sz val="11"/>
        <rFont val="Calibri"/>
        <family val="2"/>
        <charset val="1"/>
      </rPr>
      <t>American University in Cairo Press (AUC Press)</t>
    </r>
    <r>
      <rPr>
        <sz val="11"/>
        <rFont val="FreeSans"/>
        <family val="2"/>
      </rPr>
      <t>؛ ميدان التحرير؛ التحرير</t>
    </r>
  </si>
  <si>
    <t>المشاركة السياسية، وسائل التواصل الاجتماعي، الإعلام، المرأة</t>
  </si>
  <si>
    <t>تناقش الدراسة مشاركة النساء في ميدان التحرير، دورهن في الحشد والتعبئة، استخدام وسائل التواصل الاجتماعي، ضعف تمثيل مشاركتهن في الإعلام، والمقارنة بين مشاركة المرأة في ثورة 1919 وثورة 2011.</t>
  </si>
  <si>
    <t>American University in Cairo Press (AUC Press)</t>
  </si>
  <si>
    <t>كوتة المرأة في الانتخابات النيابية كأحد آليات تمكين المرأة لتفعيل مشاركتها السياسية</t>
  </si>
  <si>
    <t>https://search.mandumah.com/Record/114933</t>
  </si>
  <si>
    <t>هيام حمدي صابر زهران</t>
  </si>
  <si>
    <t>المؤتمر العلمي الدولي الرابع والعشرون للخدمة الاجتماعية - جامعة حلوان؛ مصر</t>
  </si>
  <si>
    <t>تمكين المرأة؛ نظام الكوتا؛ المرأة المصرية؛ كوتة المرأة في الانتخابات النيابية كأحد آليات تمكين المرأة لتفعيل مشاركتها السياسية؛ المشاركة السياسية؛ الثورة؛ التمثيل</t>
  </si>
  <si>
    <t>دراسة أكاديمية (جامعة حلوان - كلية الخدمة الاجتماعية) تبحث نظام الكوتا النسائية في الانتخابات النيابية بوصفه آلية لتمكين المرأة سياسياً، وتناقش مدى فاعليته في زيادة تمثيل النساء ودعم مشاركتهن الفعلية في الحياة السياسية المصرية.</t>
  </si>
  <si>
    <t>المؤتمر العلمي الدولي الرابع والعشرون للخدمة الاجتماعية - جامعة حلوان</t>
  </si>
  <si>
    <t>استشراف التمثيل النيابي للمرأة بالبرلمان المصري في ظل نظام الكوتا</t>
  </si>
  <si>
    <t>https://search.mandumah.com/Record/114775</t>
  </si>
  <si>
    <t>أمل عبدالمرضي عبدالمنعم الجمال</t>
  </si>
  <si>
    <t>المؤتمر العلمي الدولي الرابع والعشرون للخدمة الاجتماعية - جامعة حلوان؛ البرلمان؛ مصر</t>
  </si>
  <si>
    <t>التمثيل النيابي؛ الحقوق السياسية؛ نظام الكوتا؛ الكوتا؛ الديمقراطية؛ المشاركة السياسية؛ الثورة؛ التمثيل</t>
  </si>
  <si>
    <t>بحث يستشرف فرص التمثيل النيابي للمرأة في البرلمان المصري في ظل نظام الكوتا، ويتناول الحقوق السياسية والمشاركة الانتخابية والظروف السياسية والاجتماعية والاقتصادية.</t>
  </si>
  <si>
    <t>Women Developing Women: Islamic Approaches for Poverty Alleviation in Rural Egypt</t>
  </si>
  <si>
    <t>https://journals.sagepub.com/doi/abs/10.1057/fr.2010.38</t>
  </si>
  <si>
    <t>Sherine Hafez</t>
  </si>
  <si>
    <t>الاقتصاد وسوق العمل؛ المرأة الريفية والتنمية المحلية</t>
  </si>
  <si>
    <r>
      <rPr>
        <sz val="11"/>
        <rFont val="Calibri"/>
        <family val="2"/>
        <charset val="1"/>
      </rPr>
      <t>Feminist Review / SAGE</t>
    </r>
    <r>
      <rPr>
        <sz val="11"/>
        <rFont val="FreeSans"/>
        <family val="2"/>
      </rPr>
      <t>؛ مصر</t>
    </r>
  </si>
  <si>
    <t>التنمية؛ المرأة الريفية والمجتمع المحلي؛ النساء الريفيات؛ التنمية المحلية؛ المجتمع المحلي</t>
  </si>
  <si>
    <t>دراسة إثنوغرافية عن مشروع إصلاح اجتماعي تقوده ناشطات إسلاميات في قرية مصرية ريفية، وتبحث أدوار النساء في التنمية الاقتصادية والاجتماعية.</t>
  </si>
  <si>
    <t>Feminist Review / SAGE</t>
  </si>
  <si>
    <t>Outcome of coronary angiography and percutaneous coronary intervention in Egyptian women with chronic stable angina</t>
  </si>
  <si>
    <t>https://www.sciencedirect.com/science/article/pii/S1110260811000275</t>
  </si>
  <si>
    <r>
      <rPr>
        <sz val="11"/>
        <rFont val="Calibri"/>
        <family val="2"/>
        <charset val="1"/>
      </rPr>
      <t xml:space="preserve">M. El-Menyar; </t>
    </r>
    <r>
      <rPr>
        <sz val="11"/>
        <rFont val="FreeSans"/>
        <family val="2"/>
      </rPr>
      <t>وآخرون</t>
    </r>
  </si>
  <si>
    <r>
      <rPr>
        <sz val="11"/>
        <rFont val="Calibri"/>
        <family val="2"/>
        <charset val="1"/>
      </rPr>
      <t>Egyptian Heart Journal / Elsevier</t>
    </r>
    <r>
      <rPr>
        <sz val="11"/>
        <rFont val="FreeSans"/>
        <family val="2"/>
      </rPr>
      <t>؛ مصر</t>
    </r>
  </si>
  <si>
    <t>النساء المصريات؛ أمراض القلب؛ القسطرة؛ التدخل التاجي؛ الذبحة الصدرية؛ صحة النساء</t>
  </si>
  <si>
    <t>دراسة طبية تقارن نتائج تصوير الشرايين والتدخل التاجي لدى 488 امرأة مصرية و492 رجلًا مصابًا بالذبحة الصدرية المستقرة المزمنة، مع تحليل عوامل الخطورة والنتائج والمضاعفات.</t>
  </si>
  <si>
    <t>Egyptian Heart Journal / Elsevier</t>
  </si>
  <si>
    <t>مصر / دولي</t>
  </si>
  <si>
    <t>ScienceDirect</t>
  </si>
  <si>
    <t>Egyptian men working abroad: Labour supply responses by the women left behind</t>
  </si>
  <si>
    <t>https://www.sciencedirect.com/science/article/abs/pii/S0927537111000339</t>
  </si>
  <si>
    <t>Christine Binzel و Ragui Assaad</t>
  </si>
  <si>
    <t>الاقتصاد وسوق العمل؛ المرأة الريفية والتنمية المحلية؛ الأحوال الشخصية والأسرة</t>
  </si>
  <si>
    <r>
      <rPr>
        <sz val="11"/>
        <rFont val="Calibri"/>
        <family val="2"/>
        <charset val="1"/>
      </rPr>
      <t>Labour Economics</t>
    </r>
    <r>
      <rPr>
        <sz val="11"/>
        <rFont val="FreeSans"/>
        <family val="2"/>
      </rPr>
      <t>؛ مصر</t>
    </r>
  </si>
  <si>
    <t>سوق العمل، هجرة الرجال وأثرها على عمل المرأة، النساء الريفيات، الأسرة، المرأة، العمل، عمل المرأة</t>
  </si>
  <si>
    <t>تبحث الدراسة في تأثير هجرة الرجال المصريين للعمل بالخارج على مشاركة النساء اللاتي بقين في مصر في سوق العمل. وتبين أن الهجرة ترتبط بانخفاض العمل المأجور، خصوصًا في المناطق الحضرية، بينما تزداد مشاركة النساء الريفيات في العمل غير المأجور والعمل لإعالة الأسرة، ويرتبط ذلك أساسًا بحاجة الأسرة إلى تعويض عمل الزوج المهاجر أكثر من ارتباطه بتوافر تحويلات مالية جديدة.</t>
  </si>
  <si>
    <t>Labour Economics</t>
  </si>
  <si>
    <t>هولندا</t>
  </si>
  <si>
    <t>Women and the Revolution</t>
  </si>
  <si>
    <t>https://foreignpolicy.com/2011/03/02/women-and-the-revolution-2/</t>
  </si>
  <si>
    <t>سارة لينش، لوران بوهان</t>
  </si>
  <si>
    <r>
      <rPr>
        <sz val="11"/>
        <rFont val="Calibri"/>
        <family val="2"/>
        <charset val="1"/>
      </rPr>
      <t>Foreign Policy</t>
    </r>
    <r>
      <rPr>
        <sz val="11"/>
        <rFont val="FreeSans"/>
        <family val="2"/>
      </rPr>
      <t>؛ ميدان التحرير؛ مصر</t>
    </r>
  </si>
  <si>
    <t>المساواة بين الجنسين، حقوق المرأة، المشاركة السياسية بعد الثورة، المرأة بعد الثورة، الاحتجاج، المشاركة السياسية</t>
  </si>
  <si>
    <t>يتناول المقال المشاركة الواسعة للنساء المصريات في ثورة 25 يناير، ويرصد حضورهن في ميدان التحرير إلى جانب الرجال في الاحتجاجات والهتافات والمطالبة بالتغيير. كما يناقش التحدي الذي يواجه المرأة بعد الثورة، والمتمثل في تحويل مشاركتها في الحراك الثوري إلى مكاسب سياسية وحقوقية مستدامة، مع طرح تساؤلات حول مستقبل المساواة بين الجنسين وحقوق المرأة في مصر الجديدة.</t>
  </si>
  <si>
    <t>Foreign Policy</t>
  </si>
  <si>
    <t>The Middle East Feminist Revolution</t>
  </si>
  <si>
    <t>https://www.aljazeera.com/opinions/2011/3/4/the-middle-east-feminist-revolution?utm_source=chatgpt.com</t>
  </si>
  <si>
    <t>Naomi Wolf</t>
  </si>
  <si>
    <t>ثورة مصر</t>
  </si>
  <si>
    <t>حقوق المرأة؛ المرأة المصرية؛ النسوية؛ القيادة؛ التغيير الاجتماعي؛ المشاركة السياسية؛ القيادة النسائية</t>
  </si>
  <si>
    <t>يركز المقال على الدور القيادي للنساء في ثورتي تونس ومصر، مع اهتمام خاص بمشاركة المرأة المصرية في ميدان التحرير في التنظيم والتواصل والإعلام والحشد، وليس باعتبارها مجرد عنصر داعم للاحتجاجات. كما يربط بين ارتفاع تعليم النساء، واستخدام وسائل التواصل الاجتماعي، وتطور قدرتهم على القيادة والمطالبة بالتغيير الديمقراطي وحقوق المرأة.</t>
  </si>
  <si>
    <t>The Feminists in Tahrir Square</t>
  </si>
  <si>
    <t>https://www.newsweek.com/feminists-tahrir-square-66139</t>
  </si>
  <si>
    <t>إليزابيث روبين</t>
  </si>
  <si>
    <r>
      <rPr>
        <sz val="11"/>
        <rFont val="Calibri"/>
        <family val="2"/>
        <charset val="1"/>
      </rPr>
      <t>News Week</t>
    </r>
    <r>
      <rPr>
        <sz val="11"/>
        <rFont val="FreeSans"/>
        <family val="2"/>
      </rPr>
      <t>؛ ميدان التحرير</t>
    </r>
  </si>
  <si>
    <t>النسوية، الحركة النسوية والمشاركة الثورية، الحركة النسوية، قضايا المرأة، الاحتجاج</t>
  </si>
  <si>
    <t>تتناول المادة حضور الناشطات والنسويات في ميدان التحرير خلال ثورة 25 يناير، وتبرز مشاركتهن في الاحتجاجات والمطالبة بالتغيير السياسي، مع مناقشة مكانة قضايا المرأة والحركة النسوية داخل الحراك الثوري، والتحديات التي قد تواجه النساء في ترجمة مشاركتهن في الثورة إلى مكاسب سياسية وحقوقية بعد سقوط النظام.</t>
  </si>
  <si>
    <t>Newsweek</t>
  </si>
  <si>
    <t>"نيوز ويك" تبرز دور المرأة فى ثورة 25 يناير</t>
  </si>
  <si>
    <t>https://www.youm7.com/story/2011/3/7/%D9%86%D9%8A%D9%88%D8%B2-%D9%88%D9%8A%D9%83-%D8%AA%D8%A8%D8%B1%D8%B2-%D8%AF%D9%88%D8%B1-%D8%A7%D9%84%D9%85%D8%B1%D8%A3%D8%A9-%D9%81%D9%89-%D8%AB%D9%88%D8%B1%D8%A9-25-%D9%8A%D9%86%D8%A7%D9%8A%D8%B1/365094</t>
  </si>
  <si>
    <t>ريم عبد الحميد</t>
  </si>
  <si>
    <t>اليوم السابع؛ ميدان التحرير؛ مصر؛ جميلة إسماعيل</t>
  </si>
  <si>
    <t>نيوزويك؛ أهداف سويف؛ دور المرأة المصرية في ثورة 25 يناير</t>
  </si>
  <si>
    <t>يعرض ما نشرته مجلة نيوزويك عن مشاركة ثلاث أجيال من الناشطات والنساء المصريات في احتجاجات ميدان التحرير خلال ثورة 25 يناير.</t>
  </si>
  <si>
    <t>"مصريات من أجل التغير" تحتفل بيوم المرأة بميدان التحرير</t>
  </si>
  <si>
    <t>https://www.youm7.com/story/2011/3/7/%D9%85%D8%B5%D8%B1%D9%8A%D8%A7%D8%AA-%D9%85%D9%86-%D8%A3%D8%AC%D9%84-%D8%A7%D9%84%D8%AA%D8%BA%D9%8A%D8%B1-%D8%AA%D8%AD%D8%AA%D9%81%D9%84-%D8%A8%D9%8A%D9%88%D9%85-%D8%A7%D9%84%D9%85%D8%B1%D8%A3%D8%A9-%D8%A8%D9%85%D9%8A%D8%AF%D8%A7%D9%86-%D8%A7%D9%84%D8%AA%D8%AD%D8%B1%D9%8A%D8%B1/364949</t>
  </si>
  <si>
    <t>هند مختار</t>
  </si>
  <si>
    <t>اليوم العالمي للمرأة</t>
  </si>
  <si>
    <t>حقوق المرأة؛ مصريات من أجل التغيير؛ مطالب المرأة والاحتفال باليوم العالمي للمرأة بعد الثورة</t>
  </si>
  <si>
    <t>يتناول تنظيم مجموعة مصريات من أجل التغيير وقفة بميدان التحرير في اليوم العالمي للمرأة للمطالبة بحقوق المرأة السياسية والاجتماعية ومواجهة التحرش، مع إبراز مشاركتها في الثورة.</t>
  </si>
  <si>
    <t>Million woman march called for by Cairo activists</t>
  </si>
  <si>
    <t>https://www.theguardian.com/world/2011/mar/07/cairo-million-woman-march-called-for</t>
  </si>
  <si>
    <t>Sarah Carr</t>
  </si>
  <si>
    <r>
      <rPr>
        <sz val="11"/>
        <rFont val="Calibri"/>
        <family val="2"/>
        <charset val="1"/>
      </rPr>
      <t>The Guardian</t>
    </r>
    <r>
      <rPr>
        <sz val="11"/>
        <rFont val="FreeSans"/>
        <family val="2"/>
      </rPr>
      <t>؛ ميدان التحرير؛ القاهرة؛ مصر</t>
    </r>
  </si>
  <si>
    <t>اليوم العالمي للمرأة؛ مسيرة المليون امرأة</t>
  </si>
  <si>
    <t>المرأة المصرية؛ الدستور؛ مسيرة المليون امرأة ومطالب النساء في مصر بعد الثورة</t>
  </si>
  <si>
    <t>تغطية لدعوة ناشطات في القاهرة إلى مسيرة مليون امرأة في ميدان التحرير بمناسبة اليوم العالمي للمرأة، للمطالبة بإشراك النساء في الدستور وإصلاحات تشريعية للمساواة بين الجنسين.</t>
  </si>
  <si>
    <t>شباب 6 أبريل: دور المراة لا يقل عن دور الرجل فى الثورة</t>
  </si>
  <si>
    <t>https://elaph.com/Web/news/2011/3/637053.html</t>
  </si>
  <si>
    <t>إيلاف؛ 6 أبريل؛ القاهرة؛ مصر</t>
  </si>
  <si>
    <t>المرأة المصرية؛ نساء مصر؛ المشاركة السياسية؛ شباب 6 أبريل: دور المراة لا يقل عن دور الرجل فى الثورة</t>
  </si>
  <si>
    <t>مادة تتناول الدور القيادي للنساء والفتيات في حركة 6 أبريل وثورة 25 يناير، ومشاركتهن في التنظيم والإعلام والخدمات الطبية والتوعية السياسية والانتخابية.</t>
  </si>
  <si>
    <t>https://www.theguardian.com/world/2011/mar/08/nawal-el-saadawi-100-women</t>
  </si>
  <si>
    <t>Homa Khaleeli</t>
  </si>
  <si>
    <t>بورتريه / بروفايل صحفي</t>
  </si>
  <si>
    <t>الفكر النسوي والحركة النسائية؛ العنف ضد المرأة والسلامة الجسدية؛ الثورة والتحولات السياسية</t>
  </si>
  <si>
    <r>
      <rPr>
        <sz val="11"/>
        <rFont val="Calibri"/>
        <family val="2"/>
        <charset val="1"/>
      </rPr>
      <t>The Guardian</t>
    </r>
    <r>
      <rPr>
        <sz val="11"/>
        <rFont val="FreeSans"/>
        <family val="2"/>
      </rPr>
      <t>؛ حسني مبارك؛ نوال السعداوي؛ مصر</t>
    </r>
  </si>
  <si>
    <t>النسوية؛ تشويه الأعضاء التناسلية؛ العنف الأسري؛ الثورة؛ الأسرة؛ الهوية؛ التاريخ الاجتماعي للمرأة</t>
  </si>
  <si>
    <t>بروفايل صحفي عن الكاتبة والطبيبة والناشطة النسوية المصرية نوال السعداوي، يتناول عودتها إلى الشارع والمشاركة في الاحتجاجات التي أسقطت نظام حسني مبارك عام 2011، مع استعراض خلفيتها المهنية ونشاطها الطويل في قضايا المرأة، ولا سيما مناهضة ختان الإناث والعنف المنزلي والدعوة إلى مواجهة البنى الأبوية والتطرف الديني. وتربط المادة بين مشاركتها في احتجاجات 2011 ومسيرتها الطويلة في الدفاع عن حقوق النساء في مصر.</t>
  </si>
  <si>
    <t>مقياس حرية المجتمع هو حرية المرأة: ما حصل لنساء مصر في الثامن من اذار</t>
  </si>
  <si>
    <t>https://sawtalniswa.org/article/365</t>
  </si>
  <si>
    <t>سالي علي</t>
  </si>
  <si>
    <t>الثورة والتحولات السياسية؛ الفكر النسوي والحركة النسائية؛ المجتمع المدني والعمل الحقوقي</t>
  </si>
  <si>
    <t>صوت النسوة؛ ميدان التحرير؛ مصر</t>
  </si>
  <si>
    <t>اليوم العالمي للمرأة؛ 8 مارس؛ يوم المرأة العالمي</t>
  </si>
  <si>
    <t>العنف ضد المتظاهرات؛ حرية المرأة؛ المتظاهرات؛ الناشطات؛ نساء مصر</t>
  </si>
  <si>
    <t>يتناول المقال المنشور في موقع «صوت النسوة» للكاتبة سالي علي تحت عنوان «مقياس حرية المجتمع هو حرية المرأة: ما حصل لنساء مصر في الثامن من آذار» وثيقةً وتجربةً حيّة للمشاهد الصادمة التي تعرضت لها المتظاهرات والناشطات في ميدان التحرير خلال الاحتفال باليوم العالمي للمرأة (8 مارس 2011) عقب إسقاط نظام مبارك.</t>
  </si>
  <si>
    <t>صوت النسوة</t>
  </si>
  <si>
    <t>الثورة المصرية تهمش النساء؟</t>
  </si>
  <si>
    <t>https://manshurat.org/node/4359</t>
  </si>
  <si>
    <t>منظمة العفو الدولية؛ مصر</t>
  </si>
  <si>
    <t>الثورة المصرية؛ ثورة 25 يناير</t>
  </si>
  <si>
    <t>التهميش السياسي؛ المشاركة في صنع القرار؛ المرحلة الانتقالية؛ الحياة السياسية؛ المرأة المصرية؛ صنع القرار</t>
  </si>
  <si>
    <t>يتناول التقرير أوضاع المرأة المصرية عقب ثورة 25 يناير، مسلطًا الضوء على مظاهر تهميشها واستبعادها من بعض عمليات صنع القرار خلال المرحلة الانتقالية. كما يدعو إلى ضمان مشاركة المرأة بصورة كاملة ومتساوية في الحياة السياسية والعامة، وحماية حقوقها بوصفها جزءًا أساسيًا من مسار التحول الديمقراطي.</t>
  </si>
  <si>
    <t>منظمة العفو الدولية</t>
  </si>
  <si>
    <t>منظمة حقوقية دولية غير حكومية</t>
  </si>
  <si>
    <t>منشورات قانونية (manshurat.org)</t>
  </si>
  <si>
    <t>The new Egypt: Leaving women behind</t>
  </si>
  <si>
    <t>https://www.aljazeera.com/features/2011/3/8/the-new-egypt-leaving-women-behind</t>
  </si>
  <si>
    <t>Basma Atassi</t>
  </si>
  <si>
    <r>
      <rPr>
        <sz val="11"/>
        <rFont val="Calibri"/>
        <family val="2"/>
        <charset val="1"/>
      </rPr>
      <t>Al Jazeera English</t>
    </r>
    <r>
      <rPr>
        <sz val="11"/>
        <rFont val="FreeSans"/>
        <family val="2"/>
      </rPr>
      <t>؛ مصر</t>
    </r>
  </si>
  <si>
    <t>المشاركة السياسية؛ المرأة والثورة؛ التمثيل السياسي؛ الدستور؛ التهميش السياسي؛ التحرش الجنسي؛ التحرش الجنسي في التظاهرات</t>
  </si>
  <si>
    <t>تقرير يناقش مخاوف نساء مصريات من تهميشهن عند تشكيل مصر بعد مبارك، ويركز على المشاركة السياسية والاحتفاء بالمرأة وحقوقها في المرحلة الانتقالية.</t>
  </si>
  <si>
    <t>Women and Men in Tahrir Square</t>
  </si>
  <si>
    <t>https://www.newyorker.com/news/news-desk/women-and-men-in-tahrir-square?utm_source=chatgpt.com</t>
  </si>
  <si>
    <r>
      <rPr>
        <sz val="11"/>
        <rFont val="Calibri"/>
        <family val="2"/>
        <charset val="1"/>
      </rPr>
      <t>The New Yorker</t>
    </r>
    <r>
      <rPr>
        <sz val="11"/>
        <rFont val="FreeSans"/>
        <family val="2"/>
      </rPr>
      <t>؛ ميدان التحرير؛ مصر</t>
    </r>
  </si>
  <si>
    <t>اليوم العالمي للمرأة؛ ثورة 25 يناير؛ يوم المرأة العالمي</t>
  </si>
  <si>
    <t>المشاركة السياسية؛ المساواة؛ المرحلة الانتقالية؛ النساء المصريات</t>
  </si>
  <si>
    <t>يناقش المقال أوضاع النساء المصريات في أعقاب ثورة 25 يناير من خلال توثيق أحداث مسيرة اليوم العالمي للمرأة في ميدان التحرير، مسلطًا الضوء على مطالبهن بالمشاركة السياسية والمساواة، والتحديات المجتمعية التي واجهنها خلال المرحلة الانتقالية.</t>
  </si>
  <si>
    <t>Will Women Benefit from Middle East Revolution?</t>
  </si>
  <si>
    <t>https://www.voanews.com/a/will-women-benefit-from-middle-east-revolution-117148148/172770.html</t>
  </si>
  <si>
    <t>الثقافة والفنون والإبداع الأدبي؛ المشاركة السياسية والتمثيل النيابي</t>
  </si>
  <si>
    <r>
      <rPr>
        <sz val="11"/>
        <rFont val="Calibri"/>
        <family val="2"/>
        <charset val="1"/>
      </rPr>
      <t>voa news</t>
    </r>
    <r>
      <rPr>
        <sz val="11"/>
        <rFont val="FreeSans"/>
        <family val="2"/>
      </rPr>
      <t>؛ البرلمان؛ مصر</t>
    </r>
  </si>
  <si>
    <t>حقوق المرأة؛ تمثيل المرأة في الدستور والبرلمان؛ النساء المصريات؛ صنع القرار</t>
  </si>
  <si>
    <t>تبحث المادة في مستقبل حقوق المرأة ومشاركتها السياسية في أعقاب الثورات العربية، مع التركيز على مصر وتونس. وتبرز خيبة النساء المصريات من استبعادهن من لجنة تعديل الدستور رغم مشاركتهن الفاعلة في ثورة 25 يناير، وتناقش مخاوف التراجع عن حقوق المرأة مع صعود التيارات المحافظة، كما تستعرض التحديات التي تواجه تمثيل النساء في البرلمانات ومؤسسات صنع القرار، وأهمية التحول المجتمعي من أجل تحقيق تمكين نسائي مستدام.</t>
  </si>
  <si>
    <t>Voice of America (VOA)</t>
  </si>
  <si>
    <t>شبكة بث إذاعي وتلفزيوني</t>
  </si>
  <si>
    <t>In Egypt's Tahrir Square, women attacked at rally on International Women's Day</t>
  </si>
  <si>
    <t>https://www.csmonitor.com/World/Middle-East/2011/0308/In-Egypt-s-Tahrir-Square-women-attacked-at-rally-on-International-Women-s-Day</t>
  </si>
  <si>
    <t>كريستين شيك</t>
  </si>
  <si>
    <r>
      <rPr>
        <sz val="11"/>
        <rFont val="Calibri"/>
        <family val="2"/>
        <charset val="1"/>
      </rPr>
      <t>the Christian Science Monitor</t>
    </r>
    <r>
      <rPr>
        <sz val="11"/>
        <rFont val="FreeSans"/>
        <family val="2"/>
      </rPr>
      <t>؛ ميدان التحرير؛ مصر؛ التحرير</t>
    </r>
  </si>
  <si>
    <t>اليوم العالمي للمرأة؛ الثورة المصرية؛ 8 مارس</t>
  </si>
  <si>
    <t>حقوق المرأة؛ التمييز؛ العنف والتحرش بالمتظاهرات؛ المجال العام</t>
  </si>
  <si>
    <t>يوثق المقال تعرض عدد من النساء المشاركات في تجمع اليوم العالمي للمرأة بميدان التحرير في 8 مارس 2011 للاعتداء والتحرش ومحاولات الإقصاء من الميدان. ويسلط الضوء على التناقض بين المشاركة الفاعلة للنساء في الثورة المصرية وبين استمرار تعرضهن للعنف والتمييز في المجال العام، وما أثارته هذه الأحداث من مخاوف بشأن مستقبل حقوق المرأة ومشاركتها السياسية بعد الثورة.</t>
  </si>
  <si>
    <t>The Christian Science Monitor</t>
  </si>
  <si>
    <t>أخلاقيات الثورة الجديدة والقيم المزدوجة القديمة</t>
  </si>
  <si>
    <t>https://www.almasryalyoum.com/news/details/203728</t>
  </si>
  <si>
    <t>المصري اليوم؛ نوال السعداوي</t>
  </si>
  <si>
    <t>ثورة 25 يناير؛ ثورة يناير</t>
  </si>
  <si>
    <t>المساواة؛ التمييز؛ النظام الأبوي؛ حقوق المرأة؛ المساواة بين الجنسين؛ المساواة بين الجنسين والقيم الأبوية وحقوق المرأة</t>
  </si>
  <si>
    <t>يتناول التحولات الأخلاقية والاجتماعية التي أفرزتها ثورة 25 يناير، ويربطها بالمساواة بين النساء والرجال، وانتقاد النظام الأبوي والعنف والتمييز داخل الأسرة والمجتمع، مع الدعوة إلى مشاركة النساء في الحكم والحياة العامة.</t>
  </si>
  <si>
    <t>Egyptian million woman march ends with a gunshot</t>
  </si>
  <si>
    <t>https://english.ahram.org.eg/NewsContent/1/64/7292/Egypt/Politics-/Egyptian-million-woman-march-ends-with-a-gunshot.aspx</t>
  </si>
  <si>
    <t>Ekram Ibrahim</t>
  </si>
  <si>
    <t>المساواة والتمييز والمواطنة؛ الفكر النسوي والحركة النسائية؛ الأحوال الشخصية والأسرة</t>
  </si>
  <si>
    <r>
      <rPr>
        <sz val="11"/>
        <rFont val="Calibri"/>
        <family val="2"/>
        <charset val="1"/>
      </rPr>
      <t>Ahram Online</t>
    </r>
    <r>
      <rPr>
        <sz val="11"/>
        <rFont val="FreeSans"/>
        <family val="2"/>
      </rPr>
      <t>؛ ميدان التحرير؛ التحرير</t>
    </r>
  </si>
  <si>
    <t>مسيرة المليون امرأة؛ يوم المرأة العالمي؛ 8 مارس</t>
  </si>
  <si>
    <t>الحقوق السياسية؛ المساواة؛ المرأة المصرية؛ حقوق المرأة؛ النسوية؛ الأسرة؛ الهوية؛ التاريخ الاجتماعي للمرأة</t>
  </si>
  <si>
    <t>تقرير عن مسيرة المليون امرأة في ميدان التحرير في يوم المرأة العالمي، ومطالب المشاركات بالمساواة والحقوق السياسية، وما تعرضت له المسيرة من عنف.</t>
  </si>
  <si>
    <t>Equality advocates harassed on International Women’s Day</t>
  </si>
  <si>
    <t>https://www.dailynewsegypt.com/2011/03/08/equality-advocates-harassed-on-international-womens-day/</t>
  </si>
  <si>
    <t>Safaa Abdoun</t>
  </si>
  <si>
    <r>
      <rPr>
        <sz val="11"/>
        <rFont val="Calibri"/>
        <family val="2"/>
        <charset val="1"/>
      </rPr>
      <t>Daily News Egypt</t>
    </r>
    <r>
      <rPr>
        <sz val="11"/>
        <rFont val="FreeSans"/>
        <family val="2"/>
      </rPr>
      <t>؛ ميدان التحرير؛ التحرير</t>
    </r>
  </si>
  <si>
    <t>المساواة؛ المرأة المصرية</t>
  </si>
  <si>
    <t>تقرير عن مسيرة المليون امرأة في ميدان التحرير في يوم المرأة العالمي، وما تعرضت له المشاركات من مضايقات ورفض لمطالب المساواة.</t>
  </si>
  <si>
    <t>Egyptian revolution sidelining women?</t>
  </si>
  <si>
    <t>https://www.egyptindependent.com/egyptian-revolution-sidelining-women/</t>
  </si>
  <si>
    <t>Widney Brown</t>
  </si>
  <si>
    <t>ثورة يناير؛ اليوم العالمي للمرأة</t>
  </si>
  <si>
    <t>حقوق المرأة؛ المساواة؛ المرأة المصرية؛ الثورة</t>
  </si>
  <si>
    <t>يتناول المقال مشاركة المرأة المصرية في ثورة يناير 2011، ويناقش خطر تهميشها في مرحلة الانتقال السياسي رغم مشاركتها الفاعلة في الاحتجاجات. ويدعو إلى ضمان مشاركة النساء بمختلف اتجاهاتهن في صياغة الدستور وبناء المؤسسات واتخاذ القرارات السياسية، باعتبار ذلك شرطًا لتحقيق المساواة وحقوق المرأة في مصر الجديدة.</t>
  </si>
  <si>
    <t>Women’s demo outlines controversial demands</t>
  </si>
  <si>
    <t>https://www.egyptindependent.com/womens-demo-outlines-controversial-demands/</t>
  </si>
  <si>
    <t>Mai Elwakil</t>
  </si>
  <si>
    <t>العنف ضد المرأة والسلامة الجسدية؛ المساواة والتمييز والمواطنة؛ المشاركة السياسية والتمثيل النيابي</t>
  </si>
  <si>
    <r>
      <rPr>
        <sz val="11"/>
        <rFont val="Calibri"/>
        <family val="2"/>
        <charset val="1"/>
      </rPr>
      <t>Egypt Independent</t>
    </r>
    <r>
      <rPr>
        <sz val="11"/>
        <rFont val="FreeSans"/>
        <family val="2"/>
      </rPr>
      <t>؛ ميدان التحرير؛ التحرير</t>
    </r>
  </si>
  <si>
    <t>مسيرة المليون امرأة</t>
  </si>
  <si>
    <t>العنف ضد المرأة؛ التمييز؛ المرأة المصرية؛ العنف؛ المشاركة السياسية</t>
  </si>
  <si>
    <t>تقرير عن مسيرة نسائية في ميدان التحرير طالبت بدولة مدنية ودستورية خالية من التمييز ومشاركة النساء في صياغة المستقبل السياسي والقانوني، ومكافحة العنف ضد المرأة.</t>
  </si>
  <si>
    <r>
      <rPr>
        <sz val="11"/>
        <rFont val="Calibri"/>
        <family val="2"/>
        <charset val="1"/>
      </rPr>
      <t xml:space="preserve">150 </t>
    </r>
    <r>
      <rPr>
        <sz val="11"/>
        <rFont val="FreeSans"/>
        <family val="2"/>
      </rPr>
      <t>امرأة يحركن العالم</t>
    </r>
  </si>
  <si>
    <t>https://www.ajnet.me/culture/2011/3/8/150-%D8%A7%D9%85%D8%B1%D8%A3%D8%A9-%D9%8A%D8%AD%D8%B1%D9%83%D9%86-%D8%A7%D9%84%D8%B9%D8%A7%D9%84%D9%85</t>
  </si>
  <si>
    <t>الجزيرة نت؛ نوال السعداوي؛ جميلة إسماعيل؛ داليا زيادة؛ مصر؛ سلمى سعيد</t>
  </si>
  <si>
    <t>الثورة المصرية</t>
  </si>
  <si>
    <t>حقوق المرأة؛ نساء مصريات ودورهن في الثورة وحقوق المرأة</t>
  </si>
  <si>
    <t>تستعرض المادة قائمة تضم 150 امرأة مؤثرة عالميا، مع إبراز نساء مصريات مثل نوال السعداوي وجميلة إسماعيل وسلمى سعيد وداليا زيادة ودورهن في الدفاع عن حقوق المرأة والمشاركة في الثورة المصرية.</t>
  </si>
  <si>
    <t>نيوزويك</t>
  </si>
  <si>
    <t>Tahrir Square women's march marred by rival protest</t>
  </si>
  <si>
    <t>https://www.theguardian.com/world/2011/mar/08/rival-protesters-clash-women-tahrir</t>
  </si>
  <si>
    <t>Caroline Davies</t>
  </si>
  <si>
    <t>اليوم العالمي للمرأة؛ مسيرة النساء</t>
  </si>
  <si>
    <t>المساواة؛ المرأة المصرية؛ العنف؛ المشاركة السياسية؛ الاعتداء على مسيرة النساء في ميدان التحرير</t>
  </si>
  <si>
    <t>تتناول الاعتداء على مسيرة نسائية في ميدان التحرير بمناسبة اليوم العالمي للمرأة، ومطالب المشاركات بدور فاعل في بناء مصر الجديدة وبالمساواة السياسية.</t>
  </si>
  <si>
    <t>Feminist march in Cairo draws protesters</t>
  </si>
  <si>
    <t>https://www.upi.com/Top_News/World-News/2011/03/08/Feminist-march-in-Cairo-draws-protesters/UPI-28471299588232/</t>
  </si>
  <si>
    <t>المساواة والتمييز والمواطنة؛ المشاركة السياسية والتمثيل النيابي</t>
  </si>
  <si>
    <r>
      <rPr>
        <sz val="11"/>
        <rFont val="Calibri"/>
        <family val="2"/>
        <charset val="1"/>
      </rPr>
      <t>UPI</t>
    </r>
    <r>
      <rPr>
        <sz val="11"/>
        <rFont val="FreeSans"/>
        <family val="2"/>
      </rPr>
      <t>؛ القاهرة؛ مصر</t>
    </r>
  </si>
  <si>
    <t>اليوم العالمي للمرأة؛ المسيرة النسوية؛ 8 مارس؛ ثورة 25 يناير؛ يوم المرأة العالمي</t>
  </si>
  <si>
    <t>المساواة؛ المرأة المصرية؛ المشاركة السياسية؛ مسيرة المرأة المصرية في يوم المرأة العالمي</t>
  </si>
  <si>
    <t>تقرير عن مسيرة نسوية في القاهرة في اليوم العالمي للمرأة للاحتفاء بدور النساء في الاحتجاجات التي أسقطت مبارك والمطالبة بالمساواة وتكافؤ الفرص للمواطنين المصريين.</t>
  </si>
  <si>
    <t>UPI</t>
  </si>
  <si>
    <t>وكالة أنباء</t>
  </si>
  <si>
    <t>Women excluded from Egypt constitutional reform meetings cause protests</t>
  </si>
  <si>
    <t>https://english.ahram.org.eg/News/7232.aspx</t>
  </si>
  <si>
    <t>الثورة والتحولات السياسية؛ المشاركة السياسية والتمثيل النيابي؛ القانون والتشريع والحماية الحقوقية</t>
  </si>
  <si>
    <r>
      <rPr>
        <sz val="11"/>
        <rFont val="Calibri"/>
        <family val="2"/>
        <charset val="1"/>
      </rPr>
      <t>Ahram Online</t>
    </r>
    <r>
      <rPr>
        <sz val="11"/>
        <rFont val="FreeSans"/>
        <family val="2"/>
      </rPr>
      <t>؛ ميدان التحرير؛ مصر</t>
    </r>
  </si>
  <si>
    <t>اليوم العالمي للمرأة؛ 8 مارس</t>
  </si>
  <si>
    <t>الدستور؛ التمثيل السياسي؛ المرأة والثورة؛ حقوق المرأة؛ القانون؛ الإصلاح التشريعي؛ الحماية القانونية</t>
  </si>
  <si>
    <t>يتناول المقال احتجاج النشطاء المصريين، رجالًا ونساءً، في ميدان التحرير في اليوم العالمي للمرأة 8 مارس 2011، اعتراضًا على استبعاد النساء من لجنة مراجعة الدستور، والتخوف من عدم تضمين قضايا المرأة بصورة كافية في مرحلة ما بعد مبارك. كما يشير إلى استخدام فيسبوك وتويتر لتنظيم المسيرة، بما يعكس ارتباط المشاركة النسائية والسياسية بوسائل التواصل الاجتماعي خلال الثورة.</t>
  </si>
  <si>
    <t>Women fight for rights in post-Mubarak Egypt</t>
  </si>
  <si>
    <t>https://electronicintifada.net/content/women-fight-rights-post-mubarak-egypt/9821</t>
  </si>
  <si>
    <t>بسمة أتاسي</t>
  </si>
  <si>
    <t>العنف ضد المرأة والسلامة الجسدية؛ الثقافة والفنون والإبداع الأدبي؛ الثورة والتحولات السياسية</t>
  </si>
  <si>
    <r>
      <rPr>
        <sz val="11"/>
        <rFont val="Calibri"/>
        <family val="2"/>
        <charset val="1"/>
      </rPr>
      <t>electronic intifada</t>
    </r>
    <r>
      <rPr>
        <sz val="11"/>
        <rFont val="FreeSans"/>
        <family val="2"/>
      </rPr>
      <t>؛ لجنة الدستور؛ مصر</t>
    </r>
  </si>
  <si>
    <t>التحرش الجنسي؛ تمثيل المرأة الدستوري والتشريعي؛ المرحلة الانتقالية؛ النساء المصريات؛ تمثيل المرأة؛ صنع القرار</t>
  </si>
  <si>
    <t>تتناول المادة مشاركة النساء المصريات في ثورة 25 يناير، وتبحث في مستقبل حقوقهن السياسية والاجتماعية بعد سقوط مبارك. وتسلط الضوء على مظاهر التهميش التي ظهرت في المرحلة الانتقالية، ومنها غياب النساء عن اللجنة الدستورية، وعودة التحرش الجنسي، مع عرض جهود الناشطات للمطالبة بتمثيل المرأة في مؤسسات صنع القرار وصياغة الدستور والتشريعات الجديدة، والتأكيد على ضرورة تحويل المشاركة النسائية في الثورة إلى مكاسب سياسية وحقوقية مستدامة.</t>
  </si>
  <si>
    <t>The Electronic Intifada</t>
  </si>
  <si>
    <t>IPS / Al Jazeera</t>
  </si>
  <si>
    <t>A long battle ahead for Egyptian women</t>
  </si>
  <si>
    <t>https://www.aljazeera.com/features/2011/3/9/a-long-battle-ahead-for-egyptian-women</t>
  </si>
  <si>
    <t>الثورة والتحولات السياسية؛ الفكر النسوي والحركة النسائية؛ الأحوال الشخصية والأسرة</t>
  </si>
  <si>
    <r>
      <rPr>
        <sz val="11"/>
        <rFont val="Calibri"/>
        <family val="2"/>
        <charset val="1"/>
      </rPr>
      <t>Al Jazeera English</t>
    </r>
    <r>
      <rPr>
        <sz val="11"/>
        <rFont val="FreeSans"/>
        <family val="2"/>
      </rPr>
      <t>؛ ميدان التحرير</t>
    </r>
  </si>
  <si>
    <t>اليوم العالمي للمرأة؛ يوم المرأة العالمي</t>
  </si>
  <si>
    <t>المرأة والثورة؛ النسوية؛ الأسرة؛ الهوية؛ التاريخ الاجتماعي للمرأة</t>
  </si>
  <si>
    <t>تغطية لمسيرة نسائية في ميدان التحرير باليوم العالمي للمرأة، وتباين مواقف الحضور (رجالاً ونساءً) من فكرة مسيرة مخصصة للنساء.</t>
  </si>
  <si>
    <t>الشعب يريد إنصاف النساء</t>
  </si>
  <si>
    <t>https://www.shorouknews.com/columns/view.aspx?cdate=09032011&amp;id=b7130bc1-2134-4217-955b-db59764f0c6b</t>
  </si>
  <si>
    <t>هانيا شلقامى</t>
  </si>
  <si>
    <t>المشاركة السياسية والتمثيل النيابي؛ المساواة والتمييز والمواطنة؛ العنف ضد المرأة والسلامة الجسدية</t>
  </si>
  <si>
    <t>جريدة الشروق؛ مصر؛ المجلس القومي للمرأة</t>
  </si>
  <si>
    <t>المشاركة السياسية، المساواة، التمييز، المرأة المصرية، المرأة، الكوتا، التحرش، المشاركة السياسية للمرأة، التمثيل النسائي، العمل النسوي</t>
  </si>
  <si>
    <t>يناقش حضور النساء المصريات في ثورة 25 يناير ومشاركتهن في المجال العام، ويدعو إلى ضمان المشاركة السياسية الفاعلة للمرأة وإنشاء أطر مؤسسية منتخبة للتعبير عن مطالب النساء، مع التأكيد على المساواة ومواجهة التمييز والتحرش.</t>
  </si>
  <si>
    <t>جريدة الشروق</t>
  </si>
  <si>
    <t>Only Half a Revolution?</t>
  </si>
  <si>
    <t>https://english.ahram.org.eg/News/7301.aspx</t>
  </si>
  <si>
    <t>Nadya Khalife</t>
  </si>
  <si>
    <t>العنف ضد المرأة والسلامة الجسدية؛ المساواة والتمييز والمواطنة؛ الثورة والتحولات السياسية؛ المشاركة السياسية والتمثيل النيابي</t>
  </si>
  <si>
    <t>العنف الأسري؛ المساواة؛ المرأة المصرية؛ حقوق المرأة؛ الثورة؛ المشاركة السياسية</t>
  </si>
  <si>
    <t>مقال يناقش مشاركة النساء المصريات في الثورة وخطر استبعادهن من الترتيبات السياسية والاجتماعية بعد الثورة، مع طرح قضايا المساواة والعنف الأسري والتحرش وتشويه الأعضاء التناسلية.</t>
  </si>
  <si>
    <t>Egypt's revolution means nothing if its women are not free</t>
  </si>
  <si>
    <t>https://www.theguardian.com/commentisfree/2011/mar/09/egypt-revolution-women</t>
  </si>
  <si>
    <t>Jumanah Younis</t>
  </si>
  <si>
    <t>المساواة والتمييز والمواطنة؛ العنف ضد المرأة والسلامة الجسدية؛ الفكر النسوي والحركة النسائية؛ المشاركة السياسية والتمثيل النيابي</t>
  </si>
  <si>
    <r>
      <rPr>
        <sz val="11"/>
        <rFont val="Calibri"/>
        <family val="2"/>
        <charset val="1"/>
      </rPr>
      <t>The Guardian</t>
    </r>
    <r>
      <rPr>
        <sz val="11"/>
        <rFont val="FreeSans"/>
        <family val="2"/>
      </rPr>
      <t>؛ مصر</t>
    </r>
  </si>
  <si>
    <t>اليوم العالمي للمرأة؛ الثورة المصرية؛ الانتخابات</t>
  </si>
  <si>
    <t>المساواة؛ المرأة المصرية؛ التحرش؛ الحرية؛ المشاركة السياسية؛ الثورة؛ التمثيل</t>
  </si>
  <si>
    <t>مقال رأي يربط نجاح الثورة المصرية بتحقيق الحرية والمساواة للنساء، ويناقش الاعتداء على مظاهرة اليوم العالمي للمرأة والتحرش والعوائق التي تواجه مشاركة النساء في الحياة العامة.</t>
  </si>
  <si>
    <t>كلينتون: المرأة المصرية لها كامل الحق فى تشكيل الحكومات</t>
  </si>
  <si>
    <t>https://www.youm7.com/story/2011/3/9/%D9%83%D9%84%D9%8A%D9%86%D8%AA%D9%88%D9%86-%D8%A7%D9%84%D9%85%D8%B1%D8%A3%D8%A9-%D8%A7%D9%84%D9%85%D8%B5%D8%B1%D9%8A%D8%A9-%D9%84%D9%87%D8%A7-%D9%83%D8%A7%D9%85%D9%84-%D8%A7%D9%84%D8%AD%D9%82-%D9%81%D9%89-%D8%AA%D8%B4%D9%83%D9%8A%D9%84-%D8%A7%D9%84%D8%AD%D9%83%D9%88%D9%85%D8%A7%D8%AA/365957</t>
  </si>
  <si>
    <t>أ.ش.أ</t>
  </si>
  <si>
    <t>تصريح صحفي</t>
  </si>
  <si>
    <t>اليوم السابع؛ مصر؛ كلينتون</t>
  </si>
  <si>
    <t>المرأة المصرية؛ نساء مصر؛ المرأة المصرية لها كامل الحق فى تشكيل الحكومات</t>
  </si>
  <si>
    <t>تصريح حول حق المرأة المصرية في المشاركة في إعادة تشكيل الحكومات بعد الثورة.</t>
  </si>
  <si>
    <t>Islamists ready for their close-up?</t>
  </si>
  <si>
    <t>https://www.aljazeera.com/features/2011/3/10/islamists-ready-for-their-close-up</t>
  </si>
  <si>
    <t>D. Parvaz</t>
  </si>
  <si>
    <t>الثورة والتحولات السياسية؛ المشاركة السياسية والتمثيل النيابي؛ المساواة والتمييز والمواطنة</t>
  </si>
  <si>
    <r>
      <rPr>
        <sz val="11"/>
        <rFont val="Calibri"/>
        <family val="2"/>
        <charset val="1"/>
      </rPr>
      <t>Al Jazeera English</t>
    </r>
    <r>
      <rPr>
        <sz val="11"/>
        <rFont val="FreeSans"/>
        <family val="2"/>
      </rPr>
      <t>؛ الإسلاميون؛ مصر</t>
    </r>
  </si>
  <si>
    <t>المرأة المصرية؛ الإخوان المسلمون؛ حقوق المرأة؛ الثورة؛ المشاركة السياسية؛ موقف القوى الإسلامية من حقوق المرأة في مصر بعد الثورة</t>
  </si>
  <si>
    <t>تحليل صحفي لمستقبل التيارات الإسلامية في مصر وتونس بعد ثورات 2011، يناقش احتمالات وصول الإسلاميين إلى السلطة وتأثير ذلك على طبيعة النظام السياسي والحريات والحقوق، مع تناول خاص لوضع المرأة المصرية وحقوقها في ظل احتمال صعود الإسلاميين، ومخاوف الناشطات من تراجع مكتسبات المرأة، في سياق الجدل حول مشاركة المرأة السياسية والدستور والحريات بعد الثورة.</t>
  </si>
  <si>
    <t>Egyptian Women's Status Report 2010</t>
  </si>
  <si>
    <t>https://ecwronline.org/?lang=ar&amp;p=4569</t>
  </si>
  <si>
    <t>Nehad Aboul Komsan / ECWR Research Unit</t>
  </si>
  <si>
    <t>القانون والتشريع والحماية الحقوقية؛ الاقتصاد وسوق العمل</t>
  </si>
  <si>
    <r>
      <rPr>
        <sz val="11"/>
        <rFont val="Calibri"/>
        <family val="2"/>
        <charset val="1"/>
      </rPr>
      <t>Egyptian Center for Women's Rights</t>
    </r>
    <r>
      <rPr>
        <sz val="11"/>
        <rFont val="FreeSans"/>
        <family val="2"/>
      </rPr>
      <t>؛ مصر</t>
    </r>
  </si>
  <si>
    <t>حقوق المرأة؛ القضاء؛ الوضع الاجتماعي؛ الوضع السياسي؛ الاقتصاد؛ التعليم؛ العنف؛ الإعلام</t>
  </si>
  <si>
    <t>تقرير عن حالة المرأة المصرية يرصد أوضاعها وحقوقها ومشكلاتها الاجتماعية والاقتصادية والسياسية، ويقدم قراءة لوضع النساء في مصر خلال 2010/2011.</t>
  </si>
  <si>
    <t>Women and Revolution in the Middle East</t>
  </si>
  <si>
    <t>https://mepc.org/commentary/women-and-revolution-middle-east</t>
  </si>
  <si>
    <t>الثورة والتحولات السياسية؛ المشاركة السياسية والتمثيل النيابي؛ العنف ضد المرأة والسلامة الجسدية</t>
  </si>
  <si>
    <r>
      <rPr>
        <sz val="11"/>
        <rFont val="Calibri"/>
        <family val="2"/>
        <charset val="1"/>
      </rPr>
      <t>Middle East policy council</t>
    </r>
    <r>
      <rPr>
        <sz val="11"/>
        <rFont val="FreeSans"/>
        <family val="2"/>
      </rPr>
      <t>؛ أسماء محفوظ؛ مصر</t>
    </r>
  </si>
  <si>
    <t>الربيع العربي؛ ثورة 25 يناير؛ 25 يناير</t>
  </si>
  <si>
    <t>دور المرأة في الربيع العربي، صنع القرار، المرأة</t>
  </si>
  <si>
    <t>مقال تحليلي (Middle East Policy Council) يستعرض الدور المحوري الذي لعبته المرأة في ثورات الربيع العربي، مستشهداً بدور أسماء محفوظ في إطلاق شرارة ثورة 25 يناير عبر مقطع فيديو دعت فيه المصريين للنزول للتظاهر، ويناقش تطلعات النساء إلى مقعد فعلي على طاولة صنع القرار في مرحلة إعادة بناء الدول العربية.</t>
  </si>
  <si>
    <t>Middle East policy council</t>
  </si>
  <si>
    <t>مركز أبحاث</t>
  </si>
  <si>
    <t>Perceptions of Arab women have been revolutionised</t>
  </si>
  <si>
    <t>https://www.theguardian.com/commentisfree/2011/mar/11/arab-women-revolutionised-egypt-tunisia-yemen</t>
  </si>
  <si>
    <t>Soumaya Ghannoushi</t>
  </si>
  <si>
    <r>
      <rPr>
        <sz val="11"/>
        <rFont val="Calibri"/>
        <family val="2"/>
        <charset val="1"/>
      </rPr>
      <t>The Guardian</t>
    </r>
    <r>
      <rPr>
        <sz val="11"/>
        <rFont val="FreeSans"/>
        <family val="2"/>
      </rPr>
      <t>؛ مصر؛ ميدان التحرير</t>
    </r>
  </si>
  <si>
    <t>الصورة النمطية؛ المرأة المصرية؛ الثورة؛ المشاركة السياسية؛ دور النساء المصريات في الثورة وتغير الصورة النمطية للمرأة العربية</t>
  </si>
  <si>
    <t>مقال رأي يناقش تحطم الصورة النمطية للمرأة العربية من خلال مشاركتها في الاحتجاجات، مع إبراز حضور النساء في الثورة المصرية وتونس واليمن.</t>
  </si>
  <si>
    <t>Speak Out in Solidarity with Egyptian Women!</t>
  </si>
  <si>
    <t>https://www.amnestyusa.org/updates/speak-out-in-solidarity-with-egyptian-women/</t>
  </si>
  <si>
    <t>المساواة والتمييز والمواطنة؛ الثورة والتحولات السياسية؛ الفكر النسوي والحركة النسائية</t>
  </si>
  <si>
    <r>
      <rPr>
        <sz val="11"/>
        <rFont val="Calibri"/>
        <family val="2"/>
        <charset val="1"/>
      </rPr>
      <t>Amnesty International USA</t>
    </r>
    <r>
      <rPr>
        <sz val="11"/>
        <rFont val="FreeSans"/>
        <family val="2"/>
      </rPr>
      <t>؛ مصر</t>
    </r>
  </si>
  <si>
    <t>يوم المرأة العالمي</t>
  </si>
  <si>
    <t>التمييز؛ العنف ضد المتظاهرات؛ الثورة؛ النسوية؛ الأسرة؛ الهوية؛ التاريخ الاجتماعي للمرأة</t>
  </si>
  <si>
    <t>دعوة تضامن مع النساء المصريات عقب الثورة، تركز على حماية حقوقهن ومواجهة التمييز والعنف وضمان مشاركتهن في بناء المستقبل السياسي.</t>
  </si>
  <si>
    <t>Amnesty International USA</t>
  </si>
  <si>
    <t>الأقباط والمرأة والمشاركة السياسية</t>
  </si>
  <si>
    <t>https://www.shorouknews.com/columns/magda-barakah-abdel-hamid</t>
  </si>
  <si>
    <t>ماجدة بركه عبد الحميد</t>
  </si>
  <si>
    <t>جريدة الشروق؛ الأقباط؛ مصر</t>
  </si>
  <si>
    <t>المشاركة السياسية؛ المساواة؛ المواطنة؛ المرأة المصرية؛ المشاركة السياسية للمرأة؛ المواطنة والمساواة</t>
  </si>
  <si>
    <t>يتناول أوجه التشابه بين قضايا الأقباط وقضية المرأة، ويركز على حق المرأة المصرية في المشاركة السياسية والمساواة والمواطنة، في سياق النقاش حول الحقوق والتمثيل في مصر بعد الثورة.</t>
  </si>
  <si>
    <t>Female activists call for abolition of women’s quota</t>
  </si>
  <si>
    <t>https://www.egyptindependent.com/female-activists-call-abolition-womens-quota/</t>
  </si>
  <si>
    <t>الاقتصاد وسوق العمل؛ المشاركة السياسية والتمثيل النيابي؛ الثورة والتحولات السياسية</t>
  </si>
  <si>
    <t>تمكين المرأة؛ المرأة المصرية؛ الكوتا؛ الدستور؛ التمكين</t>
  </si>
  <si>
    <t>يعرض مواقف ناشطات مصريات من إنشاء لجنة للمرأة وإلغاء كوتا النساء، والدعوة إلى نظام انتخابي نسبي وتعديل الدستور لتمكين المرأة.</t>
  </si>
  <si>
    <t>Egyptian women still struggle for a spot in politics</t>
  </si>
  <si>
    <t>https://www.egyptindependent.com/egyptian-women-still-struggle-spot-politics/</t>
  </si>
  <si>
    <t>Heba Afify</t>
  </si>
  <si>
    <r>
      <rPr>
        <sz val="11"/>
        <rFont val="Calibri"/>
        <family val="2"/>
        <charset val="1"/>
      </rPr>
      <t>Egypt Independent</t>
    </r>
    <r>
      <rPr>
        <sz val="11"/>
        <rFont val="FreeSans"/>
        <family val="2"/>
      </rPr>
      <t>؛ الحكومة</t>
    </r>
  </si>
  <si>
    <t>المرأة المصرية؛ المشاركة السياسية؛ الثورة؛ صنع القرار؛ التمثيل</t>
  </si>
  <si>
    <t>يرصد استمرار استبعاد النساء من المشهد السياسي رغم مشاركتهن في الثورة، وضعف حضورهن في الحكومة واللجان وصنع القرار.</t>
  </si>
  <si>
    <t>Protesters recount torture while in military detention</t>
  </si>
  <si>
    <t>https://www.dailynewsegypt.com/2011/03/16/protesters-recount-torture-while-in-military-detention/</t>
  </si>
  <si>
    <t>Mai Shams El-Din</t>
  </si>
  <si>
    <r>
      <rPr>
        <sz val="11"/>
        <rFont val="Calibri"/>
        <family val="2"/>
        <charset val="1"/>
      </rPr>
      <t>Daily News Egypt</t>
    </r>
    <r>
      <rPr>
        <sz val="11"/>
        <rFont val="FreeSans"/>
        <family val="2"/>
      </rPr>
      <t>؛ التحرير</t>
    </r>
  </si>
  <si>
    <t>الاحتجاز؛ فحوص العذرية؛ التعذيب</t>
  </si>
  <si>
    <t>المرأة المصرية؛ الاحتجاز العسكري</t>
  </si>
  <si>
    <t>يوثق شهادات متظاهرات تعرضن للتعري والإهانة وإجراءات فحص العذرية أثناء الاحتجاز العسكري عقب إخلاء اعتصام التحرير.</t>
  </si>
  <si>
    <t>Un sourire à Tahrir</t>
  </si>
  <si>
    <t>https://french.ahram.org.eg/arab/ahram/2011/3/16/visa0.htm</t>
  </si>
  <si>
    <t>Menha el Batraoui</t>
  </si>
  <si>
    <r>
      <rPr>
        <sz val="11"/>
        <rFont val="Calibri"/>
        <family val="2"/>
        <charset val="1"/>
      </rPr>
      <t>Ahraminfo / Al-Ahram Hebdo</t>
    </r>
    <r>
      <rPr>
        <sz val="11"/>
        <rFont val="FreeSans"/>
        <family val="2"/>
      </rPr>
      <t>؛ ميدان التحرير؛ مصر؛ التحرير؛ بسمة أحمد السيد</t>
    </r>
  </si>
  <si>
    <t>المرأة المصرية؛ الثورة؛ العدالة الاجتماعية</t>
  </si>
  <si>
    <t>اللغة الفرنسية</t>
  </si>
  <si>
    <t>بورتريه لبسمة أحمد السيد، مواطنة مصرية شاركت في ميدان التحرير وطالبت بالتغيير والحرية والعدالة الاجتماعية، مع إبراز حضور النساء الشابات في الثورة.</t>
  </si>
  <si>
    <t>Ahraminfo / Al-Ahram Hebdo</t>
  </si>
  <si>
    <t>مركز حقوقى: المرأة المصرية كانت بالصفوف الأولى فى الثورة</t>
  </si>
  <si>
    <t>https://www.youm7.com/story/2011/3/16/%D9%85%D8%B1%D9%83%D8%B2-%D8%AD%D9%82%D9%88%D9%82%D9%89-%D8%A7%D9%84%D9%85%D8%B1%D8%A3%D8%A9-%D8%A7%D9%84%D9%85%D8%B5%D8%B1%D9%8A%D8%A9-%D9%83%D8%A7%D9%86%D8%AA-%D8%A8%D8%A7%D9%84%D8%B5%D9%81%D9%88%D9%81-%D8%A7%D9%84%D8%A3%D9%88%D9%84%D9%89-%D9%81%D9%89-%D8%A7%D9%84%D8%AB%D9%88%D8%B1%D8%A9/370989</t>
  </si>
  <si>
    <t>أحمد مصطفى</t>
  </si>
  <si>
    <t>المساواة والتمييز والمواطنة؛ التعليم؛ الثورة والتحولات السياسية</t>
  </si>
  <si>
    <t>اليوم السابع؛ مركز القاهرة للتنمية؛ مصر</t>
  </si>
  <si>
    <t>المساواة؛ التعليم؛ المرأة المصرية؛ نساء مصر؛ الثورة؛ حقوق المرأة؛ المناصب القيادية؛ المواطنة</t>
  </si>
  <si>
    <t>بيان مركز القاهرة للتنمية عن دور المرأة المصرية في الصفوف الأمامية لثورة 25 يناير والمساواة والتعليم والقيادة.</t>
  </si>
  <si>
    <t>الافراج عن المحامية راجية عمران</t>
  </si>
  <si>
    <t>https://nwrcegypt.org/%D8%A7%D9%84%D8%A7%D9%81%D8%B1%D8%A7%D8%AC-%D8%B9%D9%86-%D8%A7%D9%84%D9%85%D8%AD%D8%A7%D9%85%D9%8A%D8%A9-%D8%B1%D8%A7%D8%AC%D9%8A%D8%A9-%D8%B9%D9%85%D8%B1%D8%A7%D9%86/</t>
  </si>
  <si>
    <t>المجتمع المدني والعمل الحقوقي؛ العنف ضد المرأة والسلامة الجسدية</t>
  </si>
  <si>
    <t>مؤسسة المرأة الجديدة؛ مصر؛ راجية عمران</t>
  </si>
  <si>
    <t>الاستفتاء؛ ثورة 25 يناير؛ الاحتجاز</t>
  </si>
  <si>
    <t>ناشطة؛ محامية؛ النيابة العسكرية؛ حرية التعبير؛ الحماية من الاحتجاز؛ مشاركة النساء في الشأن العام</t>
  </si>
  <si>
    <t>تتابع المادة الإفراج عن الناشطة والمحامية راجية عمران بعد التحقيق معها أمام النيابة العسكرية، وتوثق دورها في الدفاع عن متظاهري مصر ومراقبة الاستفتاء خلال المرحلة الانتقالية بعد الثورة.</t>
  </si>
  <si>
    <t>الفراعنة كرموا المرأة</t>
  </si>
  <si>
    <t>https://www.ajnet.me/culture/2011/3/20/%D8%A7%D9%84%D9%81%D8%B1%D8%A7%D8%B9%D9%86%D8%A9-%D9%83%D8%B1%D9%85%D9%88%D8%A7-%D8%A7%D9%84%D9%85%D8%B1%D8%A3%D8%A9</t>
  </si>
  <si>
    <t>تاريخي</t>
  </si>
  <si>
    <t>الجزيرة نت؛ المركز المصري لدراسات المرأة؛ مصر القديمة</t>
  </si>
  <si>
    <t>المرأة المصرية؛ الأسرة؛ مكانة المرأة والأسرة في مصر القديمة</t>
  </si>
  <si>
    <t>تعرض دراسة تاريخية صادرة عن المركز المصري لدراسات المرأة مكانة المرأة في مصر القديمة، وتوضح ما توصلت إليه الدراسة من تقدير للمرأة وتمتعها بقدر من الحرية الشخصية وتقاسم المسؤوليات والملكية داخل الأسرة.</t>
  </si>
  <si>
    <t>الألمانية</t>
  </si>
  <si>
    <t>شكوى إلى نقابة الاطباء ، ووزير الصحة حول إنتهاكات لأجساد ضحايا الاحتجاز – بالمخالفة لمهنة الطب</t>
  </si>
  <si>
    <t>https://afteegypt.org/advocacy/joint-statements/2011/03/21/268-afteegypt.html</t>
  </si>
  <si>
    <t>مؤسسة حرية الفكر والتعبير؛ ميدان التحرير؛ مصر؛ السجن الحربي</t>
  </si>
  <si>
    <t>اعتصام ميدان التحرير؛ الاحتجاز؛ 9 مارس؛ فحوص العذرية</t>
  </si>
  <si>
    <t>المرأة المصرية؛ المحتجزات؛ العنف ضد المرأة؛ السلامة الجسدية؛ فحوص العذرية والحق في السلامة الجسدية</t>
  </si>
  <si>
    <t>شكوى حقوقية تطالب بالتحقيق في إجراء فحوص طبية قسرية لعذرية فتيات مصريات احتُجزن بعد فض اعتصام ميدان التحرير في 9 مارس 2011، وتتناول انتهاك حرمة الجسد والكرامة.</t>
  </si>
  <si>
    <t>مؤسسة حرية الفكر والتعبير</t>
  </si>
  <si>
    <t>تعديل بعض أحكام قانون العقوبات الخاصة بالبلطجة (جرائم هتك العرض والاغتصاب والخطف وغيرها) بالقانون 11 لسنة 2011</t>
  </si>
  <si>
    <t>https://manshurat.org/node/13739</t>
  </si>
  <si>
    <t>موظف عام</t>
  </si>
  <si>
    <t>سلطة رسمية</t>
  </si>
  <si>
    <t>قانون</t>
  </si>
  <si>
    <t>نص تشريعي / قرار رسمي</t>
  </si>
  <si>
    <t>الجريدة الرسمية؛ مصر</t>
  </si>
  <si>
    <t>العنف ضد المرأة؛ التشريعات الجنائية؛ الحماية القانونية؛ قانون العقوبات؛ العنف الجنسي؛ الاعتداء؛ القانون؛ اغتصاب</t>
  </si>
  <si>
    <t>يتضمن القانون رقم 11 لسنة 2011 تعديلات على بعض أحكام قانون العقوبات المصري لتشديد العقوبات على جرائم البلطجة والعنف، بما في ذلك جرائم هتك العرض والاغتصاب والخطف، بما يسهم في تعزيز الحماية القانونية للمرأة من جرائم الاعتداء والعنف الجنسي. ويعكس القانون توجهًا نحو توفير ضمانات جنائية أكثر صرامة لمواجهة الانتهاكات الواقعة على النس</t>
  </si>
  <si>
    <t>الجريدة الرسمية</t>
  </si>
  <si>
    <t>خطوات نسائية نحو التغيير</t>
  </si>
  <si>
    <t>https://gate.ahram.org.eg/daily/WriterArticles/01/2011/46890.aspx</t>
  </si>
  <si>
    <t>غير محدد في صفحة الأرشيف</t>
  </si>
  <si>
    <t>الاقتصاد وسوق العمل؛ المجتمع المدني والعمل الحقوقي؛ الثورة والتحولات السياسية</t>
  </si>
  <si>
    <t>الأهرام اليومي؛ مصر</t>
  </si>
  <si>
    <t>حقوق المرأة؛ تمكين المرأة؛ المجتمع المدني؛ المرأة والثورة وتمكين النساء</t>
  </si>
  <si>
    <t>يؤكد أن ثورة 25 يناير أبرزت المرأة كشريك فعال، ويشير إلى دور جمعيات المجتمع المدني والمنظمات العاملة في حقوق المرأة في التمكين والتوعية بالحقوق.</t>
  </si>
  <si>
    <t>A woman's place in the new Egypt</t>
  </si>
  <si>
    <t>https://www.bbc.com/news/world-middle-east-12819919</t>
  </si>
  <si>
    <t>Leana Hosea</t>
  </si>
  <si>
    <r>
      <rPr>
        <sz val="11"/>
        <rFont val="Calibri"/>
        <family val="2"/>
        <charset val="1"/>
      </rPr>
      <t>BBC NEWS</t>
    </r>
    <r>
      <rPr>
        <sz val="11"/>
        <rFont val="FreeSans"/>
        <family val="2"/>
      </rPr>
      <t>؛ مصر</t>
    </r>
  </si>
  <si>
    <t>المشاركة السياسية بعد الثورة، التحولات السياسية، الحياة السياسية، المرأة المصرية، الاحتجاج، المشاركة السياسية</t>
  </si>
  <si>
    <t>تتناول المادة وضع المرأة المصرية في سياق التحولات السياسية التي أعقبت ثورة 25 يناير، مع إبراز مشاركتها في الحراك الثوري والتحديات التي واجهتها في الانتقال من المشاركة في الاحتجاجات إلى المشاركة الفعلية في الحياة السياسية وصنع مستقبل مصر.</t>
  </si>
  <si>
    <t>BBC NEWS</t>
  </si>
  <si>
    <t>قناة إخبارية / موقع إخباري</t>
  </si>
  <si>
    <t>الآفاق المصيرية للثورة المصرية (5/7) الثورة إذا لم تؤنَّث.. لا يعوَّل عليها</t>
  </si>
  <si>
    <t>https://www.almasryalyoum.com/news/details/205266</t>
  </si>
  <si>
    <t>يوسف زيدان</t>
  </si>
  <si>
    <t>المصري اليوم؛ مصر؛ يوسف زيدان</t>
  </si>
  <si>
    <t>ثورة يناير؛ الاستفتاء؛ ثورة 25 يناير</t>
  </si>
  <si>
    <t>المرأة المصرية؛ المشاركة السياسية؛ مشاركة المرأة في الثورة والانتقال السياسي</t>
  </si>
  <si>
    <t>يؤكد المقال أن مشاركة النساء عنصر أساسي في نجاح الثورة، ويستعرض حضور المرأة المصرية في ثورة يناير ومشاركتها في الاستفتاء والحياة العامة، محذرًا من استبعادها خلال المرحلة الانتقالية.</t>
  </si>
  <si>
    <t>Egyptian women protesters forced to take ‘virginity tests’</t>
  </si>
  <si>
    <t>https://www.amnesty.org/en/documents/pre01/152/2011/en/</t>
  </si>
  <si>
    <t>الثورة والتحولات السياسية؛ العنف ضد المرأة والسلامة الجسدية؛ المساواة والتمييز والمواطنة</t>
  </si>
  <si>
    <r>
      <rPr>
        <sz val="11"/>
        <rFont val="Calibri"/>
        <family val="2"/>
        <charset val="1"/>
      </rPr>
      <t>Amnesty International</t>
    </r>
    <r>
      <rPr>
        <sz val="11"/>
        <rFont val="FreeSans"/>
        <family val="2"/>
      </rPr>
      <t>؛ مصر</t>
    </r>
  </si>
  <si>
    <t>اختبارات العذرية</t>
  </si>
  <si>
    <t>المرأة المصرية؛ المتظاهرات؛ العنف؛ حقوق الإنسان؛ العنف ضد المرأة؛ السلامة الجسدية؛ التحرش؛ الاعتداء</t>
  </si>
  <si>
    <t>بيان حقوقي بشأن إخضاع متظاهرات مصريات لاختبارات عذرية قسرية بعد الاحتجاجات، وهو من أبرز الانتهاكات التي تعرضت لها الناشطات خلال المرحلة الانتقالية.</t>
  </si>
  <si>
    <t>Amnesty International</t>
  </si>
  <si>
    <t>New demands from Egypt's Youth Revolution Coalition</t>
  </si>
  <si>
    <t>https://english.ahram.org.eg/NewsContent/1/64/8404/Egypt/Politics-/New-demands-from-Egypt%E2%80%99s-Youth-Revolution-Coalitio.aspx</t>
  </si>
  <si>
    <t>المشاركة السياسية والتمثيل النيابي؛ القانون والتشريع والحماية الحقوقية</t>
  </si>
  <si>
    <r>
      <rPr>
        <sz val="11"/>
        <rFont val="Calibri"/>
        <family val="2"/>
        <charset val="1"/>
      </rPr>
      <t>Ahram Online</t>
    </r>
    <r>
      <rPr>
        <sz val="11"/>
        <rFont val="FreeSans"/>
        <family val="2"/>
      </rPr>
      <t>؛ البرلمان؛ مصر</t>
    </r>
  </si>
  <si>
    <t>الانتخابات؛ الثورة المصرية</t>
  </si>
  <si>
    <t>المشاركة السياسية؛ التشريع الانتخابي؛ كوتة المرأة؛ المرأة والانتخابات؛ الكوتا؛ الكوتا النسائية؛ التمثيل البرلماني للمرأة؛ ائتلاف شباب الثورة؛ الإصلاح السياسي؛ المرحلة الانتقالية</t>
  </si>
  <si>
    <t>يتناول المقال مقترحات ائتلاف شباب الثورة المصرية خلال المرحلة الانتقالية بعد ثورة 25 يناير، والتي قُدمت إلى المجلس الأعلى للقوات المسلحة. وتشمل المطالب تعديل قوانين المشاركة السياسية، وخفض سن الترشح للرئاسة والبرلمان، وتغيير نظام الانتخابات البرلمانية، وإلغاء مجلس الشورى، إضافة إلى مقترح يتعلق بالحد الأدنى من تمثيل النساء في البرلمان.</t>
  </si>
  <si>
    <t>نساء "الربيع العربي" أول فئة يستهان بها بعد الانتصار</t>
  </si>
  <si>
    <t>http://www.alwasatnews.com/news/645560.html</t>
  </si>
  <si>
    <t>صحيفة الوسط؛ البرلمان؛ مصر</t>
  </si>
  <si>
    <t>حقوق المرأة؛ الديمقراطية؛ المساواة؛ التمييز؛ تهميش المرأة بعد الثورات العربية؛ الحياة السياسية</t>
  </si>
  <si>
    <t>تستعرض المادة دور النساء في ثورات وانتفاضات الربيع العربي، وتبرز مشاركتهن في المطالبة بالحرية والديمقراطية والعدالة والمساواة، قبل أن تحذر من تهميشهن بعد تغير الأنظمة السياسية. وتركز على حالة مصر، حيث برزت مشاركة النساء في الثورة مقابل ضعف تمثيلهن في اللجان السياسية والبرلمان، كما تتناول المخاطر التي تهدد حقوق المرأة، بما فيها التمييز والعنف، وتعرض مجموعة من الإجراءات المقترحة لضمان المساواة والمشاركة الكاملة للمرأة في الحياة السياسية والعامة.</t>
  </si>
  <si>
    <t>صحيفة الوسط</t>
  </si>
  <si>
    <t>البحرين</t>
  </si>
  <si>
    <t>الفيدرالية الدولية لحقوق الإنسان</t>
  </si>
  <si>
    <t>دور النساء ووسائل الإعلام في إنجاح الثورة</t>
  </si>
  <si>
    <t>https://gate.ahram.org.eg/daily/WriterArticles/01/2011/46560.aspx</t>
  </si>
  <si>
    <t>سحر زهران</t>
  </si>
  <si>
    <t>العنف ضد المرأة والسلامة الجسدية؛ الإعلام وصورة المرأة؛ الثورة والتحولات السياسية؛ المساواة والتمييز والمواطنة</t>
  </si>
  <si>
    <t>المرأة، الإعلام، الثورة، المساواة، دور النساء والإعلام في الثورة والمساواة</t>
  </si>
  <si>
    <t>يتناول دور النساء ووسائل الإعلام في إنجاح الثورة وفي حصول المرأة على حقوقها المتساوية.</t>
  </si>
  <si>
    <t>توزيع جوائز مسابقة التمييز ضد النساء بقصر السينما</t>
  </si>
  <si>
    <t>https://gate.ahram.org.eg/daily/WriterArticles/01/2011/46570.aspx</t>
  </si>
  <si>
    <t>المساواة والتمييز والمواطنة؛ الثقافة والفنون والإبداع الأدبي</t>
  </si>
  <si>
    <t>التمييز؛ التمييز ضد النساء؛ قصر السينما؛ الثقافة الشعبية</t>
  </si>
  <si>
    <t>يوثق احتفالية توزيع جوائز مسابقة تناولت قضية التمييز ضد النساء ضمن اتجاهات الثقافة الشعبية المصرية.</t>
  </si>
  <si>
    <t>Egypt women protesters forced to take 'virginity tests'</t>
  </si>
  <si>
    <t>https://www.bbc.com/news/world-middle-east-12854391</t>
  </si>
  <si>
    <r>
      <rPr>
        <sz val="11"/>
        <rFont val="Calibri"/>
        <family val="2"/>
        <charset val="1"/>
      </rPr>
      <t>BBC News</t>
    </r>
    <r>
      <rPr>
        <sz val="11"/>
        <rFont val="FreeSans"/>
        <family val="2"/>
      </rPr>
      <t>؛ مصر؛ الجيش</t>
    </r>
  </si>
  <si>
    <t>فحوص العذرية؛ التعذيب</t>
  </si>
  <si>
    <t>المرأة المصرية؛ المتظاهرات؛ حقوق الإنسان</t>
  </si>
  <si>
    <t>تقرير عن ادعاءات تعرض 18 متظاهرة مصرية للاحتجاز والتعذيب وإجبارهن على ما سمي بفحوص العذرية، ودعوات التحقيق في هذه الانتهاكات.</t>
  </si>
  <si>
    <t>Women’s rights activism in post-January 25 Egypt: Combating the Shadow of the First Lady Syndrome in the Arab world</t>
  </si>
  <si>
    <t>https://brill.com/view/journals/melg/3/1-2/article-p84_9.xml</t>
  </si>
  <si>
    <t>Hoda Elsadda</t>
  </si>
  <si>
    <t>الفكر النسوي والحركة النسائية؛ المشاركة السياسية والتمثيل النيابي؛ المجتمع المدني والعمل الحقوقي</t>
  </si>
  <si>
    <r>
      <rPr>
        <sz val="11"/>
        <rFont val="Calibri"/>
        <family val="2"/>
        <charset val="1"/>
      </rPr>
      <t>Middle East Law and Governance</t>
    </r>
    <r>
      <rPr>
        <sz val="11"/>
        <rFont val="FreeSans"/>
        <family val="2"/>
      </rPr>
      <t>؛ سوزان مبارك؛ مصر</t>
    </r>
  </si>
  <si>
    <t>ثورة 25 يناير؛ 8 مارس</t>
  </si>
  <si>
    <t>الحركة النسائية، حقوق المرأة، المشاركة السياسية، العنف ضد الناشطات، إرث، ما بعد الثورة، الاحتجاج</t>
  </si>
  <si>
    <t>يتناول المقال نشاط حقوق المرأة في مصر عقب ثورة 25 يناير 2011، مع التركيز على مشاركة النساء في الاحتجاجات ومسيرة 8 مارس، وما تعرضت له الناشطات من تحرش وعنف وعداء. ويناقش أثر ارتباط صورة الحركة النسائية بسوزان مبارك والنظام السابق على قبول المجتمع لنشاط حقوق المرأة، والتحديات التي واجهتها الناشطات في مرحلة ما بعد الثورة.</t>
  </si>
  <si>
    <t>Middle East Law and Governance</t>
  </si>
  <si>
    <t>الثورات السياسية صناعة نسائية</t>
  </si>
  <si>
    <t>https://gate.ahram.org.eg/daily/WriterArticles/01/2011/46190.aspx</t>
  </si>
  <si>
    <t>المرأة المصرية، الحياة السياسية، الثورة، دور المرأة المصرية في صناعة الحياة السياسية والثورة</t>
  </si>
  <si>
    <t>يركز على حضور المرأة المصرية في صناعة الحياة السياسية عبر التاريخ، ويؤكد أنها لم تكن غائبة عن الفعل السياسي، بل اضطلعت بأدوار مؤثرة.</t>
  </si>
  <si>
    <t>Egypt: Ensure Women Equal Role in Elections, Reform</t>
  </si>
  <si>
    <t>https://www.hrw.org/news/2011/03/28/egypt-ensure-women-equal-role-elections-reform</t>
  </si>
  <si>
    <r>
      <rPr>
        <sz val="11"/>
        <rFont val="Calibri"/>
        <family val="2"/>
        <charset val="1"/>
      </rPr>
      <t>Human Rights Watch</t>
    </r>
    <r>
      <rPr>
        <sz val="11"/>
        <rFont val="FreeSans"/>
        <family val="2"/>
      </rPr>
      <t>؛ مصر</t>
    </r>
  </si>
  <si>
    <t>المشاركة السياسية؛ الإصلاح الدستوري؛ الثورة؛ التمثيل</t>
  </si>
  <si>
    <t>تقرير حقوقي يطالب بضمان دور متساوٍ للنساء المصريات في الانتخابات والإصلاح السياسي، وعدم استبعادهن من عملية الانتقال الديمقراطي.</t>
  </si>
  <si>
    <t>Human Rights Watch</t>
  </si>
  <si>
    <t>Gender Similarities in Work and well-being Outcomes Among Managers and Professionals in Egypt</t>
  </si>
  <si>
    <t>https://www.emerald.com/ijge/article/3/1/56/117691/Gender-similarities-in-work-and-well-being?</t>
  </si>
  <si>
    <t>Ronald J. Burke, Ghada El-Kot</t>
  </si>
  <si>
    <t>الصحة والصحة الإنجابية؛ الاقتصاد وسوق العمل؛ الإعلام وصورة المرأة</t>
  </si>
  <si>
    <r>
      <rPr>
        <sz val="11"/>
        <rFont val="Calibri"/>
        <family val="2"/>
        <charset val="1"/>
      </rPr>
      <t>International Journal of Gender and Entrepreneurship</t>
    </r>
    <r>
      <rPr>
        <sz val="11"/>
        <rFont val="FreeSans"/>
        <family val="2"/>
      </rPr>
      <t>؛ مصر</t>
    </r>
  </si>
  <si>
    <t>الصحة النفسية، توازن العمل والحياة، الصحة النفسية المهنية، المرأة المصرية، الصور النمطية، الأسرة، المرأة، العمل</t>
  </si>
  <si>
    <t>تبحث الدراسة في أوجه التشابه والاختلاف بين المديرين والمهنيين من الرجال والنساء في مصر من حيث ظروف العمل، والسلوك الوظيفي، والرضا عن العمل والمسار المهني، والتوازن بين العمل والأسرة، وجودة الحياة والصحة النفسية. واعتمدت على بيانات 242 مشاركًا (146 رجلًا و96 امرأة). وتبين أن النساء كنّ أقل رضا عن مساراتهن المهنية، وأقل اندماجًا في العمل، وأعلى في مستويات الإرهاق وبعض الأعراض النفسجسمية، مع وجود تشابه في عدد من السمات والسلوكيات المهنية. وتوصي الدراسة بزيادة دعم المؤسسات لتطور المرأة المصرية مهنيًا ومواجهة الصور النمطية المتعلقة بأدوار المرأة.</t>
  </si>
  <si>
    <t>International Journal of Gender and Entrepreneurship</t>
  </si>
  <si>
    <t>Emerald Publishing</t>
  </si>
  <si>
    <t>Literature, Gender, and Nation-Building in Nineteenth- Century Egypt: The Life and Works Of Aisha Taymur</t>
  </si>
  <si>
    <t>https://link.springer.com/book/10.1057/9780230118607?</t>
  </si>
  <si>
    <t>Mervat Fayez Hatem</t>
  </si>
  <si>
    <r>
      <rPr>
        <sz val="11"/>
        <rFont val="Calibri"/>
        <family val="2"/>
        <charset val="1"/>
      </rPr>
      <t>Palgrave Macmillan</t>
    </r>
    <r>
      <rPr>
        <sz val="11"/>
        <rFont val="FreeSans"/>
        <family val="2"/>
      </rPr>
      <t>؛ مصر</t>
    </r>
  </si>
  <si>
    <t>النوع الاجتماعي؛ الأدب النسائي التاريخي؛ بناء الأمة؛ التحولات السياسية؛ المرأة المصرية؛ قضايا المرأة؛ الهوية؛ المرأة</t>
  </si>
  <si>
    <t>يتناول الكتاب حياة وأعمال الأديبة المصرية عائشة التيمورية (عائشة تيمور) في سياق التحولات السياسية والاجتماعية والفكرية التي شهدتها مصر خلال القرن التاسع عشر. وتبحث مرفت حاتم في العلاقة بين الأدب والنوع الاجتماعي وبناء الأمة، موضحةً كيف أسهمت كتابات عائشة تيمور في التعبير عن قضايا المرأة والمجتمع والهوية المصرية، وفي إعادة صياغة العلاقة بين التقاليد الإسلامية والحداثة والقومية المصرية. ويُعد الكتاب مهمًا في دراسة تاريخ المرأة المصرية والأدب النسائي والنوع الاجتماعي والقومية.</t>
  </si>
  <si>
    <t>Palgrave Macmillan</t>
  </si>
  <si>
    <t>Springer Nature Link</t>
  </si>
  <si>
    <t>اغتصاب "الشرف الرفيع".. استثمار سياسي لإهانة الخصم</t>
  </si>
  <si>
    <t>https://elaph.com/Web/NewsPapers/2011/3/642678.html</t>
  </si>
  <si>
    <t>عدنان أبوزيد</t>
  </si>
  <si>
    <t>إيلاف؛ ميدان التحرير؛ القاهرة</t>
  </si>
  <si>
    <t>الشرف؛ المرأة المصرية؛ الفتيات؛ العنف الجنسي؛ اغتصاب "الشرف الرفيع".. استثمار سياسي لإهانة الخصم</t>
  </si>
  <si>
    <t>مقال يناقش استخدام الاعتداء الجنسي على النساء كأداة للإهانة السياسية، ويتضمن واقعة الاعتداء على فتاة في ميدان التحرير بالقاهرة خلال مارس 2011.</t>
  </si>
  <si>
    <t>Egyptian Women Search for Place in New Government</t>
  </si>
  <si>
    <t>https://www.voanews.com/a/egyptian-women-search-for-place-in-new-government-119063689/172846.html</t>
  </si>
  <si>
    <r>
      <rPr>
        <sz val="11"/>
        <rFont val="Calibri"/>
        <family val="2"/>
        <charset val="1"/>
      </rPr>
      <t>Voice of America (VOA)</t>
    </r>
    <r>
      <rPr>
        <sz val="11"/>
        <rFont val="FreeSans"/>
        <family val="2"/>
      </rPr>
      <t>؛ الحكومة؛ مصر</t>
    </r>
  </si>
  <si>
    <t>المشاركة السياسية؛ المساواة؛ التمثيل في الحكومة والمؤسسات؛ دور المرأة المصرية في ثورة 25 يناير؛ المشاركة السياسية للمرأة؛ المرحلة الانتقالية؛ المرأة المصرية؛ النظام السياسي</t>
  </si>
  <si>
    <t>يتناول التقرير دور المرأة المصرية في ثورة 25 يناير، ويناقش موقعها في الحكومة والنظام السياسي الجديد خلال المرحلة الانتقالية. ويبرز مشاركة النساء في الاحتجاجات وما اكتسبنه خلالها من شعور بالحرية والمساواة، مقابل مخاوف من استبعادهن من عملية إعادة بناء المؤسسات وصياغة الدستور والانتخابات. كما يستعرض التحديات القانونية والاجتماعية والثقافية التي تعوق المشاركة السياسية للمرأة، ويدعو إلى ضمان حضورها في الإصلاح السياسي والمؤسسي.</t>
  </si>
  <si>
    <t>مقياس تمكين المرأة المعيلة</t>
  </si>
  <si>
    <t>https://search.mandumah.com/Record/121679</t>
  </si>
  <si>
    <t>يسري شعبان سعد الله</t>
  </si>
  <si>
    <t>مجلة دراسات في الخدمة الاجتماعية والعلوم الإنسانية - جامعة حلوان - كلية الخدمة الاجتماعية؛ مصر</t>
  </si>
  <si>
    <t>المرأة المعيلة، تمكين المرأة، بناء أدوات القياس، التمكين، المرأة</t>
  </si>
  <si>
    <t>تهدف هذه الدراسة إلى بناء وتصميم مقياس لتمكين المرأة المعيلة، وذلك من خلال استعراض الأدبيات النظرية والدراسات السابقة المتعلقة بمفهوم التمكين والمرأة المعيلة. تم تحديد مشكلة الدراسة في الحاجة إلى أداة علمية لقياس درجة تمكين المرأة المعيلة، نظراً لزيادة أعدادها والمشكلات المتعددة التي تواجهها. اعتمدت الدراسة على الإطار النظري لمفهوم التمكين، والذي يشمل بناء الوعي، وتنمية القدرات، والمشاركة الفاعلة.</t>
  </si>
  <si>
    <t>مجلة دراسات في الخدمة الاجتماعية والعلوم الإنسانية - جامعة حلوان - كلية الخدمة الاجتماعية</t>
  </si>
  <si>
    <t>Prevalence and Characteristics of Chronic Pelvic Pain among Women in Alexandria, Egypt</t>
  </si>
  <si>
    <t>https://www.ovid.com/jnls/ephaj/abstract/10.1097/01.epx.0000395323.41397.c1~prevalence-and-characteristics-of-chronic-pelvic-pain-among?redirectionsource=fulltextview</t>
  </si>
  <si>
    <t>Yasmine Yousry Muhammad؛ Samia Ahmed Nossier؛ Amira Ahmed El-Dawaiaty</t>
  </si>
  <si>
    <r>
      <rPr>
        <sz val="11"/>
        <rFont val="Calibri"/>
        <family val="2"/>
        <charset val="1"/>
      </rPr>
      <t>Journal of the Egyptian Public Health Association</t>
    </r>
    <r>
      <rPr>
        <sz val="11"/>
        <rFont val="FreeSans"/>
        <family val="2"/>
      </rPr>
      <t>؛ الإسكندرية</t>
    </r>
  </si>
  <si>
    <t>الصحة الإنجابية، الصحة النسائية، التوعية الصحية، التوعية، الأسرة، المرأة</t>
  </si>
  <si>
    <t>تبحث الدراسة في انتشار آلام الحوض المزمنة وعسر الطمث والألم أثناء الجماع لدى النساء المتزوجات المترددات على مراكز طب الأسرة بالإسكندرية. وأظهرت أن آلام الحوض المزمنة كانت شائعة، بنسبة 26.6%، مع التأكيد على ضرورة زيادة الاهتمام بها في التوعية الصحية والممارسة الطبية</t>
  </si>
  <si>
    <t>Journal of the Egyptian Public Health Association</t>
  </si>
  <si>
    <t>التخطيط لمواجهة التمييز النوعي للمرأة كمدخل لتحقيق الأمن الاجتماعي</t>
  </si>
  <si>
    <t>https://search.mandumah.com/Record/121626</t>
  </si>
  <si>
    <t>منى عطية خزام خليل</t>
  </si>
  <si>
    <t>الاقتصاد وسوق العمل؛ المساواة والتمييز والمواطنة</t>
  </si>
  <si>
    <t>تمكين المرأة؛ التمييز؛ الأجور؛ التمييز النوعي؛ الأمن الاجتماعي؛ المرأة العاملة؛ التشريع</t>
  </si>
  <si>
    <t>تبحث الدراسة مظاهر التمييز النوعي ضد المرأة في مصر وأثرها في الأمن الاجتماعي، موضحةً أن التمييز يتركز في مجالات الأجور، والعنف، والمشاركة في صنع القرار. وتوصي بتفعيل التشريعات والسياسات الداعمة لتمكين المرأة وتعزيز مشاركتها الاقتصادية والاجتماعية والسياسية للحد من التمييز وتحقيق الأمن الاجتماعي.</t>
  </si>
  <si>
    <t>Women Fight to Maintain Their Role in the Building of a New Egypt</t>
  </si>
  <si>
    <t>https://www.thefreelibrary.com/Women+fight+to+maintain+their+role+in+the+building+of+a+new+Egypt-a0256887592</t>
  </si>
  <si>
    <t xml:space="preserve"> Andrea Bruce</t>
  </si>
  <si>
    <t>المشاركة السياسية والتمثيل النيابي؛ الثورة والتحولات السياسية؛ المجتمع المدني والعمل الحقوقي</t>
  </si>
  <si>
    <r>
      <rPr>
        <sz val="11"/>
        <rFont val="Calibri"/>
        <family val="2"/>
        <charset val="1"/>
      </rPr>
      <t>The New York Times</t>
    </r>
    <r>
      <rPr>
        <sz val="11"/>
        <rFont val="FreeSans"/>
        <family val="2"/>
      </rPr>
      <t>؛ ميدان التحرير؛ مصر</t>
    </r>
  </si>
  <si>
    <t>المشاركة السياسية والحفاظ على المكتسبات؛ المرحلة الانتقالية؛ الناشطات؛ المصريات؛ المشاركة السياسية</t>
  </si>
  <si>
    <t>يرصد المقال المشاركة الواسعة للنساء المصريات في ثورة 25 يناير، ويبرز حضورهن في ميدان التحرير إلى جانب الرجال، بما في ذلك مشاركة النساء من خلفيات اجتماعية ومهنية مختلفة. ويناقش التحدي الذي واجهته الناشطات بعد الثورة والمتمثل في الحفاظ على هذا الحضور وضمان مشاركة المرأة في بناء «مصر الجديدة»، وعدم تحول مشاركتها الفاعلة في الثورة إلى تهميش سياسي خلال المرحلة الانتقالية.</t>
  </si>
  <si>
    <t>The New York Times</t>
  </si>
  <si>
    <t>thefreelibrary</t>
  </si>
  <si>
    <t>فعالية أسلوب العلاج القصير في التعامل مع العنف الأسري</t>
  </si>
  <si>
    <t>https://search.mandumah.com/Record/121481</t>
  </si>
  <si>
    <t>أحمد محمد أحمد عوض</t>
  </si>
  <si>
    <t>مجلة دراسات في الخدمة الاجتماعية والعلوم الإنسانية؛ مصر</t>
  </si>
  <si>
    <t>العنف الأسري؛ التدخل الاجتماعي؛ حقوق المرأة؛ العنف ضد المرأة؛ السلامة الجسدية؛ التحرش؛ الاعتداء</t>
  </si>
  <si>
    <t>دراسة تقوّم فعالية العلاج القصير في التعامل مع العنف الأسري، وتبحث صور العنف الجسدي والنفسي والاقتصادي وإمكانات التدخل المهني لحماية النساء والأسرة.</t>
  </si>
  <si>
    <t>مجلة دراسات في الخدمة الاجتماعية والعلوم الإنسانية</t>
  </si>
  <si>
    <t>مجلة علمية جامعية</t>
  </si>
  <si>
    <t>واقع استخدام الأخصائيين الاجتماعيين المهارات المهنية في العمل مع حالات النفقة</t>
  </si>
  <si>
    <t>https://search.mandumah.com/Record/121698</t>
  </si>
  <si>
    <t>إبتسام رفعت محمد إدريس</t>
  </si>
  <si>
    <t>الأحوال الشخصية والأسرة؛ المساواة والتمييز والمواطنة</t>
  </si>
  <si>
    <t>الطلاق؛ النفقة؛ الأسرة؛ حقوق الزوجة؛ حقوق المرأة؛ القانون؛ الإصلاح التشريعي؛ الحماية القانونية</t>
  </si>
  <si>
    <t>دراسة عن استخدام الأخصائيين الاجتماعيين للمهارات المهنية في التعامل مع قضايا النفقة، بما يرتبط بمحاكم الأسرة والطلاق ونفقات الزوجة في المجتمع المصري.</t>
  </si>
  <si>
    <t>"النساء وثورة يناير" بمركز القاهرة للتنمية</t>
  </si>
  <si>
    <t>https://www.youm7.com/story/2011/4/3/%D8%A7%D9%84%D9%86%D8%B3%D8%A7%D8%A1-%D9%88%D8%AB%D9%88%D8%B1%D8%A9-%D9%8A%D9%86%D8%A7%D9%8A%D8%B1-%D8%A8%D9%85%D8%B1%D9%83%D8%B2-%D8%A7%D9%84%D9%82%D8%A7%D9%87%D8%B1%D8%A9-%D9%84%D9%84%D8%AA%D9%86%D9%85%D9%8A%D8%A9/382760</t>
  </si>
  <si>
    <t>سحر الشيمى</t>
  </si>
  <si>
    <t>المساواة؛ شهادات النساء؛ المرأة المصرية والثورة والشهادات النسائية</t>
  </si>
  <si>
    <t>يوثق ندوة حول مشاركة المرأة المصرية في ثورة 25 يناير وشهادات المشاركات، وما خرجت به من مطالب بالمساواة والمشاركة في صنع القرار وتغيير القوانين المجحفة.</t>
  </si>
  <si>
    <t>Women of the Egyptian Revolution</t>
  </si>
  <si>
    <t>https://www.media-diversity.org/women-of-the-egyptian-revolution/</t>
  </si>
  <si>
    <t>المشاركة السياسية والتمثيل النيابي؛ العنف ضد المرأة والسلامة الجسدية؛ الثورة والتحولات السياسية</t>
  </si>
  <si>
    <r>
      <rPr>
        <sz val="11"/>
        <rFont val="Calibri"/>
        <family val="2"/>
        <charset val="1"/>
      </rPr>
      <t>Media Diversity Institute</t>
    </r>
    <r>
      <rPr>
        <sz val="11"/>
        <rFont val="FreeSans"/>
        <family val="2"/>
      </rPr>
      <t>؛ ميدان التحرير؛ مصر؛ أسماء محفوظ</t>
    </r>
  </si>
  <si>
    <t>التمثيل السياسي؛ المرأة المصرية؛ التحرش؛ المشاركة السياسية؛ الثورة؛ التمثيل؛ العنف والتحرش</t>
  </si>
  <si>
    <t>يركز المقال على الدور البارز الذي قامت به النساء المصريات في ثورة 25 يناير، ويناقش التناقض بين مشاركتهن الواسعة في الاحتجاجات وبين استمرار التهميش الأبوي والسياسي بعد الثورة. ويشير إلى حضور النساء في ميدان التحرير، ومشاركتهن في قيادة الهتافات وتنظيم الاحتجاجات، ودور وسائل الإعلام الجديدة ووسائل التواصل الاجتماعي في إبراز أصواتهن، مع تناول قضايا التحرش والعنف الجنسي والتمثيل السياسي للمرأة.</t>
  </si>
  <si>
    <t>Media Diversity Institute</t>
  </si>
  <si>
    <t>منظمة إعلامية غير حكومية</t>
  </si>
  <si>
    <t>Les Egyptiennes aussi font leur révolution</t>
  </si>
  <si>
    <t>https://french.ahram.org.eg/arab/ahram/2011/4/6/nulp0.htm</t>
  </si>
  <si>
    <t>Dina Bakr</t>
  </si>
  <si>
    <t>تحقيق صحفي</t>
  </si>
  <si>
    <t>الثورة والتحولات السياسية؛ المساواة والتمييز والمواطنة؛ المشاركة السياسية والتمثيل النيابي؛ العنف ضد المرأة والسلامة الجسدية</t>
  </si>
  <si>
    <r>
      <rPr>
        <sz val="11"/>
        <rFont val="Calibri"/>
        <family val="2"/>
        <charset val="1"/>
      </rPr>
      <t>Ahraminfo / Al-Ahram Hebdo</t>
    </r>
    <r>
      <rPr>
        <sz val="11"/>
        <rFont val="FreeSans"/>
        <family val="2"/>
      </rPr>
      <t>؛ أسماء محفوظ</t>
    </r>
  </si>
  <si>
    <t>المرأة المصرية؛ الثورة؛ المساواة؛ المشاركة السياسية؛ التحرش</t>
  </si>
  <si>
    <t>تحقيق يرصد المشاركة الفاعلة للمرأة المصرية في ثورة 25 يناير، بدءًا من المشاركة في المظاهرات وميدان التحرير، مرورًا بتنظيم أعمال الإغاثة والتواصل وحماية المتظاهرين، وصولًا إلى المطالبة بالمساواة والتمثيل السياسي وحقوق المرأة في مرحلة ما بعد الثورة. ويناقش مخاوف الناشطات من تراجع حقوق النساء وإقصائهن عن عملية التحول السياسي، مع التركيز على التمثيل في البرلمان والأحزاب واللجان المعنية بصياغة مستقبل مصر.</t>
  </si>
  <si>
    <t>مسيرة النساء المصريات في علاقتها بالديمقراطية</t>
  </si>
  <si>
    <t>https://nwrcegypt.org/%D8%B1%D8%A4%D9%8A%D8%A9-%D9%86%D9%88%D9%84%D8%A9-%D8%AF%D8%B1%D9%88%D9%8A%D8%B4-%D8%AD%D9%88%D9%84-%D9%85%D8%B3%D9%8A%D8%B1%D8%A9-%D8%A7%D9%84%D9%86%D8%B3%D8%A7%D8%A1-%D8%A7%D9%84%D9%85%D8%B5%D8%B1/</t>
  </si>
  <si>
    <t>نولة درويش</t>
  </si>
  <si>
    <r>
      <rPr>
        <sz val="11"/>
        <rFont val="Calibri"/>
        <family val="2"/>
        <charset val="1"/>
      </rPr>
      <t>New Woman Foundation</t>
    </r>
    <r>
      <rPr>
        <sz val="11"/>
        <rFont val="FreeSans"/>
        <family val="2"/>
      </rPr>
      <t>؛ مصر</t>
    </r>
  </si>
  <si>
    <t>مسيرة النساء</t>
  </si>
  <si>
    <t>الحركة النسائية، الديمقراطية، الحراك النسوي والديمقراطية، النساء المصريات، المصريات، المرأة</t>
  </si>
  <si>
    <t>تبحث الورقة في مسيرة النساء المصريات وعلاقتها بالديمقراطية، وتناقش أثر الديمقراطية أو غيابها على أوضاع النساء ومشاركتهن في الحياة العامة. كما تستعرض تطور الحركة النسائية المصرية عبر مراحل تاريخية مختلفة، وتطرح تساؤلات حول مدى استفادة النساء من التحول الديمقراطي، ومصلحتهن في تحقيقه، وقدرتهن على الإسهام في ترسيخ الديمقراطية وإثرائها.</t>
  </si>
  <si>
    <t>New Woman Foundation</t>
  </si>
  <si>
    <t>المرأة محافظا لأول مرة والجدد نهاية الشهر الحالي</t>
  </si>
  <si>
    <t>https://gate.ahram.org.eg/daily/WriterArticles/01/2011/44540.aspx</t>
  </si>
  <si>
    <t>المجتمع المدني والعمل الحقوقي</t>
  </si>
  <si>
    <t>المرأة؛ المحافظون؛ المناصب القيادية؛ الإدارة المحلية؛ المرأة وتولي المناصب العامة</t>
  </si>
  <si>
    <t>يتناول خبر دراسة ملفات المرشحين لمناصب المحافظين، مع الإشارة إلى احتمال تولي امرأة منصب محافظ للمرة الأولى، بما يعكس حضور المرأة في المناصب التنفيذية.</t>
  </si>
  <si>
    <t>العفو الدولية تطالب بمشاركة المرأة المصرية فى الإصلاح السياسى</t>
  </si>
  <si>
    <t>https://www.youm7.com/story/2011/4/8/%D8%A7%D9%84%D8%B9%D9%81%D9%88-%D8%A7%D9%84%D8%AF%D9%88%D9%84%D9%8A%D8%A9-%D8%AA%D8%B7%D8%A7%D9%84%D8%A8-%D8%A8%D9%85%D8%B4%D8%A7%D8%B1%D9%83%D8%A9-%D8%A7%D9%84%D9%85%D8%B1%D8%A3%D8%A9-%D8%A7%D9%84%D9%85%D8%B5%D8%B1%D9%8A%D8%A9-%D9%81%D9%89-%D8%A7%D9%84%D8%A5%D8%B5%D9%84%D8%A7%D8%AD-%D8%A7%D9%84%D8%B3%D9%8A%D8%A7%D8%B3%D9%89/386747</t>
  </si>
  <si>
    <t>رامى نوار</t>
  </si>
  <si>
    <t>بيان دولي</t>
  </si>
  <si>
    <t>اليوم السابع؛ مصر</t>
  </si>
  <si>
    <t>حقوق الإنسان؛ المرأة المصرية؛ نساء مصر؛ العفو الدولية تطالب بمشاركة المرأة المصرية فى الإصلاح السياسى</t>
  </si>
  <si>
    <t>تغطية مطالبة العفو الدولية بإشراك المرأة المصرية في عمليات الإصلاح السياسي وحقوق الإنسان.</t>
  </si>
  <si>
    <t>موقف نظرة للدراسات النسوية حول استمرار الأخذ بنظام الكوتا في الأنتخابات المقبلة</t>
  </si>
  <si>
    <t>https://nazra.org/2011/04/موقف-نظرة-للدراسات-النسوية-حول-استمرار-الأخذ-بنظام-الكوتا-في-الانتخابات-المقبلة</t>
  </si>
  <si>
    <t>المشاركة السياسية والتمثيل النيابي؛ الفكر النسوي والحركة النسائية؛ الثورة والتحولات السياسية</t>
  </si>
  <si>
    <t>نظرة للدراسات النسوية؛ نظرة للدراسات النسوية؛ البرلمان</t>
  </si>
  <si>
    <t>الانتخابات البرلمانية؛ الانتخابات؛ انتخابات</t>
  </si>
  <si>
    <t>نظام الكوتا؛ النسوية؛ الكوتة النسائية؛ المرحلة الانتقالية</t>
  </si>
  <si>
    <t>موقف رسمي صادر عن مؤسسة نظرة للدراسات النسوية (أبريل 2011) يناقش جدوى استمرار العمل بنظام الكوتا النسائية في الانتخابات البرلمانية المقبلة بعد الثورة، ويطرح رؤية المنظمة حول الآليات الأنسب لضمان تمثيل عادل للمرأة في المرحلة الانتقالية.</t>
  </si>
  <si>
    <t>Nazra's Statement on the Continuity of Applying the Quota System in the Upcoming Elections</t>
  </si>
  <si>
    <t>https://nazra.org/en/2011/04/nazras-statement-continuity-applying-quota-system-upcoming-elections</t>
  </si>
  <si>
    <r>
      <rPr>
        <sz val="11"/>
        <rFont val="Calibri"/>
        <family val="2"/>
        <charset val="1"/>
      </rPr>
      <t>Nazra for Feminist Studies</t>
    </r>
    <r>
      <rPr>
        <sz val="11"/>
        <rFont val="FreeSans"/>
        <family val="2"/>
      </rPr>
      <t>؛ مصر</t>
    </r>
  </si>
  <si>
    <t>نظام الكوتا؛ المرأة المصرية؛ الكوتا؛ التمثيل السياسي؛ المساواة؛ Nazra's Statement on the Continuity of Applying the Quota System in the Upcoming Elections</t>
  </si>
  <si>
    <t>بيان حول استمرار نظام الكوتا للمرأة في الانتخابات المقبلة، ويناقش أثر تقسيم الدوائر وآليات تطبيق الكوتا على عدالة تمثيل النساء في مجلسي الشعب والشورى.</t>
  </si>
  <si>
    <t>In the Shadow of a Man': Egyptian women in multiple perspectives</t>
  </si>
  <si>
    <t>https://english.ahram.org.eg/NewsContent/5/32/39045/Arts--Culture/Film/In-the-Shadow-of-a-Man-Egyptian-women-in-multiple-.aspx</t>
  </si>
  <si>
    <t>منه طاهر</t>
  </si>
  <si>
    <t>المشاركة السياسية والتمثيل النيابي؛ الأحوال الشخصية والأسرة</t>
  </si>
  <si>
    <t>المشاركة السياسية، حقوق المرأة، الزواج، قضايا اجتماعية للمرأة (زواج، الأسرة، استقلال)، المشاركة السياسية للمرأة، نساء مصر</t>
  </si>
  <si>
    <t>يتناول المقال فيلم «In the Shadow of a Man» للمخرجة المصرية حنان عبد الله، الذي يرصد تجارب أربع نساء مصريات من خلفيات اجتماعية وجغرافية مختلفة، وما يواجهنه من ضغوط مرتبطة بالزواج والأسرة والعمل والاستقلال والقيود الاجتماعية. كما يناقش الفيلم حقوق المرأة وعلاقتها بالواقع الاجتماعي والسياسي، ويبرز حضور المشاركة السياسية للمرأة وتحدياتها في مصر بعد ثورة 25 يناير.</t>
  </si>
  <si>
    <t>في الصعيد: بعد ثورة 25 يناير المرأة تعيد أكتشاف ذاتها</t>
  </si>
  <si>
    <t>https://hawaamagazine.com/posts/247777</t>
  </si>
  <si>
    <t>حميدة سيف النصر</t>
  </si>
  <si>
    <t>مجلة حواء؛ البرلمان؛ الصعيد؛ مصر</t>
  </si>
  <si>
    <t>أوضاع المرأة في الصعيد بعد الثورة، الثورة، المرأة</t>
  </si>
  <si>
    <t>المادة تحقيق صحفي من قلب صعيد مصر يرصد تصورات وتجارب نساء صعيديات بعد ثورة 25 يناير، وكيف أسهمت الثورة، وفق شهادات المشاركات، في إعادة التفكير في وضع المرأة ودورها الاجتماعي والسياسي. وتتناول المادة رفض العنف والتمييز، وتعزيز شعور المرأة بالكرامة والمواطنة، والانخراط في العمل التطوعي والمشاركة في الانتخابات، إضافة إلى الدعوة إلى زيادة تمثيل المرأة في البرلمان والاستفادة من الكفاءات النسائية الشابة.</t>
  </si>
  <si>
    <t>مجلة حواء</t>
  </si>
  <si>
    <t>مجلة نسائية متخصصة</t>
  </si>
  <si>
    <t>Path to women’s equality passes through Constitution</t>
  </si>
  <si>
    <t>https://www.egyptindependent.com/path-womens-equality-passes-through-constitution/</t>
  </si>
  <si>
    <t>Valentina Cattane</t>
  </si>
  <si>
    <t>المساواة والتمييز والمواطنة؛ الثورة والتحولات السياسية؛ القانون والتشريع والحماية الحقوقية</t>
  </si>
  <si>
    <t>المساواة بين الجنسين؛ المرأة المصرية؛ الدستور؛ المساواة؛ الحقوق القانونية؛ الثورة</t>
  </si>
  <si>
    <t>يناقش ضرورة إصلاح الإطار الدستوري والقانوني لضمان حقوق النساء والمساواة بين الجنسين في مصر بعد الثورة.</t>
  </si>
  <si>
    <t>Women Press For A Voice In The New Egypt</t>
  </si>
  <si>
    <t>https://www.npr.org/2011/04/19/135523441/women-press-for-a-voice-in-the-new-egypt</t>
  </si>
  <si>
    <t>ثريا نيسلون</t>
  </si>
  <si>
    <t>المشاركة السياسية والتمثيل النيابي؛ الثقافة والفنون والإبداع الأدبي</t>
  </si>
  <si>
    <r>
      <rPr>
        <sz val="11"/>
        <rFont val="Calibri"/>
        <family val="2"/>
        <charset val="1"/>
      </rPr>
      <t>npr</t>
    </r>
    <r>
      <rPr>
        <sz val="11"/>
        <rFont val="FreeSans"/>
        <family val="2"/>
      </rPr>
      <t>؛ بثينة كامل؛ مصر</t>
    </r>
  </si>
  <si>
    <t>المشاركة السياسية؛ النساء المصريات؛ مطالب النساء؛ تمثيل المرأة؛ المصريات</t>
  </si>
  <si>
    <t>يتناول التقرير وضع المرأة المصرية في مرحلة ما بعد ثورة 25 يناير، مع التركيز على مخاوف النساء من استبعادهن من مؤسسات الحكم وصنع القرار، ويعرض ترشح بثينة كامل للرئاسة ومواقف ناشطات ونسويات مصريات بشأن ضرورة تعزيز المشاركة السياسية للمرأة وتشكيل حركة نسائية قادرة على التأثير في مصر الجديدة.</t>
  </si>
  <si>
    <t>NPR</t>
  </si>
  <si>
    <t>شبكة إذاعية عامة</t>
  </si>
  <si>
    <t>رجولة جديدة أرقى وذكورة قديمة أدنى</t>
  </si>
  <si>
    <t>https://www.almasryalyoum.com/news/details/206415</t>
  </si>
  <si>
    <t>المصري اليوم؛ ميدان التحرير؛ نوال السعداوي</t>
  </si>
  <si>
    <t>الجندر؛ الرجولة؛ المساواة؛ العلاقات الجندرية والمساواة بين المرأة والرجل</t>
  </si>
  <si>
    <t>يناقش أثر الحياة الثورية في ميدان التحرير على تغيير المفاهيم التقليدية للرجولة والعلاقة بين الجنسين، ويبرز ظهور علاقات أكثر مساواة بين الشابات والشباب وتراجع بعض أنماط الثقافة الذكورية.</t>
  </si>
  <si>
    <t>Women have emerged as key players in the Arab spring</t>
  </si>
  <si>
    <t>https://www.theguardian.com/world/2011/apr/22/women-arab-spring#:~:text=In%20a%20small%20room%20in,the%20citizen"%2C%20it%20adds.</t>
  </si>
  <si>
    <t>التمثيل السياسي، حقوق المرأة، المساواة، دور المرأة في الربيع العربي، الاحتجاج</t>
  </si>
  <si>
    <t>يرصد التقرير الدور المحوري للنساء في ثورات وانتفاضات الربيع العربي، موضحًا مشاركتهن في الاحتجاجات والتنظيم وتقديم الخدمات والعلاج والقيادة والتدوين والإضراب عن الطعام في عدد من الدول، ومنها مصر. وفي الوقت نفسه، يناقش ما تعرضت له النساء من اعتقال وعنف واعتداءات، ويطرح تساؤلًا حول قدرة الثورات على تحويل المشاركة النسائية الواسعة إلى تقدم فعلي في المساواة وحقوق المرأة والتمثيل السياسي.</t>
  </si>
  <si>
    <t>المرأة العربية في الربيع العربي</t>
  </si>
  <si>
    <t>https://www.bbc.com/arabic/inthepress/2011/04/110422_press_sat_new</t>
  </si>
  <si>
    <r>
      <rPr>
        <sz val="11"/>
        <rFont val="Calibri"/>
        <family val="2"/>
        <charset val="1"/>
      </rPr>
      <t xml:space="preserve">BBC NEWS </t>
    </r>
    <r>
      <rPr>
        <sz val="11"/>
        <rFont val="FreeSans"/>
        <family val="2"/>
      </rPr>
      <t>عربي؛ مصر</t>
    </r>
  </si>
  <si>
    <t>التمثيل السياسي، المساواة، دور المرأة في الربيع العربي، الاحتجاج، التمثيل</t>
  </si>
  <si>
    <t>تستعرض المادة ما تناولته الصحافة البريطانية حول دور المرأة العربية في ثورات وانتفاضات الربيع العربي، مع التركيز على مشاركتها في الاحتجاجات والتنظيم والتدوين والعمل الطبي وتقديم الخدمات في عدد من الدول، ومنها مصر. كما تبرز المخاوف من عدم تحول هذه المشاركة الواسعة إلى مكاسب فعلية في المساواة والتمثيل السياسي، وتتطرق إلى ما تعرضت له النساء من عنف واعتداءات خلال الاحتجاجات</t>
  </si>
  <si>
    <r>
      <rPr>
        <sz val="10"/>
        <rFont val="Calibri"/>
        <family val="2"/>
        <charset val="1"/>
      </rPr>
      <t xml:space="preserve">BBC NEWS </t>
    </r>
    <r>
      <rPr>
        <sz val="10"/>
        <rFont val="FreeSans"/>
        <family val="2"/>
      </rPr>
      <t>عربي</t>
    </r>
  </si>
  <si>
    <t>وزيرة بالإعدادية.. قصة صعود وهبوط في ظل سوزان</t>
  </si>
  <si>
    <t>https://www.albayan.ae/one-world/arabs/2011-04-25-1.1427231</t>
  </si>
  <si>
    <t>جريدة البيان؛ مصر؛ سوزان مبارك؛ عائشة عبدالهادي</t>
  </si>
  <si>
    <t>المرأة المصرية؛ وزيرة؛ القوى العاملة؛ المرأة في المناصب العامة؛ صورة المرأة في السلطة؛ المشاركة المهنية والسياسية</t>
  </si>
  <si>
    <t>تقرير يتناول عائشة عبدالهادي، وزيرة القوى العاملة المصرية السابقة، ومسار صعودها وهبوطها السياسي، مع إبراز حضور المرأة المصرية في المناصب الحكومية وصورة الوزيرة في المجال العام بعد ثورة يناير.</t>
  </si>
  <si>
    <t>جريدة البيان</t>
  </si>
  <si>
    <t>دار الإعلام العربية</t>
  </si>
  <si>
    <t>New song of Egypt's elite</t>
  </si>
  <si>
    <t>https://www.theguardian.com/commentisfree/2011/apr/26/egypt-elite-still-presidents-men</t>
  </si>
  <si>
    <t>الثورة؛ المساواة؛ الدولة؛ حقوق النساء؛ النسوية؛ الأسرة؛ الهوية؛ التاريخ الاجتماعي للمرأة</t>
  </si>
  <si>
    <t>مقال رأي يناقش استمرار نفوذ النخب والرجال في السياسة المصرية بعد الثورة، وما يعنيه ذلك بالنسبة لفرص النساء في المجال السياسي.</t>
  </si>
  <si>
    <t>منحة تدريب مركز النديم حول مهارات الإستماع والإرشاد للنساء ضحايا العنف</t>
  </si>
  <si>
    <t>https://nwrcegypt.org/%D9%85%D9%86%D8%AD%D8%A9-%D8%AA%D8%AF%D8%B1%D9%8A%D8%A8-%D9%85%D8%B1%D9%83%D8%B2-%D8%A7%D9%84%D9%86%D8%AF%D9%8A%D9%85-%D8%AD%D9%88%D9%84-%D9%85%D9%87%D8%A7%D8%B1%D8%A7%D8%AA-%D8%A7%D9%84%D8%A5%D8%B3/</t>
  </si>
  <si>
    <t>تدريب / مبادرة حقوقية</t>
  </si>
  <si>
    <t>النساء ضحايا العنف؛ مركز النديم؛ الدعم النفسي؛ الإرشاد؛ العنف ضد المرأة؛ العنف ضد النساء؛ خدمات الدعم والإرشاد للناجيات</t>
  </si>
  <si>
    <t>إعلان عن تدريب يستهدف رفع مهارات الاستماع والإرشاد لدى منظمات تعمل مع النساء ضحايا العنف، بما يدعم توفير مساندة نفسية واجتماعية للنساء في مصر.</t>
  </si>
  <si>
    <t>معا : من أجل شروط عمل عادلة دون عنف وتمييز</t>
  </si>
  <si>
    <t>https://nwrcegypt.org/%d9%85%d8%b9%d8%a7-%d9%85%d9%86-%d8%a3%d8%ac%d9%84-%d8%b4%d8%b1%d9%88%d8%b7-%d8%b9%d9%85%d9%84-%d8%b9%d8%a7%d8%af%d9%84%d8%a9-%d8%af%d9%88%d9%86-%d8%b9%d9%86%d9%81-%d9%88%d8%aa%d9%85%d9%8a%d9%8a/</t>
  </si>
  <si>
    <t>الاقتصاد وسوق العمل؛ المساواة والتمييز والمواطنة؛ العنف ضد المرأة والسلامة الجسدية</t>
  </si>
  <si>
    <t>سوق العمل؛ المرأة العاملة؛ التمييز؛ العنف؛ الأجور؛ العمل غير الرسمي؛ حقوق النساء العاملات؛ المساواة؛ المساواة في العمل؛ الحماية من التمييز والعنف</t>
  </si>
  <si>
    <t>مادة تركز على أوضاع النساء في سوق العمل المصري، وتدعو إلى شروط عمل عادلة دون عنف أو تمييز، مع إبراز ارتفاع مشاركة النساء اقتصاديًا واستمرار ضعف تمثيلهن والحماية في بعض قطاعات العمل.</t>
  </si>
  <si>
    <t>Egyptian women and empowerment: A cultural perspective</t>
  </si>
  <si>
    <t>https://www.sciencedirect.com/science/article/abs/pii/S0277539511000513</t>
  </si>
  <si>
    <t>Hani M. Henry</t>
  </si>
  <si>
    <r>
      <rPr>
        <sz val="11"/>
        <rFont val="Calibri"/>
        <family val="2"/>
        <charset val="1"/>
      </rPr>
      <t>Women's Studies International Forum</t>
    </r>
    <r>
      <rPr>
        <sz val="11"/>
        <rFont val="FreeSans"/>
        <family val="2"/>
      </rPr>
      <t>؛ مصر</t>
    </r>
  </si>
  <si>
    <t>تمكين المرأة؛ المشاركة السياسية؛ الثورة؛ التمثيل؛ التمكين الثقافي؛ الوعي بالقهر</t>
  </si>
  <si>
    <t>تبحث الدراسة في مفهوم تمكين المرأة المصرية من منظور ثقافي، اعتمادًا على دراسة نوعية لأربع حالات من النساء المصريات. وتربط بين اكتساب المعرفة والوعي بظروف القهر وبين القدرة على اتخاذ إجراءات لتغييرها، مع إبراز تأثير السياقين الثقافي والأسري في فهم التمكين وممارسته.</t>
  </si>
  <si>
    <t>Women's Studies International Forum</t>
  </si>
  <si>
    <t>صورة المرأة في الكاريكاتير بالصحف المصرية : دراسة تحليلية ميدانية في الفترة من 2004 إلى 2008</t>
  </si>
  <si>
    <t>https://search.mandumah.com/Record/621577</t>
  </si>
  <si>
    <t>اسماء فؤاد</t>
  </si>
  <si>
    <t>المجلة الاجتماعية القومية - المركز القومي للبحوث الاجتماعية والجنائية؛ مصر</t>
  </si>
  <si>
    <t>صورة المرأة في الإعلام، الكاريكاتير، المرأة</t>
  </si>
  <si>
    <t>تناقش الدراسة دور الكاريكاتير كوسيلة إعلامية مؤثرة في تشكيل الصور الذهنية والاتجاهات تجاه قضايا المجتمع، لما يتميز به من بساطة في العرض وعمق في المضمون. كما تؤكد قدرته على ترسيخ الأفكار والتأثير في المتلقي من خلال عناصره البصرية والتكرار.</t>
  </si>
  <si>
    <t>المجلة الاجتماعية القومية - المركز القومي للبحوث الاجتماعية والجنائية</t>
  </si>
  <si>
    <t>مجلة علمية حكومية</t>
  </si>
  <si>
    <t>Women's rights must not be forgotten in Arab revolutions</t>
  </si>
  <si>
    <t>https://www.theguardian.com/lifeandstyle/the-womens-blog-with-jane-martinson/2011/jun/01/womens-rights-arab-revolution-virginity-tests-tahrir</t>
  </si>
  <si>
    <t>Jane Martinson</t>
  </si>
  <si>
    <t>المساواة والتمييز والمواطنة؛ الثورة والتحولات السياسية؛ المشاركة السياسية والتمثيل النيابي</t>
  </si>
  <si>
    <t>اختبارات العذرية؛ ثورة 25 يناير؛ كشوف العذرية؛ الانتخابات</t>
  </si>
  <si>
    <t>حقوق المرأة؛ التمييز؛ الثورة؛ المشاركة السياسية؛ التمثيل</t>
  </si>
  <si>
    <t>يناقش المقال وضع حقوق المرأة المصرية في أعقاب ثورة 25 يناير، ويربط بين المشاركة الفاعلة للنساء في الثورة وبين استمرار الانتهاكات والتمييز ضدهن في المرحلة الانتقالية. ويركز بصورة خاصة على اختبارات العذرية القسرية التي تعرضت لها متظاهرات في ميدان التحرير، إلى جانب غياب النساء عن لجان صياغة الدستور والهجمات التي تعرضن لها أثناء الاحتجاجات، ويدعو إلى ضمان حقوق المرأة ومشاركتها السياسية وإدماج حقوقها الإنسانية في الدستور الجديد.</t>
  </si>
  <si>
    <t>دور المرأة فى بناء الدولة التى نتمناها</t>
  </si>
  <si>
    <t>https://hawaamagazine.com/posts/254730</t>
  </si>
  <si>
    <t>سمر عيد</t>
  </si>
  <si>
    <t>مجلة حواء؛ البرلمان؛ الحكومة؛ مصر</t>
  </si>
  <si>
    <t>الترشح للرئاسة؛ ثورة 25 يناير؛ 25 يناير</t>
  </si>
  <si>
    <t>التمكين السياسي؛ المساواة؛ المواطنة؛ التمييز؛ التمكين السياسي وحق الترشح للرئاسة؛ المناصب القيادية؛ المرأة المصرية</t>
  </si>
  <si>
    <t>يناقش التحقيق دور المرأة المصرية في بناء الدولة بعد ثورة 25 يناير، ويبرز مشاركتها في الثورة ومساندتها للمحتجين، ثم يطرح قضية ضمان حقوقها في الدولة الجديدة. ويركز على التمكين السياسي والتمثيل في البرلمان والحكومة والمناصب القيادية، وحق المرأة في الترشح للرئاسة، وإلغاء أشكال التمييز، وتطبيق مبدأ المواطنة والعدالة والمساواة، مع عرض آراء عدد من الناشطات والشخصيات الحقوقية والسياسية حول مستقبل المرأة المصرية.</t>
  </si>
  <si>
    <t>رائدة الترجمة فاطمة عبد الله.. علي الإنترنت</t>
  </si>
  <si>
    <t>https://gate.ahram.org.eg/daily/WriterArticles/01/2011/40850.aspx</t>
  </si>
  <si>
    <t>الأهرام اليومي؛ مصر؛ فاطمة عبد الله</t>
  </si>
  <si>
    <t>الترجمة؛ المرأة المصرية؛ الثقافة؛ توثيق إسهام امرأة مصرية في الترجمة والثقافة</t>
  </si>
  <si>
    <t>يوثق مسيرة رائدة الترجمة المصرية فاطمة عبد الله محمود ويعرض أعمالًا من سيرتها ومؤلفاتها، بما يبرز إسهام المرأة المصرية في المجال الثقافي.</t>
  </si>
  <si>
    <t>Spousal violence against Egyptian women and its impact on reproductive indicators</t>
  </si>
  <si>
    <t>https://b.aun.edu.eg/medicine/node/20838</t>
  </si>
  <si>
    <t>Eman M. M. Monazea; Ekram M. Abdel Khalek</t>
  </si>
  <si>
    <t>الصحة والصحة الإنجابية؛ العنف ضد المرأة والسلامة الجسدية؛ الأحوال الشخصية والأسرة</t>
  </si>
  <si>
    <r>
      <rPr>
        <sz val="11"/>
        <rFont val="Calibri"/>
        <family val="2"/>
        <charset val="1"/>
      </rPr>
      <t>Journal of American Science</t>
    </r>
    <r>
      <rPr>
        <sz val="11"/>
        <rFont val="FreeSans"/>
        <family val="2"/>
      </rPr>
      <t>؛ مصر</t>
    </r>
  </si>
  <si>
    <t>الصحة الإنجابية؛ العنف الزوجي؛ تنظيم الأسرة؛ الصحة؛ الرعاية الصحية؛ قضايا النساء الصحية</t>
  </si>
  <si>
    <t>دراسة تستخدم بيانات 5613 امرأة مصرية متزوجة سابقًا لبحث علاقة العنف الزوجي بالخصوبة والحاجة لتنظيم الأسرة ومؤشرات الصحة الإنجابية.</t>
  </si>
  <si>
    <t>Journal of American Science</t>
  </si>
  <si>
    <t>33% من الأسر المصرية تعولها النساء</t>
  </si>
  <si>
    <t>https://www.alwatanvoice.com/arabic/news/2011/05/03/175327.html</t>
  </si>
  <si>
    <t>شيماء أبوعميرة</t>
  </si>
  <si>
    <t>صحيفة دنيا الوطن؛ مؤسسة المرأة الجديدة؛ مصر</t>
  </si>
  <si>
    <t>سوق العمل، التمييز، المرأة المعيلة، التمييز في سوق العمل، الاقتصاد، التشريع، المرأة، الحقوق</t>
  </si>
  <si>
    <t>يتناول البيان الصادر عن مؤسسة المرأة الجديدة (حول الأوضاع الاقتصادية والعمالية للمرأة المصرية) الفجوة بين حجم المساهمة الاقتصادية الكبيرة للنساء وبين أشكال التمييز والحرمان التي يواجهنها في سوق العمل، إلى جانب استعراض مطالبهن التشريعية والحقوقية.</t>
  </si>
  <si>
    <t>"أوراسكوم للإسكان" تؤكد دعمها لمبادرة المرأة المعيلة</t>
  </si>
  <si>
    <t>https://www.youm7.com/story/2011/5/9/%D8%A3%D9%88%D8%B1%D8%A7%D8%B3%D9%83%D9%88%D9%85-%D9%84%D9%84%D8%A5%D8%B3%D9%83%D8%A7%D9%86-%D8%AA%D8%A4%D9%83%D8%AF-%D8%AF%D8%B9%D9%85%D9%87%D8%A7-%D9%84%D9%85%D8%A8%D8%A7%D8%AF%D8%B1%D8%A9-%D8%A7%D9%84%D9%85%D8%B1%D8%A3%D8%A9-%D8%A7%D9%84%D9%85%D8%B9%D9%8A%D9%84%D8%A9/408529</t>
  </si>
  <si>
    <t>هبة حسام الدين</t>
  </si>
  <si>
    <t>اليوم السابع؛ المجلس القومي للمرأة</t>
  </si>
  <si>
    <t>المرأة المعيلة؛ أوراسكوم للإسكان؛ هرم سيتي؛ التمكين الاقتصادي؛ المرأة المعيلة والتمكين الاقتصادي والسكن</t>
  </si>
  <si>
    <t>يتناول دعم مبادرة المرأة المعيلة وتوفير وحدات سكنية ومساندة اجتماعية واقتصادية للنساء اللاتي يعُلن أسرهن.</t>
  </si>
  <si>
    <t>المرأة في الفكر العربي الحديث</t>
  </si>
  <si>
    <t>https://www.noor-book.com/book/review/442574</t>
  </si>
  <si>
    <t>أحمد محمد سالم</t>
  </si>
  <si>
    <t>المساواة والتمييز والمواطنة؛ التعليم؛ الفكر النسوي والحركة النسائية</t>
  </si>
  <si>
    <t>مصر العربية للنشر والتوزيع؛ الغربية؛ مصر</t>
  </si>
  <si>
    <t>المساواة؛ التعليم؛ تحرير المرأة والحجاب في الفكر العربي الحديث؛ تحرير المرأة؛ قضايا المرأة؛ المحافظ؛ الحجاب</t>
  </si>
  <si>
    <t>كتاب للدكتور أحمد محمد سالم (مصر العربية للنشر والتوزيع) بعنوان فرعي "قراءة في معارك عصر التنوير/النهضة"، يستعرض المعارك الفكرية بين التيارين الليبرالي والمحافظ حول قضايا المرأة في الفكر العربي الحديث، متناولاً إشكاليات تحرير المرأة والحجاب والتعليم والمساواة بين المرجعيتين الإسلامية والغربية.</t>
  </si>
  <si>
    <t>مصر العربية للنشر والتوزيع</t>
  </si>
  <si>
    <t>مكتبة نور</t>
  </si>
  <si>
    <t>Expats, activists slam possibility of denying Egyptian abroad the right to vote</t>
  </si>
  <si>
    <t>https://www.dailynewsegypt.com/2011/05/12/expats-activists-slam-possibility-of-denying-egyptian-abroad-the-right-to-vote/</t>
  </si>
  <si>
    <r>
      <rPr>
        <sz val="11"/>
        <rFont val="Calibri"/>
        <family val="2"/>
        <charset val="1"/>
      </rPr>
      <t>Daily News Egypt</t>
    </r>
    <r>
      <rPr>
        <sz val="11"/>
        <rFont val="FreeSans"/>
        <family val="2"/>
      </rPr>
      <t>؛ مصر</t>
    </r>
  </si>
  <si>
    <t>المرأة المصرية؛ الكوتا؛ التمثيل السياسي</t>
  </si>
  <si>
    <t>يناقش تعديلات النظام الانتخابي وإلغاء حصة النساء البالغة 64 مقعدًا، وانعكاسات ذلك على فرص المرأة في المنافسة السياسية.</t>
  </si>
  <si>
    <t>Military source: Law removes quota for women in Parliament, denies vote for expats</t>
  </si>
  <si>
    <t>https://www.egyptindependent.com/military-source-law-removes-quota-women-parliament-denies-vote-expats/</t>
  </si>
  <si>
    <t>Dalia Othman</t>
  </si>
  <si>
    <r>
      <rPr>
        <sz val="11"/>
        <rFont val="Calibri"/>
        <family val="2"/>
        <charset val="1"/>
      </rPr>
      <t>Egypt Independent</t>
    </r>
    <r>
      <rPr>
        <sz val="11"/>
        <rFont val="FreeSans"/>
        <family val="2"/>
      </rPr>
      <t>؛ البرلمان</t>
    </r>
  </si>
  <si>
    <t>الحقوق السياسية؛ المرأة المصرية؛ الكوتا؛ قانون الحقوق السياسية</t>
  </si>
  <si>
    <t>يتناول قانون الحقوق السياسية الجديد وإلغاء الحصة المخصصة للنساء في البرلمان، وما يترتب عليه من تغيير في فرص تمثيل المرأة.</t>
  </si>
  <si>
    <t>Egyptian women and sectarian strife</t>
  </si>
  <si>
    <t>https://www.dailynewsegypt.com/2011/05/13/egyptian-women-and-sectarian-strife/</t>
  </si>
  <si>
    <t>Rania Al Malky</t>
  </si>
  <si>
    <t>المساواة والتمييز والمواطنة؛ الفكر النسوي والحركة النسائية</t>
  </si>
  <si>
    <t>المرأة المصرية؛ الفتنة الطائفية؛ لوم الضحية؛ النوع الاجتماعي</t>
  </si>
  <si>
    <t>مقال يناقش الخطاب الاجتماعي والإعلامي الذي يلقي باللوم على النساء في أحداث الفتنة الطائفية، وينتقد تحميل المرأة مسؤولية العنف ضدها.</t>
  </si>
  <si>
    <t>Woman at heart of sectarian clash detained</t>
  </si>
  <si>
    <t>https://cloudflare.egyptindependent.com/woman-heart-sectarian-clash-detained/</t>
  </si>
  <si>
    <r>
      <rPr>
        <sz val="11"/>
        <rFont val="Calibri"/>
        <family val="2"/>
        <charset val="1"/>
      </rPr>
      <t>Egypt Independent</t>
    </r>
    <r>
      <rPr>
        <sz val="11"/>
        <rFont val="FreeSans"/>
        <family val="2"/>
      </rPr>
      <t>؛ إمبابة</t>
    </r>
  </si>
  <si>
    <t>الاحتجاز</t>
  </si>
  <si>
    <t>المرأة المصرية؛ عبير فخري؛ الفتنة الطائفية؛ الحرية الشخصية</t>
  </si>
  <si>
    <t>خبر عن احتجاز عبير فخري في سياق أحداث إمبابة، وما أثاره اختفاؤها وتحولها الديني المزعوم من توتر طائفي وعنف.</t>
  </si>
  <si>
    <t>Reuters</t>
  </si>
  <si>
    <t>سلسلة إقصاء المرأة : من لجنة الدستور إلى منصب المحافظ</t>
  </si>
  <si>
    <t>https://hawaamagazine.com/posts/261439</t>
  </si>
  <si>
    <t>منار السيد</t>
  </si>
  <si>
    <t>مجلة حواء؛ لجنة الدستور</t>
  </si>
  <si>
    <t>المرأة المصرية؛ المشاركة السياسية؛ الدستور؛ المحافظ؛ إقصاء المرأة؛ الثورة؛ إقصاء المرأة من مواقع صنع القرار</t>
  </si>
  <si>
    <t>يتناول التحقيق محاولات إقصاء المرأة المصرية من الحياة السياسية ومواقع صنع القرار بعد ثورة 25 يناير، بدءًا من استبعادها من لجنة التعديلات الدستورية وتراجع تمثيلها الوزاري وصولًا إلى عدم تعيينها في منصب المحافظ. ويعرض آراء قيادات وناشطات نسويات حول أسباب الإقصاء، ومطالبهن بالحفاظ على مكتسبات المرأة وتعزيز مشاركتها في المناصب السياسية والتنفيذية.</t>
  </si>
  <si>
    <t>New electoral law to scrap Mubarak’s autocratic legacy</t>
  </si>
  <si>
    <t>https://english.ahram.org.eg/NewsContent/1/64/11999/Egypt/Politics-/New-electoral-law-to-scrap-Mubarak%E2%80%99s-autocratic-le.aspx</t>
  </si>
  <si>
    <t>Gamal Essam El-Din</t>
  </si>
  <si>
    <r>
      <rPr>
        <sz val="11"/>
        <rFont val="Calibri"/>
        <family val="2"/>
        <charset val="1"/>
      </rPr>
      <t>Ahram Online</t>
    </r>
    <r>
      <rPr>
        <sz val="11"/>
        <rFont val="FreeSans"/>
        <family val="2"/>
      </rPr>
      <t>؛ البرلمان</t>
    </r>
  </si>
  <si>
    <t>الانتخابات؛ ثورة 25 يناير</t>
  </si>
  <si>
    <t>الكوتا، الإصلاح السياسي، المرأة والانتخابات، الكوتا النسائية، التمثيل البرلماني للمرأة، المشاركة السياسية، الإصلاح الانتخابي، التحول السياسي، الإشراف القضائي على الانتخابات</t>
  </si>
  <si>
    <t>يتناول المقال التعديلات المرتقبة على قانون ممارسة الحقوق السياسية في مصر استعدادًا لأول انتخابات برلمانية بعد ثورة 25 يناير. ويركز، من منظور دراسات المرأة، على اتجاه مشروع القانون إلى إلغاء الحصة البرلمانية المخصصة للنساء، والتي كانت تبلغ 64 مقعدًا، مع عرض الخلفية السياسية للكوتا التي طُبقت في انتخابات 2010، إلى جانب التعديلات المتعلقة بالإشراف القضائي على الانتخابات ونظام الانتخاب.</t>
  </si>
  <si>
    <r>
      <rPr>
        <sz val="11"/>
        <rFont val="Calibri"/>
        <family val="2"/>
        <charset val="1"/>
      </rPr>
      <t>«</t>
    </r>
    <r>
      <rPr>
        <sz val="11"/>
        <rFont val="FreeSans"/>
        <family val="2"/>
      </rPr>
      <t>احتواء</t>
    </r>
    <r>
      <rPr>
        <sz val="11"/>
        <rFont val="Calibri"/>
        <family val="2"/>
        <charset val="1"/>
      </rPr>
      <t xml:space="preserve">» </t>
    </r>
    <r>
      <rPr>
        <sz val="11"/>
        <rFont val="FreeSans"/>
        <family val="2"/>
      </rPr>
      <t>لوحات تجسد رمزية الوداعة والسلام في المرأة المصرية</t>
    </r>
  </si>
  <si>
    <t>https://www.albayan.ae/amp/five-senses/culture/2011-05-15-1.1438876</t>
  </si>
  <si>
    <t>جريدة البيان؛ مصر</t>
  </si>
  <si>
    <t>المرأة المصرية؛ الأم المصرية؛ الفن التشكيلي؛ احتواء؛ الهوية؛ الثقافة؛ صورة المرأة المصرية في الفن؛ الأمومة؛ الهوية الثقافية</t>
  </si>
  <si>
    <t>تقرير عن معرض تشكيلي بعنوان «احتواء» يعالج قضايا المرأة وهمومها ويركز على صورة الأم المصرية بمختلف البيئات، في إطار فني يستند إلى التراث والهوية المصرية.</t>
  </si>
  <si>
    <t>المحكمة العسكرية العليا تقضي بإعدام طفل لم يتجاوز الثامنة عشرة... المبادرة المصرية للحقوق الشخصية تدعو للإيقاف الفوري لتنفيذ الحكم ولمراجعة شاملة للقضايا التي نظرها القضاء العسكري</t>
  </si>
  <si>
    <t>https://eipr.org/press/2011/05/%D8%A7%D9%84%D9%85%D8%AD%D9%83%D9%85%D8%A9-%D8%A7%D9%84%D8%B9%D8%B3%D9%83%D8%B1%D9%8A%D8%A9-%D8%A7%D9%84%D8%B9%D9%84%D9%8A%D8%A7-%D8%AA%D9%82%D8%B6%D9%8A-%D8%A8%D8%A5%D8%B9%D8%AF%D8%A7%D9%85-%D8%B7%D9%81%D9%84-%D9%84%D9%85-%D9%8A%D8%AA%D8%AC%D8%A7%D9%88%D8%B2-%D8%A7%D9%84%D8%AB%D8%A7%D9%85%D9%86%D8%A9-%D8%B9%D8%B4%D8%B1%D8%A9-%D8%A7%D9%84%D9%85%D8%A8%D8%A7%D8%AF%D8%B1%D8%A9-%D8%A7%D9%84%D9%85%D8%B5%D8%B1%D9%8A%D8%A9-%D9%84%D9%84%D8%AD%D9%82%D9%88%D9%82</t>
  </si>
  <si>
    <t>المبادرة المصرية للحقوق الشخصية؛ المبادرة المصرية للحقوق الشخصية</t>
  </si>
  <si>
    <t>العنف ضد الفتيات؛ الاعتداء؛ القضاء العسكري؛ العدالة الجنائية</t>
  </si>
  <si>
    <t>يتناول حكمًا عسكريًا بالإعدام في قضية اختطاف فتاة والاعتداء عليها، مع اعتراض المبادرة على الحكم وعلى محاكمة أحد المتهمين القاصر أمام القضاء العسكري.</t>
  </si>
  <si>
    <t>The story of Abeer</t>
  </si>
  <si>
    <t>https://en.wataninet.com/coptic-affairs-coptic-affairs/sectarian/the-story-of-abeer/6939/</t>
  </si>
  <si>
    <t>Samia Sidhom</t>
  </si>
  <si>
    <r>
      <rPr>
        <sz val="11"/>
        <rFont val="Calibri"/>
        <family val="2"/>
        <charset val="1"/>
      </rPr>
      <t>Watani</t>
    </r>
    <r>
      <rPr>
        <sz val="11"/>
        <rFont val="FreeSans"/>
        <family val="2"/>
      </rPr>
      <t>؛ إمبابة؛ عبير طلعت فخري؛ أسماء محمد إبراهيم</t>
    </r>
  </si>
  <si>
    <t>المرأة المصرية، التحول الديني، الحقوق القانونية، قضية</t>
  </si>
  <si>
    <t>يتناول التحقيق قصة عبير طلعت فخري، وهي امرأة مصرية من أسيوط تحولت إلى الإسلام عام 2010، وما ارتبط بقصتها من زواج وهروب ومشكلات أسرية وتحول ديني، ثم أصبحت قضيتها أحد العوامل المرتبطة بأحداث العنف الطائفي في إمبابة عام 2011. يناقش التقرير الروايات المتضاربة حول احتجازها وظروف حياتها، ومدى مصداقية شهاداتها، كما يربط قضيتها بمشكلات اجتماعية وقانونية وطائفية أوسع في المجتمع المصري.</t>
  </si>
  <si>
    <t>Watani</t>
  </si>
  <si>
    <t>إنشاء مدرسة "بلتان الثانوية الكهربية للبنات" التابعة لإدارة طوخ التعليمية بمحافظة القليوبية</t>
  </si>
  <si>
    <t>https://manshurat.org/node/2234</t>
  </si>
  <si>
    <t>وزير التربية والتعليم</t>
  </si>
  <si>
    <t>قرار وزاري</t>
  </si>
  <si>
    <t>التعليم؛ المرأة الريفية والتنمية المحلية</t>
  </si>
  <si>
    <t>وزارة التربية والتعليم؛ القليوبية؛ وزارة التربية والتعليم</t>
  </si>
  <si>
    <t>التعليم، مدارس، محافظات، المرأة، التعليم الفني للبنات</t>
  </si>
  <si>
    <t xml:space="preserve">قرار وزاري رقم 148 لسنة 2011 صادر عن وزير التربية والتعليم بإنشاء مدرسة "بلتان الثانوية الكهربية للبنات" التابعة لإدارة طوخ التعليمية بمحافظة القليوبية، </t>
  </si>
  <si>
    <t>وزارة التربية والتعليم</t>
  </si>
  <si>
    <t>الثورة والإصلاح الاجتماعى (1)</t>
  </si>
  <si>
    <t>https://www.almasryalyoum.com/news/details/207623</t>
  </si>
  <si>
    <t>نهاد أبوالقمصان</t>
  </si>
  <si>
    <t>الأحوال الشخصية والأسرة؛ الفكر النسوي والحركة النسائية</t>
  </si>
  <si>
    <t>المصري اليوم؛ مصر؛ نهاد أبوالقمصان؛ هدى شعراوي</t>
  </si>
  <si>
    <t>الأحوال الشخصية؛ الحركة النسائية؛ الطلاق؛ النفقة؛ الزواج؛ حقوق النساء؛ تاريخ الحركة النسائية وقوانين الأحوال الشخصية وحقوق النساء</t>
  </si>
  <si>
    <t>يستعرض تطور الإصلاح الاجتماعي والتشريعي في مصر، مع التركيز على جهود الحركة النسائية في تعديل قوانين الأحوال الشخصية وحقوق النساء في الزواج والطلاق والنفقة، وربط ذلك بمسار الإصلاح بعد الثورة.</t>
  </si>
  <si>
    <t>الثورة والإصلاح الاجتماعى (2-2)</t>
  </si>
  <si>
    <t>https://www.almasryalyoum.com/news/details/207646</t>
  </si>
  <si>
    <t>المصري اليوم؛ مصر؛ نهاد أبوالقمصان</t>
  </si>
  <si>
    <t>الأحوال الشخصية؛ الطلاق؛ حقوق المرأة؛ الإصلاح الاجتماعي؛ قوانين الأحوال الشخصية والطلاق وحقوق المرأة</t>
  </si>
  <si>
    <t>يتناول الجزء الثاني من المقال قضايا قانون الأحوال الشخصية، خاصة الطلاق والضرر وحقوق النساء، ويناقش مسار الإصلاح التشريعي وتحديات التراجع عن المكتسبات القانونية للمرأة في مصر.</t>
  </si>
  <si>
    <t>Le grand chambardement</t>
  </si>
  <si>
    <t>https://french.ahram.org.eg/arab/ahram/2011/5/25/soci0.htm</t>
  </si>
  <si>
    <t>Chahinaz Gheith</t>
  </si>
  <si>
    <r>
      <rPr>
        <sz val="11"/>
        <rFont val="Calibri"/>
        <family val="2"/>
        <charset val="1"/>
      </rPr>
      <t>Ahraminfo / Al-Ahram Hebdo</t>
    </r>
    <r>
      <rPr>
        <sz val="11"/>
        <rFont val="FreeSans"/>
        <family val="2"/>
      </rPr>
      <t>؛ أسماء محفوظ؛ نوارة نجم؛ إسراء عبد الفتاح</t>
    </r>
  </si>
  <si>
    <t>المرأة المصرية</t>
  </si>
  <si>
    <t>تقرير عن الشخصيات التي برزت بعد الثورة، مع تركيز واضح على أسماء نسائية مثل أسماء محفوظ ونوارة نجم وإسراء عبد الفتاح ودورهن في تحويل النشاط الإلكتروني إلى تعبئة شعبية.</t>
  </si>
  <si>
    <t>AWID: Egypt: May 25, The Commemoration of 'Black Wednesday'</t>
  </si>
  <si>
    <t>https://aicwomen.wordpress.com/2011/05/26/awid-egypt-may-25-the-commemoration-of-black-wednesday/</t>
  </si>
  <si>
    <t>العنف ضد المرأة والسلامة الجسدية؛ الثورة والتحولات السياسية؛ الفكر النسوي والحركة النسائية؛ الأحوال الشخصية والأسرة</t>
  </si>
  <si>
    <r>
      <rPr>
        <sz val="11"/>
        <rFont val="Calibri"/>
        <family val="2"/>
        <charset val="1"/>
      </rPr>
      <t>AWID / AIC Women</t>
    </r>
    <r>
      <rPr>
        <sz val="11"/>
        <rFont val="FreeSans"/>
        <family val="2"/>
      </rPr>
      <t>؛ مصر</t>
    </r>
  </si>
  <si>
    <t>يوم 25 مايو</t>
  </si>
  <si>
    <t>العنف ضد النساء؛ الاحتجاج؛ النسوية؛ الأسرة؛ الهوية؛ التاريخ الاجتماعي للمرأة</t>
  </si>
  <si>
    <t>تتناول المادة ذكرى «الأربعاء الأسود» في 25 مايو 2005، وما تعرضت له الناشطات والصحفيات المصريات من اعتداءات جسدية وجنسية أثناء الاحتجاج على الاستفتاء الدستوري، ثم تربط هذه التجربة التاريخية بمشاركة النساء في ثورة 25 يناير 2011. وتؤكد المادة أن النساء شاركن في الثورة إلى جانب الرجال، وتعرضن للعنف والإصابات، كما تدعو إلى عدم إقصائهن من الحياة السياسية بعد الثورة، وتحقيق المشاركة الفعلية في صنع القرار والمساواة في الحقوق والفرص ضمن نظام دستوري جديد.</t>
  </si>
  <si>
    <t>AWID / AIC Women</t>
  </si>
  <si>
    <t>منظمة نسوية دولية غير حكومية</t>
  </si>
  <si>
    <t>مائدة مستديرة حول تعيين المرأة بالنيابة العامة ومتطلبات الاصلاح القضائي بعد ثورة 25 يناير</t>
  </si>
  <si>
    <t>https://nwrcegypt.org/%D9%85%D8%A7%D8%A6%D8%AF%D8%A9-%D9%85%D8%B3%D8%AA%D8%AF%D9%8A%D8%B1%D8%A9-%D8%AD%D9%88%D9%84-%D8%AA%D8%B9%D9%8A%D9%8A%D9%86-%D8%A7%D9%84%D9%85%D8%B1%D8%A3%D8%A9-%D8%A8%D8%A7%D9%84%D9%86%D9%8A%D8%A7%D8%A8%D8%A9-%D8%A7%D9%84%D8%B9%D8%A7%D9%85%D8%A9-%D9%88%D9%85%D8%AA%D8%B7%D9%84%D8%A8%D8%A7%D8%AA-%D8%A7%D9%84%D8%A7%D8%B5%D9%84%D8%A7%D8%AD-%D8%A7%D9%84%D9%82%D8%B6%D8%A7%D8%A6%D9%8A-%D8%A8%D8%B9%D8%AF-%D8%AB%D9%88%D8%B1%D8%A9-25-%D9%8A%D9%86%D8%A7%D9%8A%D8%B1/</t>
  </si>
  <si>
    <t>مؤسسة المرأة الجديدة؛ النيابة العامة</t>
  </si>
  <si>
    <t>المساواة؛ المرأة؛ القضاء؛ التعيين؛ الإصلاح القضائي؛ حق النساء في تولي الوظائف القضائية والنيابة العامة؛ المساواة في التعيين</t>
  </si>
  <si>
    <t>إعلان وتغطية لمائدة مستديرة حول تعيين النساء في النيابة العامة ومتطلبات الإصلاح القضائي بعد ثورة 25 يناير، بما يعكس النقاش حول المساواة في تولي الوظائف القضائية.</t>
  </si>
  <si>
    <t>النساء والتحول الديمقراطي</t>
  </si>
  <si>
    <t>https://www.rdflwomen.org/archives/437</t>
  </si>
  <si>
    <t>جمانة مرعي نصار</t>
  </si>
  <si>
    <r>
      <rPr>
        <sz val="11"/>
        <rFont val="Calibri"/>
        <family val="2"/>
        <charset val="1"/>
      </rPr>
      <t>redfl women</t>
    </r>
    <r>
      <rPr>
        <sz val="11"/>
        <rFont val="FreeSans"/>
        <family val="2"/>
      </rPr>
      <t>؛ لبنان؛ مصر</t>
    </r>
  </si>
  <si>
    <t>حقوق المرأة، المساواة، المساواة والتحول الديمقراطي (سياق عربي عام)، العدالة الاجتماعية، المرأة</t>
  </si>
  <si>
    <t>بيان صادر عن التجمع النسائي الديمقراطي اللبناني يؤكد أن التحول الديمقراطي الحقيقي لا يمكن أن يتحقق دون إرساء المساواة بين الرجل والمرأة، ويربط النضال من أجل حقوق المرأة بالنضال العام من أجل الحريات والعدالة الاجتماعية في سياق موجة التحولات التي أعقبت ثورات الربيع العربي.</t>
  </si>
  <si>
    <t>redfl women</t>
  </si>
  <si>
    <t>اولاد الأرض: مقتل 20 أمراة خلال شهر ابريل</t>
  </si>
  <si>
    <t>https://nwrcegypt.org/%d8%a7%d9%88%d9%84%d8%a7%d8%af-%d8%a7%d9%84%d8%a3%d8%b1%d8%b6-%d9%85%d9%82%d8%aa%d9%84-20-%d8%a3%d9%85%d8%b1%d8%a7%d8%a9-%d8%ae%d9%84%d8%a7%d9%84-%d8%b4%d9%87%d8%b1-%d8%a7%d8%a8%d8%b1%d9%8a%d9%84/</t>
  </si>
  <si>
    <t>العنف ضد النساء؛ قتل النساء؛ أولاد الأرض؛ النوع الاجتماعي؛ رصد جرائم القتل والعنف القائم على النوع الاجتماعي</t>
  </si>
  <si>
    <t>عرض لتقرير شهري يرصد حوادث العنف ضد النساء في مصر خلال أبريل 2011، مع توثيق حالات قتل وإصابات، بما يبرز اتساع مشكلة العنف الواقع على النساء.</t>
  </si>
  <si>
    <t>مركز “أولاد الأرض” لحقوق الإنسان</t>
  </si>
  <si>
    <t>Egypt general admits 'virginity' tests were forced on female protesters</t>
  </si>
  <si>
    <t>https://www.thejournal.ie/egypt-general-admits-virginity-tests-were-forced-on-female-protesters-146507-May2011/</t>
  </si>
  <si>
    <t>Jennifer Wade</t>
  </si>
  <si>
    <t>الثورة والتحولات السياسية؛ المساواة والتمييز والمواطنة؛ العنف ضد المرأة والسلامة الجسدية</t>
  </si>
  <si>
    <r>
      <rPr>
        <sz val="11"/>
        <rFont val="Calibri"/>
        <family val="2"/>
        <charset val="1"/>
      </rPr>
      <t>TheJournal.ie</t>
    </r>
    <r>
      <rPr>
        <sz val="11"/>
        <rFont val="FreeSans"/>
        <family val="2"/>
      </rPr>
      <t>؛ مصر؛ الجيش المصري؛ ميدان التحرير</t>
    </r>
  </si>
  <si>
    <r>
      <rPr>
        <sz val="11"/>
        <rFont val="Calibri"/>
        <family val="2"/>
        <charset val="1"/>
      </rPr>
      <t xml:space="preserve">9 </t>
    </r>
    <r>
      <rPr>
        <sz val="11"/>
        <rFont val="FreeSans"/>
        <family val="2"/>
      </rPr>
      <t>مارس؛ فحوص العذرية</t>
    </r>
  </si>
  <si>
    <t>المرأة المصرية؛ المتظاهرات؛ حقوق الإنسان؛ السلامة الجسدية؛ فحوص العذرية والحق في السلامة الجسدية</t>
  </si>
  <si>
    <t>تقرير عن اعتراف جنرال مصري بإجراء فحوص عذرية قسرية على متظاهرات احتُجزن بعد احتجاجات 9 مارس، وتناول الانتقادات الحقوقية للممارسة.</t>
  </si>
  <si>
    <t>TheJournal.ie</t>
  </si>
  <si>
    <t>أيرلندا</t>
  </si>
  <si>
    <t>Social Support and Hope among Egyptian Women with Breast Cancer after Mastectomy</t>
  </si>
  <si>
    <t>https://journals.sagepub.com/doi/10.4137/BCBCR.S6655</t>
  </si>
  <si>
    <t>Adel Denewer; Omar Farouk; We'am Mostafa; Karima Elshamy</t>
  </si>
  <si>
    <r>
      <rPr>
        <sz val="11"/>
        <rFont val="Calibri"/>
        <family val="2"/>
        <charset val="1"/>
      </rPr>
      <t>Breast Cancer: Basic and Clinical Research</t>
    </r>
    <r>
      <rPr>
        <sz val="11"/>
        <rFont val="FreeSans"/>
        <family val="2"/>
      </rPr>
      <t>؛ مصر</t>
    </r>
  </si>
  <si>
    <t>سرطان الثدي؛ المرأة المصرية؛ استئصال الثدي؛ الدعم الاجتماعي؛ الأمل؛ Social Support and Hope among Egyptian Women with Breast Cancer after Mastectomy</t>
  </si>
  <si>
    <t>دراسة عن الدعم الاجتماعي والأمل لدى النساء المصريات المصابات بسرطان الثدي بعد استئصال الثدي، وتبحث العوامل النفسية والاجتماعية المرتبطة بالتكيف بعد الجراحة.</t>
  </si>
  <si>
    <t>Breast Cancer: Basic and Clinical Research</t>
  </si>
  <si>
    <t>Egyptians protest over 'virginity tests' on Tahrir Square women</t>
  </si>
  <si>
    <t>https://www.theguardian.com/world/2011/may/31/egypt-online-protest-virginity-tests</t>
  </si>
  <si>
    <t>Xan Rice</t>
  </si>
  <si>
    <t>الثورة والتحولات السياسية؛ العنف ضد المرأة والسلامة الجسدية</t>
  </si>
  <si>
    <t>اختبارات العذرية؛ كشوف العذرية</t>
  </si>
  <si>
    <t>الاحتجاج، العنف ضد النساء، العنف ضد المرأة، السلامة الجسدية، التحرش، الاعتداء</t>
  </si>
  <si>
    <t>تغطية لاحتجاجات النساء المصريات ضد اختبارات العذرية القسرية، وتتناول البعد الحقوقي والنسوي للممارسة وآثارها على المتظاهرات.</t>
  </si>
  <si>
    <t>زواج القاصرات وتحديات الوصول لنمط الانجاب الاحلالى دراسة حالة على عينة من أسر منشأة ناصر</t>
  </si>
  <si>
    <t>https://mskas.journals.ekb.eg/article_240839.html</t>
  </si>
  <si>
    <t>محمد عبد الرحمن صالح</t>
  </si>
  <si>
    <t>الأحوال الشخصية والأسرة؛ التعليم؛ الاقتصاد وسوق العمل</t>
  </si>
  <si>
    <t>المجلة المصرية للسكان وتنظيم الأسرة - كلية البنات، جامعة عين شمس؛ مصر</t>
  </si>
  <si>
    <t>زواج القاصرات؛ الزواج المبكر؛ حقوق المرأة؛ التعليم؛ الفقر؛ التعليم والإنجاب؛ الفتيات؛ الأسرة؛ المرأة</t>
  </si>
  <si>
    <t>تبحث الدراسة ظاهرة زواج القاصرات في مصر وعلاقتها بالتعليم والعمل والإنجاب، من خلال دراسة حالة لعينة من أسر منشأة ناصر. وتوضح أن الزواج المبكر، وحرمان الفتيات من التعليم، يرتبطان بضعف حقوق المرأة واختلال علاقات القوة داخل الأسرة، كما يسهمان في ارتفاع الإنجاب واستمرار الفقر بين الأسر الفقيرة.</t>
  </si>
  <si>
    <t>المجلة المصرية للسكان وتنظيم الأسرة - كلية البنات، جامعة عين شمس</t>
  </si>
  <si>
    <t>“I Want to Stand on My Own Legs”: a qualitative study of antiretroviral therapy adherence among HIV-positive women in Egypt</t>
  </si>
  <si>
    <t>https://www.tandfonline.com/doi/abs/10.1080/09540121.2010.534431</t>
  </si>
  <si>
    <t>Abdallah M. Badahdah; Daphne E. Pedersen</t>
  </si>
  <si>
    <r>
      <rPr>
        <sz val="11"/>
        <rFont val="Calibri"/>
        <family val="2"/>
        <charset val="1"/>
      </rPr>
      <t>AIDS Care</t>
    </r>
    <r>
      <rPr>
        <sz val="11"/>
        <rFont val="FreeSans"/>
        <family val="2"/>
      </rPr>
      <t>؛ مصر</t>
    </r>
  </si>
  <si>
    <t>الوصمة الاجتماعية، الصحة الإنجابية، الدعم الاجتماعي، النساء المصريات، المصريات، المرأة</t>
  </si>
  <si>
    <t>دراسة نوعية تبحث العوامل المؤثرة في التزام النساء المصريات المصابات بفيروس HIV بالعلاج المضاد للفيروسات، بالاعتماد على مقابلات مع 27 امرأة. كشفت عن خمسة عوامل رئيسية هي الخوف من الوصمة الاجتماعية، والقيود المالية، وخصائص العلاج، والدعم الاجتماعي، والاعتماد على الإيمان، مع ارتفاع دافعية معظم المشاركات للالتزام بالعلاج</t>
  </si>
  <si>
    <t>AIDS Care</t>
  </si>
  <si>
    <t>Women's economic resources and bargaining in marriage: Does Egyptian women's status depend on earnings or marriage payments?</t>
  </si>
  <si>
    <t>https://knowledgecommons.popcouncil.org/departments_sbsr-pgy/107/</t>
  </si>
  <si>
    <t>Rania Salem</t>
  </si>
  <si>
    <t>الاقتصاد وسوق العمل؛ الأحوال الشخصية والأسرة</t>
  </si>
  <si>
    <r>
      <rPr>
        <sz val="11"/>
        <rFont val="Calibri"/>
        <family val="2"/>
        <charset val="1"/>
      </rPr>
      <t>Population Council – Egypt Office</t>
    </r>
    <r>
      <rPr>
        <sz val="11"/>
        <rFont val="FreeSans"/>
        <family val="2"/>
      </rPr>
      <t>؛ مصر</t>
    </r>
  </si>
  <si>
    <t>سوق العمل، الزواج، العمل والدخل، القدرة التفاوضية في الزواج، الاقتصاد، القانون، المرأة، العمل</t>
  </si>
  <si>
    <t>تبحث الدراسة العلاقة بين الموارد الاقتصادية للمرأة المصرية ومكانتها التفاوضية داخل الزواج، مع التركيز على العمل والدخل ومدفوعات الزواج والأصول التي تدخل بها المرأة إلى الزواج. وبالاعتماد على بيانات مسح سوق العمل المصري لعام 2006، تخلص إلى أن تأثير العمل والدخل على قوة المرأة في اتخاذ القرار داخل الزواج محدود، مع إبراز بعض العوائق الاجتماعية والقانونية التي تحد من قدرتها التفاوضية.</t>
  </si>
  <si>
    <t>Population Council – Egypt Office</t>
  </si>
  <si>
    <t>The Sexual Harassment File: Bringing up the obvious?</t>
  </si>
  <si>
    <t>https://cloudflare.egyptindependent.com/sexual-harassment-file-bringing-obvious/</t>
  </si>
  <si>
    <t>Nevine El Shabrawy</t>
  </si>
  <si>
    <r>
      <rPr>
        <sz val="11"/>
        <rFont val="Calibri"/>
        <family val="2"/>
        <charset val="1"/>
      </rPr>
      <t>Egypt Independent</t>
    </r>
    <r>
      <rPr>
        <sz val="11"/>
        <rFont val="FreeSans"/>
        <family val="2"/>
      </rPr>
      <t>؛ مصر؛ القاهرة</t>
    </r>
  </si>
  <si>
    <t>التحرش الجنسي؛ المرأة المصرية؛ العنف القائم على النوع</t>
  </si>
  <si>
    <t>يفتتح ملفًا صحفيًا حول التحرش الجنسي في مصر، وأسبابه وسبل مواجهته وآليات تعامل النساء والرجال معه في الشارع.</t>
  </si>
  <si>
    <t>Virginity tests: Misogyny and intimidation in Egypt</t>
  </si>
  <si>
    <t>https://www.csmonitor.com/World/Backchannels/2011/0601/Virginity-tests-Misogyny-and-intimidation-in-Egypt</t>
  </si>
  <si>
    <t>Dan Murphy</t>
  </si>
  <si>
    <r>
      <rPr>
        <sz val="11"/>
        <rFont val="Calibri"/>
        <family val="2"/>
        <charset val="1"/>
      </rPr>
      <t>The Christian Science Monitor</t>
    </r>
    <r>
      <rPr>
        <sz val="11"/>
        <rFont val="FreeSans"/>
        <family val="2"/>
      </rPr>
      <t>؛ مصر</t>
    </r>
  </si>
  <si>
    <t>التمييز؛ العنف؛ السيطرة الاجتماعية؛ العنف ضد المرأة؛ السلامة الجسدية؛ التحرش؛ الاعتداء</t>
  </si>
  <si>
    <t>مقال يناقش اختبارات العذرية في مصر بوصفها وسيلة للإهانة والترهيب ضد المتظاهرات، ويربطها بثقافة التمييز ضد النساء.</t>
  </si>
  <si>
    <t>الموافقة على التعديل التاسع لإتفاقية منحة الهدف الإستراتيجى لتحسين الصحة وتنظيم الأسرة</t>
  </si>
  <si>
    <t>https://manshurat.org/node/23333</t>
  </si>
  <si>
    <t>الصحة والصحة الإنجابية؛ القانون والتشريع والحماية الحقوقية</t>
  </si>
  <si>
    <t>الصحة الإنجابية؛ الرعاية الصحية؛ الصحة الإنجابية وتنظيم الأسرة؛ القانون؛ الأمومة؛ الأسرة؛ الصحة</t>
  </si>
  <si>
    <t>يتضمن القانون رقم (29) لسنة 2011 الموافقة على التعديل التاسع لاتفاقية منحة الهدف الاستراتيجي لتحسين الصحة وتنظيم الأسرة، بهدف دعم برامج الرعاية الصحية والصحة الإنجابية وتنظيم الأسرة في مصر. ويسهم التعديل في تعزيز الخدمات الصحية المقدمة للمرأة والأمومة، بما يدعم تحسين مؤشرات الصحة العامة وجودة الحياة الأسرية.</t>
  </si>
  <si>
    <t>Egyptian army denies 'virginity tests'</t>
  </si>
  <si>
    <t>https://www.aljazeera.com/news/2011/6/2/egyptian-army-denies-virginity-tests</t>
  </si>
  <si>
    <r>
      <rPr>
        <sz val="11"/>
        <rFont val="Calibri"/>
        <family val="2"/>
        <charset val="1"/>
      </rPr>
      <t>Al Jazeera English</t>
    </r>
    <r>
      <rPr>
        <sz val="11"/>
        <rFont val="FreeSans"/>
        <family val="2"/>
      </rPr>
      <t>؛ منظمة العفو الدولية؛ ميدان التحرير؛ الجيش؛ مصر؛ الجيش المصري</t>
    </r>
  </si>
  <si>
    <t>اختبارات العذرية؛ فحوص العذرية</t>
  </si>
  <si>
    <t>يتناول التقرير اتهامات بتعرض نساء مصريات اعتُقلن في ميدان التحرير لما سُمّي «اختبارات العذرية» بعد اعتقالهن، مع عرض موقف منظمة العفو الدولية ونفي مسؤول عسكري مصري لهذه الاتهامات. كما يتابع التقرير احتجاجات المصريين ضد معاملة الجيش للمتظاهرات، وينقل شهادة إحدى النساء اللواتي اتهمن الجيش بإخضاعهن لهذه الممارسات.</t>
  </si>
  <si>
    <t>These 'virginity tests' will spark Egypt's next revolution</t>
  </si>
  <si>
    <t>https://www.theguardian.com/commentisfree/2011/jun/02/egypt-next-revolution-virginity-tests</t>
  </si>
  <si>
    <t>Mona Eltahawy</t>
  </si>
  <si>
    <t>المجتمع المدني والعمل الحقوقي؛ الثورة والتحولات السياسية؛ العنف ضد المرأة والسلامة الجسدية</t>
  </si>
  <si>
    <t>حقوق الناشطات؛ الثورة؛ العنف ضد المرأة؛ السلامة الجسدية؛ التحرش؛ الاعتداء</t>
  </si>
  <si>
    <t>مقال رأي يناقش اختبارات العذرية في مصر باعتبارها قضية حقوقية تتجاوز الواقعة الفردية إلى ضرورة تغيير الممارسات والسياسات التي تستهدف النساء.</t>
  </si>
  <si>
    <t>Egyptian activists protest 'virginity tests' on female protesters</t>
  </si>
  <si>
    <t>https://www.egyptindependent.com/egyptian-activists-protest-virginity-tests-female-protesters/</t>
  </si>
  <si>
    <t>Omar Zein</t>
  </si>
  <si>
    <t>الناشطات؛ الاحتجاج؛ العنف ضد المرأة؛ السلامة الجسدية؛ التحرش؛ الاعتداء</t>
  </si>
  <si>
    <t>خبر عن احتجاج ناشطات مصريات على إخضاع متظاهرات لاختبارات العذرية، مع عرض مطالبهن بوقف هذه الممارسة.</t>
  </si>
  <si>
    <t>الحركات النسوية في العالم العربي بين مكاسب الثورات وتحدياتها</t>
  </si>
  <si>
    <t>https://www.swissinfo.ch/ara/الحركات-النسوية-في-العالم-العربي-بين-مكاسب-الثورات-وتحدياتها/30361198</t>
  </si>
  <si>
    <t>عبد الحفيظ العبدللي</t>
  </si>
  <si>
    <t>المشاركة السياسية والتمثيل النيابي؛ المساواة والتمييز والمواطنة؛ الفكر النسوي والحركة النسائية؛ الثورة والتحولات السياسية</t>
  </si>
  <si>
    <r>
      <rPr>
        <sz val="11"/>
        <rFont val="Calibri"/>
        <family val="2"/>
        <charset val="1"/>
      </rPr>
      <t>SWI</t>
    </r>
    <r>
      <rPr>
        <sz val="11"/>
        <rFont val="FreeSans"/>
        <family val="2"/>
      </rPr>
      <t>؛ مصر</t>
    </r>
  </si>
  <si>
    <t>التمثيل السياسي؛ المساواة؛ النسوية؛ الحركات النسوية بعد الثورات (مصر وتونس)؛ المرحلة الانتقالية؛ مكاسب المرأة؛ حقوق النساء؛ صنع القرار</t>
  </si>
  <si>
    <t>يتناول التقرير انعكاسات الثورات العربية على أوضاع النساء والحركات النسوية، من خلال عرض مداخلات نسويات من مصر وتونس خلال مائدة مستديرة في برن. ويبرز المشاركة الفاعلة للنساء في الثورتين، مقابل مخاوف إقصائهن من مواقع صنع القرار وتهميش قضاياهن خلال المرحلة الانتقالية، كما يناقش تحديات الحفاظ على مكاسب المرأة وضمان المساواة والتمثيل السياسي وإدماج حقوق النساء في الأطر الدستورية والسياسية الجديدة.</t>
  </si>
  <si>
    <t>SWI</t>
  </si>
  <si>
    <t>سويسرا</t>
  </si>
  <si>
    <t>هدى بدران: حكومة "شرف" تستبعد المرأة</t>
  </si>
  <si>
    <t>https://www.youm7.com/story/2011/6/4/%D9%87%D8%AF%D9%89-%D8%A8%D8%AF%D8%B1%D8%A7%D9%86-%D8%AD%D9%83%D9%88%D9%85%D8%A9-%D8%B4%D8%B1%D9%81-%D8%AA%D8%B3%D8%AA%D8%A8%D8%B9%D8%AF-%D8%A7%D9%84%D9%85%D8%B1%D8%A3%D8%A9/428115</t>
  </si>
  <si>
    <t>فاطمة خليل</t>
  </si>
  <si>
    <t>اليوم السابع؛ مصر؛ هدى بدران</t>
  </si>
  <si>
    <t>المرأة المصرية؛ نساء مصر؛ حكومة "شرف" تستبعد المرأة</t>
  </si>
  <si>
    <t>تتناول استبعاد المرأة المصرية من حكومة شرف واللجنة التي أجرت التعديلات الدستورية، وقضايا تمثيل النساء بعد الثورة.</t>
  </si>
  <si>
    <t>تدعيم المشاركة السياسية للمرأة فى ندوة بمركز إعلام الداخلة</t>
  </si>
  <si>
    <t>https://www.youm7.com/story/2011/6/5/%D8%AA%D8%AF%D8%B9%D9%8A%D9%85-%D8%A7%D9%84%D9%85%D8%B4%D8%A7%D8%B1%D9%83%D8%A9-%D8%A7%D9%84%D8%B3%D9%8A%D8%A7%D8%B3%D9%8A%D8%A9-%D9%84%D9%84%D9%85%D8%B1%D8%A3%D8%A9-%D9%81%D9%89-%D9%86%D8%AF%D9%88%D8%A9-%D8%A8%D9%85%D8%B1%D9%83%D8%B2-%D8%A5%D8%B9%D9%84%D8%A7%D9%85-%D8%A7%D9%84%D8%AF%D8%A7%D8%AE%D9%84%D8%A9/428258</t>
  </si>
  <si>
    <t>ماهر أبو نور</t>
  </si>
  <si>
    <t>المشاركة السياسية والتمثيل النيابي؛ العنف ضد المرأة والسلامة الجسدية</t>
  </si>
  <si>
    <t>اليوم السابع؛ الوادي الجديد</t>
  </si>
  <si>
    <t>المشاركة السياسية؛ العنف ضد المرأة؛ الداخلة؛ المشاركة السياسية للمرأة ومناهضة العنف</t>
  </si>
  <si>
    <t>يعرض ندوة حول دعم المشاركة السياسية للمرأة وأسباب ضعفها قانونيًا واجتماعيًا، مع توصيات بتفعيل دور النساء سياسيًا ومواجهة العنف ضد المرأة.</t>
  </si>
  <si>
    <t>الأمم المتحدة تثنى على دور المرأة المصرية فى الثورة</t>
  </si>
  <si>
    <t>https://www.youm7.com/story/2011/6/5/%D8%A7%D9%84%D8%A3%D9%85%D9%85-%D8%A7%D9%84%D9%85%D8%AA%D8%AD%D8%AF%D8%A9-%D8%AA%D8%AB%D9%86%D9%89-%D8%B9%D9%84%D9%89-%D8%AF%D9%88%D8%B1-%D8%A7%D9%84%D9%85%D8%B1%D8%A3%D8%A9-%D8%A7%D9%84%D9%85%D8%B5%D8%B1%D9%8A%D8%A9-%D9%81%D9%89-%D8%A7%D9%84%D8%AB%D9%88%D8%B1%D8%A9/428764</t>
  </si>
  <si>
    <t>إبراهيم بدوي</t>
  </si>
  <si>
    <t>اليوم السابع؛ الأمم المتحدة؛ مصر</t>
  </si>
  <si>
    <t>المرأة المصرية؛ الثورة؛ الأمم المتحدة للمرأة؛ ميشيل باشلي؛ الانتقال الديمقراطي؛ المرأة والثورة؛ المشاركة السياسية</t>
  </si>
  <si>
    <t>خبر عن إشادة ميشيل باشلي، رئيسة جهاز الأمم المتحدة للمرأة، بالدور الذي لعبته المرأة المصرية أثناء الثورة وتطلعها لاستمرار مشاركتها خلال الانتقال الديمقراطي.</t>
  </si>
  <si>
    <t>Egyptians Must Stop Seeing Each Other as Enemies</t>
  </si>
  <si>
    <t>https://iwpr.net/global-voices/egyptians-must-stop-seeing-each-other-enemies</t>
  </si>
  <si>
    <t>Dalia Ziada</t>
  </si>
  <si>
    <t>الثورة والتحولات السياسية؛ العنف ضد المرأة والسلامة الجسدية؛ الفكر النسوي والحركة النسائية؛ الأحوال الشخصية والأسرة</t>
  </si>
  <si>
    <r>
      <rPr>
        <sz val="11"/>
        <rFont val="Calibri"/>
        <family val="2"/>
        <charset val="1"/>
      </rPr>
      <t>Institute for War and Peace Reporting</t>
    </r>
    <r>
      <rPr>
        <sz val="11"/>
        <rFont val="FreeSans"/>
        <family val="2"/>
      </rPr>
      <t>؛ داليا زيادة؛ مصر</t>
    </r>
  </si>
  <si>
    <t>ثورة 25 يناير؛ انتخابات؛ 9 مارس</t>
  </si>
  <si>
    <t>الديمقراطية؛ حقوق المرأة؛ العنف ضد المرأة؛ النسوية؛ الأسرة؛ الهوية؛ التاريخ الاجتماعي للمرأة</t>
  </si>
  <si>
    <t>تعرض داليا زيادة رؤيتها لوضع المرأة المصرية في مرحلة ما بعد ثورة 25 يناير، مؤكدة استمرار تهميش النساء وتمييزهن وعدم مشاركتهن بصورة كاملة في الحركة الديمقراطية ومواقع صنع القرار. وتناقش العوامل الثقافية والاجتماعية والدينية التي تحد من مشاركة المرأة، كما تشير إلى نتائج استطلاع أجرته في 19 مارس 2011 حول قبول تولي امرأة رئاسة مصر، وإلى برامج للتثقيف السياسي وتمكين النساء والمرشحات المحتملات للانتخابات.</t>
  </si>
  <si>
    <t>Institute for War and Peace Reporting</t>
  </si>
  <si>
    <t>منظمة إعلامية / حقوقية غير حكومية</t>
  </si>
  <si>
    <t>إنشاء تخصصات كفصول ملحقة للبنات بمدرسة نجع حمادي الثانوية الزخرفية</t>
  </si>
  <si>
    <t>https://manshurat.org/node/2191</t>
  </si>
  <si>
    <t>التعليم</t>
  </si>
  <si>
    <t>وزارة التربية والتعليم؛ وزارة التربية والتعليم؛ قنا</t>
  </si>
  <si>
    <t>التعليم، مدارس، المرأة، التعليم الفني للبنات</t>
  </si>
  <si>
    <t xml:space="preserve">قرار وزاري رقم 174 لسنة 2011 صادر عن وزير التربية والتعليم بإنشاء تخصصات (الزخرفة والإعلان والتنسيق، الملابس الجاهزة، التريكو الآلي) كفصول ملحقة للبنات بمدرسة نجع حمادي الثانوية الزخرفية، </t>
  </si>
  <si>
    <t>من الذى قتل العاملة مريم عبد الغفار حواس</t>
  </si>
  <si>
    <t>https://ecesr.org/%D9%85%D9%86-%D8%A7%D9%84%D8%B0%D9%89-%D9%82%D8%AA%D9%84-%D8%A7%D9%84%D8%B9%D8%A7%D9%85%D9%84%D8%A9-%D9%85%D8%B1%D9%8A%D9%85-%D8%B9%D8%A8%D8%AF-%D8%A7%D9%84%D8%BA%D9%81%D8%A7%D8%B1-%D8%AD%D9%88%D8%A7/</t>
  </si>
  <si>
    <t>الاقتصاد وسوق العمل؛ الثورة والتحولات السياسية</t>
  </si>
  <si>
    <t>المركز المصري للحقوق الاقتصادية والاجتماعية؛ مصر؛ المنصورة؛ مريم عبد الغفار حواس</t>
  </si>
  <si>
    <t>العاملات؛ الأجور؛ الاحتجاجات العمالية؛ السلامة؛ العاملة المصرية؛ السلامة المهنية</t>
  </si>
  <si>
    <t>يتناول مقتل العاملة المصرية مريم عبد الغفار حواس أثناء مطالبتها وزملائها بصرف أجورهم، وينتقد ظروف العمل والاحتجاجات العمالية والسياسات التي أدت إلى تعريض العمال للخطر.</t>
  </si>
  <si>
    <t>المرأة رئيسة للجمهورية نعم أم لا؟!!</t>
  </si>
  <si>
    <t>https://hawaamagazine.com/posts/274641</t>
  </si>
  <si>
    <t>مجلة حواء؛ مصر</t>
  </si>
  <si>
    <t>المشاركة السياسية؛ المرأة رئيسة للجمهورية؛ الترشح؛ المرأة المصرية؛ المرأة والقيادة السياسية</t>
  </si>
  <si>
    <t>يناقش إمكانية تولي المرأة المصرية منصب رئيس الجمهورية، وهو موضوع يرتبط مباشرة بالمشاركة السياسية والحق في تولي المناصب العامة.</t>
  </si>
  <si>
    <t>المرأة المصرية والنظام السياسى للثورة</t>
  </si>
  <si>
    <t>https://www.shorouknews.com/columns/view.aspx?cdate=09062011&amp;id=3047b1af-ee78-4ffe-887b-46ef0f57959c</t>
  </si>
  <si>
    <t>نيفين مسعد</t>
  </si>
  <si>
    <t>جريدة الشروق؛ مصر</t>
  </si>
  <si>
    <t>التمثيل السياسي، المرأة المصرية، النظام السياسي، الكوتا، الدستور، المرأة والثورة</t>
  </si>
  <si>
    <t>يناقش النشاط النسائي المصري الهادف إلى المشاركة في رسم معالم النظام السياسي لثورة 25 يناير، ويدافع عن حق المرأة في المشاركة في بناء النظام الجديد والتمثيل السياسي وصياغة الدستور، مع التحذير من تهميشها.</t>
  </si>
  <si>
    <t>من يفوز بصوت المرأة في الانتخابات القادمة؟</t>
  </si>
  <si>
    <t>https://gate.ahram.org.eg/daily/WriterArticles/01/2011/34560.aspx</t>
  </si>
  <si>
    <t>الإعلام وصورة المرأة؛ الثورة والتحولات السياسية؛ المشاركة السياسية والتمثيل النيابي</t>
  </si>
  <si>
    <t>الأهرام اليومي؛ البرلمان؛ مصر</t>
  </si>
  <si>
    <t>الانتخابات البرلمانية؛ ثورة 25 يناير؛ الانتخابات</t>
  </si>
  <si>
    <t>صوت المرأة؛ الثورة؛ صوت المرأة والانتخابات البرلمانية بعد الثورة</t>
  </si>
  <si>
    <t>يناقش الانتخابات البرلمانية الأولى بعد ثورة 25 يناير واحتمالات زيادة تمثيل القوى السياسية، مع التركيز على صوت المرأة المصرية.</t>
  </si>
  <si>
    <t>مكاسب المرأة بعد الثورة.. إلى أين؟</t>
  </si>
  <si>
    <t>مكاسب المرأة؛ الثورة؛ الحقوق؛ المرحلة الانتقالية؛ مكاسب المرأة المصرية وتحديات ما بعد الثورة</t>
  </si>
  <si>
    <t>يتناول وضع المرأة المصرية في المرحلة الانتقالية بعد الثورة والتحديات التي تهدد ما تحقق لها من مكتسبات.</t>
  </si>
  <si>
    <t>Tahrir Square: Back To Square One</t>
  </si>
  <si>
    <t>https://stealthishijab.com/2011/06/10/tahrir-square-back-to-square-one/</t>
  </si>
  <si>
    <t>روبرت سليم</t>
  </si>
  <si>
    <r>
      <rPr>
        <sz val="11"/>
        <rFont val="Calibri"/>
        <family val="2"/>
        <charset val="1"/>
      </rPr>
      <t>steal this hijab</t>
    </r>
    <r>
      <rPr>
        <sz val="11"/>
        <rFont val="FreeSans"/>
        <family val="2"/>
      </rPr>
      <t>؛ ميدان التحرير؛ التحرير</t>
    </r>
  </si>
  <si>
    <t>الحجاب والهوية في المجال العام؛ المجال العام؛ الاحتجاج؛ الثورة</t>
  </si>
  <si>
    <t>يتناول المقال مشاركة النساء المصريات في ثورة 25 يناير وميدان التحرير، ودورهن في الاحتجاجات وإسعاف المصابين ومواجهة النظام، ثم يرصد ما واجهنه بعد الثورة من محاولات لإقصائهن عن المجال العام والسياسي، بما في ذلك الاعتراض على مشاركتهن في مسيرة المليون امرأة، ويناقش استمرار العنف والتحرش والتمييز ضد المرأة في المجتمع المصري.</t>
  </si>
  <si>
    <t>Steal This Hijab</t>
  </si>
  <si>
    <t>تعديل اتفاقية مساعدة بين جمهورية مصر العربية والولايات المتحدة الأمريكية لتحسين الصحة وتنظيم الأسرة</t>
  </si>
  <si>
    <t>https://manshurat.org/node/3061</t>
  </si>
  <si>
    <t>الصحة والصحة الإنجابية؛ الأحوال الشخصية والأسرة</t>
  </si>
  <si>
    <t>الصحة الإنجابية، الصحة الإنجابية وتنظيم الأسرة، صحة المرأة، الأسرة، المرأة، الصحة</t>
  </si>
  <si>
    <t>تضمن الملف مرسومًا بقانون رقم 29 لسنة 2011 بشأن التصديق على التعديل التاسع لاتفاقية المساعدة بين حكومتي مصر والولايات المتحدة الأمريكية لتحسين الصحة وتنظيم الأسرة. ويهدف إلى دعم برامج الصحة الإنجابية وتنظيم الأسرة وتحسين الخدمات الصحية المقدمة، بما يسهم في تعزيز صحة المرأة والأسرة في مصر.</t>
  </si>
  <si>
    <t>After the revolution: Egyptian women yet to win equality</t>
  </si>
  <si>
    <t>https://english.ahram.org.eg/NewsContentP/1/14071/Egypt/After-the-revolution-Egyptian-women-yet-to-win-equ.aspx</t>
  </si>
  <si>
    <t>Yasmine Fathi</t>
  </si>
  <si>
    <t>المساواة والتمييز والمواطنة؛ الأحوال الشخصية والأسرة</t>
  </si>
  <si>
    <t>التمييز؛ الطلاق؛ النفقة؛ المرأة المصرية؛ المساواة؛ العنف؛ ما بعد الثورة؛ المشاركة السياسية؛ الثورة؛ التمثيل</t>
  </si>
  <si>
    <t>تقرير يتناول أوضاع النساء المصريات بعد الثورة، بما في ذلك قضايا الطلاق والنفقة والعنف والتمييز، ويبحث الفجوة بين مشاركة النساء في الثورة واستمرار مشكلاتهن الاجتماعية والحقوقية.</t>
  </si>
  <si>
    <t>Egyptian woman facing trial says policemen beat her unconscious</t>
  </si>
  <si>
    <t>https://english.ahram.org.eg/NewsContent/1/64/14277/Egypt/Politics-/Egyptian-woman-facing-trial-says-policemen-beat-he.aspx</t>
  </si>
  <si>
    <r>
      <rPr>
        <sz val="11"/>
        <rFont val="Calibri"/>
        <family val="2"/>
        <charset val="1"/>
      </rPr>
      <t>Ahram Online</t>
    </r>
    <r>
      <rPr>
        <sz val="11"/>
        <rFont val="FreeSans"/>
        <family val="2"/>
      </rPr>
      <t>؛ الشرطة</t>
    </r>
  </si>
  <si>
    <t>الرموز النسائية في الثورة، الاعتداء، المرأة، العنف</t>
  </si>
  <si>
    <t>تتناول المادة قضية مي متولي، التي اتهمت أحد أفراد الشرطة بالاعتداء عليها وضربها حتى فقدت الوعي، ثم احتجازها وإحالتها إلى محكمة عسكرية بتهمة الاعتداء على شرطي. وتسلط المادة الضوء على استمرار الانتهاكات والعنف الشرطي ضد المواطنين، ولا سيما النساء، في أعقاب ثورة 25 يناير 2011.</t>
  </si>
  <si>
    <t>شىء عن الاتحاد النسائى المصرى</t>
  </si>
  <si>
    <t>https://www.almasryalyoum.com/news/details/208352</t>
  </si>
  <si>
    <t>المصري اليوم؛ مصر؛ نوال السعداوي؛ الاتحاد النسائي المصري</t>
  </si>
  <si>
    <t>حقوق الإنسان؛ تحرير المرأة؛ المساواة؛ الاتحاد النسائي المصري وتحرير المرأة والمساواة</t>
  </si>
  <si>
    <t>يناقش المقال الجدل حول تحرير المرأة والحقوق الإنسانية للنساء، ويبرز مشاركة الشابات المصريات في الثورة وتعرضهن للعنف، ويدافع عن ضرورة وعي النساء بحقوقهن وتأسيس قوة نسائية منظمة.</t>
  </si>
  <si>
    <t>مؤتمر صحفى حول المشاركة السياسية للمرأة بعد الثورة</t>
  </si>
  <si>
    <t>https://www.youm7.com/story/2011/6/16/%D9%85%D8%A4%D8%AA%D9%85%D8%B1-%D8%B5%D8%AD%D9%81%D9%89-%D8%AD%D9%88%D9%84-%D8%A7%D9%84%D9%85%D8%B4%D8%A7%D8%B1%D9%83%D8%A9-%D8%A7%D9%84%D8%B3%D9%8A%D8%A7%D8%B3%D9%8A%D8%A9-%D9%84%D9%84%D9%85%D8%B1%D8%A3%D8%A9-%D8%A8%D8%B9%D8%AF-%D8%A7%D9%84%D8%AB%D9%88%D8%B1%D8%A9/436165</t>
  </si>
  <si>
    <t>اليوم السابع؛ مصر؛ مؤسسة تنمية الأسرة المصرية</t>
  </si>
  <si>
    <t>المشاركة السياسية، الأحوال الشخصية، الحضانة، الكوتا، المشاركة السياسية والأحوال الشخصية والكوتة بعد الثورة</t>
  </si>
  <si>
    <t>يتناول مؤتمرًا حول الدور العام للمرأة المصرية في ثورة 25 يناير وآفاق مشاركتها السياسية بعد الثورة، مع مناقشة قوانين الأحوال الشخصية والخلع والحضانة والكوتة.</t>
  </si>
  <si>
    <t>A Revolution Just Beginning</t>
  </si>
  <si>
    <t>https://nazra.org/en/2011/06/revolution-just-beginning</t>
  </si>
  <si>
    <t>مزن حسن</t>
  </si>
  <si>
    <t>نظرة للدراسات النسوية؛ ميدان التحرير؛ مصر</t>
  </si>
  <si>
    <t>اعتصام ميدان التحرير؛ اختبارات العذرية؛ ثورة 25 يناير</t>
  </si>
  <si>
    <t>المشاركة السياسية؛ المساواة؛ التنظيم النسوي بعد الثورة؛ المرحلة الانتقالية؛ المرأة المصرية</t>
  </si>
  <si>
    <t>تستعرض مزن حسن تجربة المرأة المصرية خلال ثورة 25 يناير وما أعقبها، موضحةً أن النساء أسهمن بفاعلية في اعتصام ميدان التحرير وتجاوزن أدوارًا اجتماعية تقليدية، إلا أن المرحلة الانتقالية كشفت عن تحديات جديدة أمام مشاركتهن في المجال العام والسياسي. وتتناول المادة مؤشرات تراجع وضع المرأة، ومنها استبعادها من لجنة تعديل الدستور، والتحرش، واختبارات العذرية القسرية، وتدعو إلى استمرار التنظيم النسوي والعمل المشترك من أجل الحقوق والمساواة والمشاركة السياسية.</t>
  </si>
  <si>
    <t>لحم على وضم</t>
  </si>
  <si>
    <t>https://www.shorouknews.com/columns/view.aspx?cdate=17062011&amp;id=c09052f2-2bbd-4cdf-a844-1aa49c016f07</t>
  </si>
  <si>
    <t>عزة كامل</t>
  </si>
  <si>
    <t>المشاركة السياسية والتمثيل النيابي؛ الأحوال الشخصية والأسرة؛ الفكر النسوي والحركة النسائية</t>
  </si>
  <si>
    <t>المشاركة السياسية؛ الأحوال الشخصية؛ المرأة المصرية؛ السلفية؛ الحجاب؛ المرأة والتيار السلفي؛ الحريات الشخصية</t>
  </si>
  <si>
    <t>يناقش مشاركة النساء في الثورات العربية، وموقف التيارات السلفية من المرأة والمجال العام، مع تناول قضايا الحجاب والمشاركة السياسية وبعض قوانين الأحوال الشخصية والمخاوف من تراجع حقوق النساء بعد الثورة.</t>
  </si>
  <si>
    <t>نفقة المطلقة بين الكفاية والكفاف</t>
  </si>
  <si>
    <t>https://hawaamagazine.com/posts/279875</t>
  </si>
  <si>
    <t>ايمان عبد الرحمن و سماح موسى</t>
  </si>
  <si>
    <t>الأحوال الشخصية؛ نفقة المطلقة؛ المرأة المطلقة؛ الحماية الاجتماعية؛ المطلقات والأحوال الشخصية</t>
  </si>
  <si>
    <t>يتناول أوضاع نفقة المرأة المطلقة ومدى كفايتها، في إطار قضايا الأحوال الشخصية والحماية الاجتماعية للمرأة.</t>
  </si>
  <si>
    <t>ربيع المرأة العربية سيصل قمة الهرم</t>
  </si>
  <si>
    <t>https://www.albayan.ae/amp/one-world/correspondents-suitcase/2011-06-18-1.1457764</t>
  </si>
  <si>
    <t>جريدة البيان؛ مصر؛ البرلمان</t>
  </si>
  <si>
    <t>التمثيل السياسي؛ المرأة العربية؛ المرأة المصرية؛ كوتة المرأة؛ المشاركة السياسية؛ التمثيل البرلماني؛ أثر الثورات العربية على المرأة المصرية</t>
  </si>
  <si>
    <t>مقال يناقش مستقبل مشاركة المرأة العربية بعد الثورات، ويستشهد بالحالة المصرية وإلغاء كوتة المرأة بعد ثورة يناير، وما ترتب على ذلك من نقاش حول التمثيل السياسي للنساء.</t>
  </si>
  <si>
    <t>Egypt's defiant women fear being cast aside</t>
  </si>
  <si>
    <t>http://www.bbc.co.uk/news/world-middle-east-13796966</t>
  </si>
  <si>
    <t>Jon Leyne</t>
  </si>
  <si>
    <t>المشاركة السياسية والتمثيل النيابي؛ المساواة والتمييز والمواطنة؛ المجتمع المدني والعمل الحقوقي؛ الثورة والتحولات السياسية</t>
  </si>
  <si>
    <r>
      <rPr>
        <sz val="11"/>
        <rFont val="Calibri"/>
        <family val="2"/>
        <charset val="1"/>
      </rPr>
      <t>BBC News</t>
    </r>
    <r>
      <rPr>
        <sz val="11"/>
        <rFont val="FreeSans"/>
        <family val="2"/>
      </rPr>
      <t>؛ مصر</t>
    </r>
  </si>
  <si>
    <t>التمثيل السياسي؛ المساواة؛ المرأة المصرية؛ الناشطات؛ الثورة</t>
  </si>
  <si>
    <t>يتناول مخاوف ناشطات مصريات من تراجع دور المرأة بعد الثورة رغم مشاركتها الفاعلة في إسقاط مبارك، ويناقش التمثيل السياسي والمساواة والحقوق في مصر الجديدة.</t>
  </si>
  <si>
    <t>من اجل صياغة مبادئ دستورية من منظور النساء</t>
  </si>
  <si>
    <t>https://nwrcegypt.org/%d9%85%d8%a8%d8%a7%d8%af%d8%b1%d8%a9-%d8%aa%d8%b9%d8%a7%d9%84%d9%88%d8%a7-%d9%86%d9%83%d8%aa%d8%a8-%d8%af%d8%b3%d8%aa%d9%88%d8%b1%d9%86%d8%a7%d9%85%d9%86-%d8%a7%d8%ac%d9%84-%d8%b5%d9%8a%d8%a7/</t>
  </si>
  <si>
    <t>المساواة والتمييز والمواطنة؛ الفكر النسوي والحركة النسائية؛ الثورة والتحولات السياسية</t>
  </si>
  <si>
    <t>المساواة، التمييز، النسوية، الدستور، المرأة، حقوق المرأة، عدم التمييز، إدماج حقوق النساء في الدستور، المساواة وعدم التمييز</t>
  </si>
  <si>
    <t>مادة حول جهود المنظمات النسوية لإدماج حقوق النساء في الدستور المصري الجديد بعد الثورة، ودراسة البنود الدستورية من منظور النساء والمطالبة بضمان المساواة وعدم التمييز.</t>
  </si>
  <si>
    <t>مجموعة نسائية تدرس إدراج حقوق المرأة فى الدستور</t>
  </si>
  <si>
    <t>https://www.youm7.com/story/2011/6/20/%D9%85%D8%AC%D9%85%D9%88%D8%B9%D8%A9-%D9%86%D8%B3%D8%A7%D8%A6%D9%8A%D8%A9-%D8%AA%D8%AF%D8%B1%D8%B3-%D8%A5%D8%AF%D8%B1%D8%A7%D8%AC-%D8%AD%D9%82%D9%88%D9%82-%D8%A7%D9%84%D9%85%D8%B1%D8%A3%D8%A9-%D9%81%D9%89-%D8%A7%D9%84%D8%AF%D8%B3%D8%AA%D9%88%D8%B1/438941</t>
  </si>
  <si>
    <t>اليوم السابع؛ مصر؛ مؤسسة المرأة والذاكرة</t>
  </si>
  <si>
    <t>حقوق المرأة؛ الجندر؛ النساء والدستور؛ الدستور؛ النوع الاجتماعي؛ إدماج حقوق المرأة والنوع الاجتماعي في الدستور</t>
  </si>
  <si>
    <t>يتناول عمل مجموعة النساء والدستور في صياغة مبادئ للدستور الجديد من منظور النساء ودراسة تجارب دساتير مصر ودول أخرى لضمان إدراج حقوق النساء والجندر.</t>
  </si>
  <si>
    <t>Al-Jamaa Al-Islamiya unveils political party, voicing reservations about women’s rights and secularism</t>
  </si>
  <si>
    <t>https://english.ahram.org.eg/NewsContent/1/64/14695/Egypt/Politics-/AlJamaa-AlIslamiya-unveils-political-party%2C-voicin.aspx</t>
  </si>
  <si>
    <t>Sherif Tarek</t>
  </si>
  <si>
    <r>
      <rPr>
        <sz val="11"/>
        <rFont val="Calibri"/>
        <family val="2"/>
        <charset val="1"/>
      </rPr>
      <t>Ahram Online</t>
    </r>
    <r>
      <rPr>
        <sz val="11"/>
        <rFont val="FreeSans"/>
        <family val="2"/>
      </rPr>
      <t>؛ مصر؛ الإسلاميون؛ الأحزاب</t>
    </r>
  </si>
  <si>
    <t>حقوق المرأة؛ المرأة المصرية؛ الأحزاب السياسية؛ المشاركة السياسية؛ المرأة المصرية – حقوق المرأة – الأحزاب الدينية – المشاركة السياسية – الإسلام السياسي – مصر بعد الثورة</t>
  </si>
  <si>
    <t>يتناول المقال إعلان الجماعة الإسلامية تأسيس حزب سياسي في أعقاب ثورة 25 يناير 2011، مع التركيز على تحفظاتها تجاه بعض قضايا حقوق المرأة والعلمانية. ويكشف المقال عن ملامح رؤية التيار الإسلامي لدور المرأة وحقوقها في السياق السياسي المصري خلال المرحلة الانتقالية</t>
  </si>
  <si>
    <t>قرار إقصاء النساء عن المأذونية خطوة جديدة للخلف</t>
  </si>
  <si>
    <t>https://nwrcegypt.org/%d9%82%d8%b1%d8%a7%d8%b1-%d8%a5%d9%82%d8%b5%d8%a7%d8%a1-%d8%a7%d9%84%d9%86%d8%b3%d8%a7%d8%a1-%d8%b9%d9%86-%d8%a7%d9%84%d9%85%d8%a3%d8%b0%d9%88%d9%86%d9%8a%d8%a9-%d8%ae%d8%b7%d9%88%d8%a9-%d8%ac%d8%af/</t>
  </si>
  <si>
    <t>مؤسسة المرأة الجديدة؛ مؤسسة المرأة الجديدة؛ مصر</t>
  </si>
  <si>
    <t>المساواة؛ المأذونية؛ المرأة؛ العمل؛ التمييز؛ حق النساء في العمل؛ المساواة في شغل الوظائف والمهن</t>
  </si>
  <si>
    <t>بيان يعبر عن قلق مؤسسة المرأة الجديدة من المطالبة بقصر العمل بالمأذونية على الرجال، ويعتبر ذلك تراجعًا عن مبدأ المساواة وفرص النساء في العمل.</t>
  </si>
  <si>
    <t>International blogging day against sexual harassment ignites in Egypt</t>
  </si>
  <si>
    <t>https://english.ahram.org.eg/News/14618.aspx</t>
  </si>
  <si>
    <t>ثورة 25 يناير؛ تنحي مبارك</t>
  </si>
  <si>
    <t>التحرش الجنسي؛ النشاط الرقمي؛ المرأة؛ العنف ضد المرأة؛ السلامة الجسدية؛ التحرش؛ الاعتداء</t>
  </si>
  <si>
    <t>يتناول المقال تصاعد قضية التحرش الجنسي والعنف ضد المرأة في مصر عقب ثورة 25 يناير، مشيرًا إلى أن ميدان التحرير شهد خلال أيام الثورة الثمانية عشر تراجعًا ملحوظًا في التحرش، قبل أن تعود الظاهرة بعد تنحي مبارك. ويوثق المقال حملة إلكترونية نظمها ناشطون ومدونون عبر فيسبوك وتويتر لمناهضة التحرش والعنف القائم على النوع الاجتماعي، بمشاركة ناشطين من دول عربية أخرى. كما يناقش شهادات نساء مصريات، ودور مبادرات مثل HarassMap، ومطالب تجريم التحرش وتغيير النظرة المجتمعية تجاه المرأة، إضافة إلى جهود Nazra وHarassMap في تنظيم النقاش والحشد المجتمعي.</t>
  </si>
  <si>
    <t>Egyptians fight sexual harassment with June 20 Twitter campaign</t>
  </si>
  <si>
    <t>https://www.csmonitor.com/World/Global-News/2011/0620/Egyptians-fight-sexual-harassment-with-June-20-Twitter-campaign</t>
  </si>
  <si>
    <t>Ariel Zirulnick</t>
  </si>
  <si>
    <t>العنف ضد المرأة والسلامة الجسدية؛ الإعلام وصورة المرأة؛ الفكر النسوي والحركة النسائية</t>
  </si>
  <si>
    <t>التحرش الجنسي؛ التحرش؛ الإعلام الاجتماعي؛ الحملات النسوية؛ العنف ضد المرأة؛ السلامة الجسدية؛ الاعتداء</t>
  </si>
  <si>
    <t>يتناول المقال الحملة الإلكترونية التي أطلقت في 20 يونيو 2011 لمناهضة التحرش الجنسي في مصر، والتي استخدمت تويتر وفيسبوك والمدونات لتشجيع النساء والرجال على مشاركة تجاربهم مع التحرش والمطالبة بمواجهته. ويربط المقال بين تصاعد النشاط النسوي بعد ثورة 25 يناير واستمرار التحرش في الشوارع، مع إبراز دور HarassMap في توثيق وقائع التحرش وتحديد أماكن حدوثها، إضافة إلى الدعوات لتشديد الإجراءات الحكومية والمجتمعية لمواجهته</t>
  </si>
  <si>
    <t>النساء والثورة والأحزاب الجديدة</t>
  </si>
  <si>
    <t>https://www.almasryalyoum.com/news/details/208532</t>
  </si>
  <si>
    <t>المصري اليوم؛ الأحزاب؛ مصر؛ نوال السعداوي</t>
  </si>
  <si>
    <t>الحركة النسائية؛ الاتحاد النسائي؛ المشاركة السياسية؛ المرأة والثورة والأحزاب والمشاركة السياسية</t>
  </si>
  <si>
    <t>يناقش دور الحركة النسائية المصرية بعد الثورة، ومحاولات إعادة تأسيس الاتحاد النسائي، وربط قضايا النساء بالقضايا السياسية والاقتصادية والثقافية، مع نقد استبعاد النساء من عملية بناء النظام السياسي الجديد.</t>
  </si>
  <si>
    <t>نساء «25 يناير»: بطولات فى الميدان ودموع على أرواح شهداء الثورة</t>
  </si>
  <si>
    <t>https://www.almasryalyoum.com/news/details/140167</t>
  </si>
  <si>
    <t>ميادة الدمرداش , سحر المليجي</t>
  </si>
  <si>
    <t>المصري اليوم؛ ميدان التحرير؛ مصر</t>
  </si>
  <si>
    <t>المشاركة في الثورة، التحديات النفسية بعد الثورة، النساء المصريات، أمهات الشهداء، الاحتجاج</t>
  </si>
  <si>
    <t>يوثق التحقيق مشاركة النساء المصريات في ثورة 25 يناير وميدان التحرير، من خلال شهادات عدد من المشاركات وأمهات الشهداء، موضحًا حضور المرأة طوال أيام الثورة وإسهامها في الاحتجاجات والمواجهات. كما يرصد التحولات التي طرأت على النساء بعد الثورة، وما واجهنه من تشكيك في السمعة والمخاوف من العنف والهجمات، إلى جانب تناول مشاعر أمهات الشهداء وتداعيات فقدان الأبناء، مع التأكيد على أهمية استمرار مشاركة المرأة في الأحداث العامة والسياسية.</t>
  </si>
  <si>
    <t>Virginity Tests: Time to Let Gender Out of Revolution’s Closet</t>
  </si>
  <si>
    <t>https://feminist.org/news/virginity-tests-time-to-let-gender-out-of-revolutions-closet/</t>
  </si>
  <si>
    <t>Anushay Hossain</t>
  </si>
  <si>
    <t>الفكر النسوي والحركة النسائية؛ العنف ضد المرأة والسلامة الجسدية</t>
  </si>
  <si>
    <r>
      <rPr>
        <sz val="11"/>
        <rFont val="Calibri"/>
        <family val="2"/>
        <charset val="1"/>
      </rPr>
      <t>Feminist Majority Foundation</t>
    </r>
    <r>
      <rPr>
        <sz val="11"/>
        <rFont val="FreeSans"/>
        <family val="2"/>
      </rPr>
      <t>؛ الجيش المصري؛ الجيش</t>
    </r>
  </si>
  <si>
    <t>كشوف العذرية؛ فحوص العذرية</t>
  </si>
  <si>
    <t>النوع الاجتماعي؛ فحوص العذرية والحق في السلامة الجسدية؛ Virginity؛ المرأة؛ السلامة الجسدية</t>
  </si>
  <si>
    <t>مقال لمؤسسة Feminist Majority (يونيو 2011) يستعرض قضية "كشوف العذرية" التي أجراها الجيش المصري على متظاهرات محتجزات، ويجادل بأن قضايا النوع الاجتماعي جزء أصيل من أي ثورة حقيقية، مستشهداً بتصريحات الصحفية منى الطحاوي حول ارتباط قمع المرأة بالسلطوية السياسية.</t>
  </si>
  <si>
    <t>Feminist Majority Foundation</t>
  </si>
  <si>
    <t>فرجينيا</t>
  </si>
  <si>
    <t>Fight against sexual harassment needs to go beyond social media, activists say</t>
  </si>
  <si>
    <t>https://www.dailynewsegypt.com/2011/06/24/calls-for-ending-sexual-harassment-need-to-go-beyond-social-media-activists-say/</t>
  </si>
  <si>
    <t>Deea Ariana</t>
  </si>
  <si>
    <t>التحرش الجنسي؛ المرأة المصرية؛ التحرش؛ العنف القائم على النوع؛ HarassMap؛ التوعية</t>
  </si>
  <si>
    <t>يتناول حملة التدوين والتغريد ضد التحرش الجنسي والعنف القائم على النوع، ومطالب الناشطات بإصلاح القوانين وتوسيع التوعية خارج الإنترنت.</t>
  </si>
  <si>
    <t>Virginity tests were for detainee’s protection, military tells Amnesty</t>
  </si>
  <si>
    <t>https://www.egyptindependent.com/virginity-tests-were-detainees-protection-military-tells-amnesty/</t>
  </si>
  <si>
    <t>العنف ضد المرأة والسلامة الجسدية؛ المساواة والتمييز والمواطنة</t>
  </si>
  <si>
    <r>
      <rPr>
        <sz val="11"/>
        <rFont val="Calibri"/>
        <family val="2"/>
        <charset val="1"/>
      </rPr>
      <t>Egypt Independent</t>
    </r>
    <r>
      <rPr>
        <sz val="11"/>
        <rFont val="FreeSans"/>
        <family val="2"/>
      </rPr>
      <t>؛ المجلس العسكري؛ الجيش</t>
    </r>
  </si>
  <si>
    <t>فحوص العذرية؛ التعذيب؛ الاحتجاز</t>
  </si>
  <si>
    <t>يعرض تأكيد المجلس العسكري إجراء فحوص العذرية على متظاهرات محتجزات، وتبريره للممارسة، ضمن نقاش أوسع حول التعذيب والانتهاكات.</t>
  </si>
  <si>
    <t>MILITARY PLEDGES TO STOP FORCED ‘VIRGINITY TESTS</t>
  </si>
  <si>
    <t>https://manshurat.org/node/6644</t>
  </si>
  <si>
    <t>منظمة العفو الدولية؛ منظمة العفو الدولية؛ المجلس العسكري؛ مصر</t>
  </si>
  <si>
    <t>اختبارات العذرية؛ ثورة 25 يناير؛ فحوص العذرية</t>
  </si>
  <si>
    <t>حقوق المرأة؛ فحوص العذرية والحق في السلامة الجسدية؛ المرحلة الانتقالية؛ المحتجزات؛ السلامة الجسدية</t>
  </si>
  <si>
    <t>يتناول تقرير منظمة العفو الدولية تعهد المجلس العسكري المصري في عام 2011 بوقف إخضاع المحتجزات لما عُرف بـ«اختبارات العذرية القسرية»، بعد الانتقادات الحقوقية الواسعة لهذه الممارسة. ويؤكد التقرير على ضرورة حماية حقوق المرأة وسلامتها الجسدية ومحاسبة المسؤولين عن الانتهاكات التي تعرضت لها النساء خلال المرحلة الانتقالية بعد ثورة 25 يناير.</t>
  </si>
  <si>
    <t>Young Egyptian women recommended to perform military service</t>
  </si>
  <si>
    <t>https://english.ahram.org.eg/NewsContentP/1/15209/Egypt/Young-Egyptian-women-recommended-to-perform-milita.aspx</t>
  </si>
  <si>
    <t>التنمية؛ المرأة المصرية؛ الخدمة العسكرية؛ المواطنة؛ المشاركة العامة؛ النسوية؛ الأسرة؛ الهوية؛ التاريخ الاجتماعي للمرأة</t>
  </si>
  <si>
    <t>يتناول المقال توصية لجنة القوات المسلحة في مؤتمر التوافق الوطني بإدراج الشابات المصريات ضمن الخدمة العسكرية الإلزامية، باعتبارها وسيلة لتعبئة طاقات الشباب والمساهمة في مشروعات التنمية الوطنية. كما يعكس النقاش حول توسيع أدوار المرأة المصرية في الحياة العامة خلال المرحلة الانتقالية بعد ثورة 25 يناير 2011.</t>
  </si>
  <si>
    <t>Art and photography at Dandy Mall Gallery</t>
  </si>
  <si>
    <t>https://english.ahram.org.eg/NewsContent/5/25/15320/Arts--Culture/Visual-Art/Art-and-photography-at-Dandy-Mall-Gallery.aspx</t>
  </si>
  <si>
    <t>الفنون؛ الفنانات المصريات؛ المرأة والثقافة؛ المرأة والفن؛ الفنون التشكيلية؛ التصوير الفوتوغرافي؛ المعارض الفنية؛ التعبير الإبداعي للمرأة</t>
  </si>
  <si>
    <t>يتناول المقال معرضًا فنيًا جديدًا في Dandy Mall Gallery يضم أعمال أربع فنانات مصريات يعبرن عن الحياة والجمال من خلال البورتريه والعمارة واللون والتصوير الفوتوغرافي. ويعرض أسماء الفنانات المشاركات، مع الإشارة إلى موعد افتتاح المعرض في 3 يوليو 2011.</t>
  </si>
  <si>
    <t>The Role of Women in Egypt’s Popular Uprising</t>
  </si>
  <si>
    <t>https://www.awid.org/news-and-analysis/role-women-egypts-popular-uprising</t>
  </si>
  <si>
    <t>Kathambi Kinoti</t>
  </si>
  <si>
    <r>
      <rPr>
        <sz val="11"/>
        <rFont val="Calibri"/>
        <family val="2"/>
        <charset val="1"/>
      </rPr>
      <t>awid</t>
    </r>
    <r>
      <rPr>
        <sz val="11"/>
        <rFont val="FreeSans"/>
        <family val="2"/>
      </rPr>
      <t>؛ ميدان التحرير؛ مصر</t>
    </r>
  </si>
  <si>
    <t>المشاركة الثورية والحركة النسوية، النساء المصريات، الحركة النسوية، الاحتجاج، المساواة، النسوية</t>
  </si>
  <si>
    <t>يتناول الحوار الدور المحوري للمرأة المصرية في ثورة 25 يناير ومشاركتها في ميدان التحرير إلى جانب الرجال، ويناقش أبرز مطالب النساء المتعلقة بالتمييز في قوانين الزواج والطلاق والحضانة والنفقة والعنف والتحرش وزواج الأطفال. كما يرصد مخاوف النساء من استبعادهن من عمليات الإصلاح السياسي والدستوري بعد الثورة، وضرورة ضمان مشاركتهن الفعلية في مؤسسات الحكم وصنع القرار.</t>
  </si>
  <si>
    <t>AWID</t>
  </si>
  <si>
    <t>كندا</t>
  </si>
  <si>
    <t>السينما المصرية مصدرا لمعرفة المرأة بحقوقها</t>
  </si>
  <si>
    <t>https://search.mandumah.com/Record/710017</t>
  </si>
  <si>
    <t>أريج البدراوي زهران</t>
  </si>
  <si>
    <t>المجلة العربية لعلم الاجتماع - جامعة القاهرة - كلية الآداب - مركز البحوث والدراسات الاجتماعية؛ مصر</t>
  </si>
  <si>
    <t>حقوق المرأة؛ الإعلام؛ السينما؛ الوعي؛ صورة المرأة في السينما؛ الوعي القانوني</t>
  </si>
  <si>
    <t>تهدف الدراسة إلى رصد حقوق المرأة التي كفلها القانون المصري وكيف تناولتها السينما المصرية عبر المراحل التاريخية المختلفة. وأظهرت أن معالجة قضايا المرأة تطورت بتغير السياقات السياسية والاجتماعية، بدءاً من حرية المرأة وتعليمها وصولاً إلى مشكلاتها القانونية والأسرية.</t>
  </si>
  <si>
    <t>المجلة العربية لعلم الاجتماع - جامعة القاهرة - كلية الآداب - مركز البحوث والدراسات الاجتماعية</t>
  </si>
  <si>
    <t>حقوق الإنسان : رؤية معرفية</t>
  </si>
  <si>
    <t>رانيا كمال على عبد العال</t>
  </si>
  <si>
    <t>الاقتصاد وسوق العمل؛ المساواة والتمييز والمواطنة؛ القانون والتشريع والحماية الحقوقية</t>
  </si>
  <si>
    <t>مجلة كلية الآداب بنها؛ مصر</t>
  </si>
  <si>
    <t>المرأة العاملة، حقوق الإنسان، حقوق المرأة، حق المرأة في العمل، الأطر التشريعية، التشريع، القانون</t>
  </si>
  <si>
    <t>يتناول البحث مفهوم حقوق الإنسان وتطورها التاريخي وخصائصها وأنماطها المختلفة، مع التركيز على حقوق المرأة في العمل في ضوء التشريعات المصرية. كما يستعرض الإطار القانوني المنظم لحقوق المرأة العاملة ومدى كفالة القوانين المصرية لهذه الحقوق وحمايتها.</t>
  </si>
  <si>
    <t>مجلة كلية الآداب بنها</t>
  </si>
  <si>
    <t>الوضع القانوني والاجتماعى للمرأة المسيحية في العهد الجديد</t>
  </si>
  <si>
    <t>ايمان السيد عرفة</t>
  </si>
  <si>
    <t>جامعة طنطا، كلية الحقوق؛ مصر</t>
  </si>
  <si>
    <t>الحقوق السياسية، المساواة، المرأة المسيحية، اللاهوت والمساواة، الاقتصاد، القانون، الحقوق، المرأة</t>
  </si>
  <si>
    <t>تناول الباحث بالدراسة أولا المسيحية عند كل من المسيح والقديس بولس، ثانيا الحقوق السياسية والاجتماعية والاقتصادية والدينية للمراة المسيحية، ثالثا الخطيئة واثرها على فكرة المساواة، رابعا موقف اباء الكنيسة من المراة والجنس.</t>
  </si>
  <si>
    <t>جامعة طنطا، كلية الحقوق</t>
  </si>
  <si>
    <t>ﺇﺿﻄﺮﺍﺑﺎﺕ ﺍﻟﻨﻮﻡ ﻟﺪﻱ ﺍﻟﻤﺮﺃﺓ ﺍﻟﻌﺎﻣﻠﺔ ﻭﻋﻼﻗﺘﻬﺎ ﺑﺎﻟﺬﺍﻛﺮﺓ ﻭﺇﺗﻘﺎﻥ ﺍﻟﻌﻤﻞ ﻓﻲ ﺿﻮﺀ ﺑﻌﺾ ﺍﻟﻤﺘﻐﻴﺮﺍﺕ ﺍﻟﺪﻳﻤﻮﺟﺮﺍﻓﻴﺔ</t>
  </si>
  <si>
    <t>https://journals.ekb.eg/article_101662_f5e97c77e85ce00347c977ef2caf8aae.pdf</t>
  </si>
  <si>
    <t>هناء أحمد متولي غنيمة</t>
  </si>
  <si>
    <t>الاقتصاد وسوق العمل؛ الصحة والصحة الإنجابية</t>
  </si>
  <si>
    <t>المجلة المصرية للدراسات النفسية؛ مصر</t>
  </si>
  <si>
    <t>المرأة العاملة، الصحة النفسية والعمل، المرأة، العمل، الصحة النفسية</t>
  </si>
  <si>
    <t>تبحث الدراسة في اضطرابات النوم لدى المرأة العاملة وعلاقتها بقدرات الذاكرة ومستوى إتقان العمل، مع دراسة أثر بعض المتغيرات الديموغرافية في هذه العلاقات. وتندرج ضمن الدراسات النفسية التي تربط بين الحالة الصحية/النفسية للمرأة العاملة وكفاءتها في أداء العمل.</t>
  </si>
  <si>
    <t>المجلة المصرية للدراسات النفسية</t>
  </si>
  <si>
    <t>تحت المجهر قوانين عمل المرأة</t>
  </si>
  <si>
    <t>https://hawaamagazine.com/posts/285603</t>
  </si>
  <si>
    <t>عمل المرأة؛ قوانين عمل المرأة؛ المرأة العاملة؛ حقوق العمل؛ المساواة</t>
  </si>
  <si>
    <t>تحقيق يرصد مدى تطبيق القوانين المنظمة لعمل المرأة المصرية بعد ثورة 25 يناير 2011، مع التركيز على حقوق المرأة العاملة في إجازات الوضع ورعاية الطفل والتأمينات وساعات العمل وخدمات الحضانة، ويعرض شهادات عاملات وآراء متخصصة حول مشكلات تطبيق هذه الحقوق في القطاعين العام والخاص والقطاع غير الرسمي.</t>
  </si>
  <si>
    <t>Changing Masculinities, Changing Communities</t>
  </si>
  <si>
    <t>https://nazra.org/en/node?page=15</t>
  </si>
  <si>
    <t>المساواة؛ الجندر؛ المرأة؛ النوع الاجتماعي؛ الرجولة؛ Changing Masculinities؛ Changing Communities</t>
  </si>
  <si>
    <t>تقرير عن مشروع يركز على تغيير تصورات الرجولة والعلاقات الجندرية في مصر والعالم العربي، بما يرتبط بمناقشة المساواة بين النساء والرجال وتغيير المجتمعات.</t>
  </si>
  <si>
    <t>The Egyptian Revolution Won’t Be Fooled</t>
  </si>
  <si>
    <t>https://wordswithoutborders.org/read/article/2011-07/the-egyptian-revolution-wont-be-fooled/</t>
  </si>
  <si>
    <t>الثورة والتحولات السياسية؛ المساواة والتمييز والمواطنة؛ الأحوال الشخصية والأسرة</t>
  </si>
  <si>
    <r>
      <rPr>
        <sz val="11"/>
        <rFont val="Calibri"/>
        <family val="2"/>
        <charset val="1"/>
      </rPr>
      <t>Words Without Borders</t>
    </r>
    <r>
      <rPr>
        <sz val="11"/>
        <rFont val="FreeSans"/>
        <family val="2"/>
      </rPr>
      <t>؛ مصر</t>
    </r>
  </si>
  <si>
    <t>الثورة المصرية؛ الانتخابات</t>
  </si>
  <si>
    <t>الثورة؛ العدالة؛ المرأة والأسرة؛ الديمقراطية؛ المشاركة السياسية؛ التمثيل</t>
  </si>
  <si>
    <t>مقال ثقافي/سياسي يتناول الثورة المصرية وتداعياتها، ويعكس خطابًا نقديًا حول القوى الاجتماعية والسياسية في مصر بعد الثورة.</t>
  </si>
  <si>
    <t>Words Without Borders</t>
  </si>
  <si>
    <t>منصة أدبية إلكترونية غير ربحية</t>
  </si>
  <si>
    <t>الأخوات المسلمات في مصر يعقدن أول مؤتمر علني منذ 60 عاماً</t>
  </si>
  <si>
    <t>https://www.alarabiya.net/articles/2011%2F07%2F02%2F155805</t>
  </si>
  <si>
    <t>أميرة فودة</t>
  </si>
  <si>
    <t>قناة العربية؛ مصر</t>
  </si>
  <si>
    <t>الحركة الإسلامية النسائية؛ المشاركة السياسية</t>
  </si>
  <si>
    <t>تتناول المادة عقد الأخوات المسلمات في مصر أول مؤتمر علني لهن منذ نحو 60 عامًا، وتستعرض نشاطهن وتنظيمهن ودورهن في الحياة العامة والسياسية، مع الإشارة إلى مشاركتهن في القضايا الاجتماعية والسياسية وموقفهن من المرحلة التي أعقبت ثورة 25 يناير.</t>
  </si>
  <si>
    <t>قناة العربية</t>
  </si>
  <si>
    <t>المملكة العربية السعودية</t>
  </si>
  <si>
    <t>الأخوات المسلمات لتأكيد دور المرأة بمصر</t>
  </si>
  <si>
    <t>https://www.aljazeera.net/news/reportsandinterviews/2011/7/3/%D8%A7%D9%84%D8%A3%D8%AE%D9%88%D8%A7%D8%AA-%D8%A7%D9%84%D9%85%D8%B3%D9%84%D9%85%D8%A7%D8%AA-%D9%84%D8%AA%D8%A3%D9%83%D9%8A%D8%AF-%D8%AF%D9%88%D8%B1-%D8%A7%D9%84%D9%85%D8%B1%D8%A3%D8%A9</t>
  </si>
  <si>
    <t>محمود جمعه</t>
  </si>
  <si>
    <t>الإعلام وصورة المرأة؛ الثورة والتحولات السياسية؛ العنف ضد المرأة والسلامة الجسدية</t>
  </si>
  <si>
    <t>الجزيرة؛ مصر</t>
  </si>
  <si>
    <t>المرأة في جماعة الإخوان المسلمين، الإعلام، الثورة، المرأة</t>
  </si>
  <si>
    <t>تتناول المادة مؤتمر «الأخوات المسلمات» الذي نظمته جماعة الإخوان المسلمين في مصر عقب ثورة 25 يناير، وتستعرض دعوات المؤتمر إلى تفعيل دور المرأة في العمل العام وتأهيلها سياسيًا وزيادة وعيها السياسي، إلى جانب مناقشة أوضاع المرأة داخل الجماعة والحاجة إلى تطوير رؤيتها ومشاركتها المجتمعية والسياسية، مع الإشارة إلى دور النساء في الثورة ومقترحات مشاركتهن في العمل الخدمي والإعلامي.</t>
  </si>
  <si>
    <t>الجزيرة</t>
  </si>
  <si>
    <t>منظمات حقوقية تطعن على إحالة احدي الفتيات للمحاكمة العسكرية</t>
  </si>
  <si>
    <t>https://eipr.org/press/2011/07/%D9%85%D9%86%D8%B8%D9%85%D8%A7%D8%AA-%D8%AD%D9%82%D9%88%D9%82%D9%8A%D8%A9-%D8%AA%D8%B7%D8%B9%D9%86-%D8%B9%D9%84%D9%89-%D8%A5%D8%AD%D8%A7%D9%84%D8%A9-%D8%A7%D8%AD%D8%AF%D9%8A-%D8%A7%D9%84%D9%81%D8%AA%D9%8A%D8%A7%D8%AA-%D9%84%D9%84%D9%85%D8%AD%D8%A7%D9%83%D9%85%D8%A9-%D8%A7%D9%84%D8%B9%D8%B3%D9%83%D8%B1%D9%8A%D8%A9</t>
  </si>
  <si>
    <t>المجتمع المدني والعمل الحقوقي؛ المساواة والتمييز والمواطنة؛ الثورة والتحولات السياسية</t>
  </si>
  <si>
    <t>المبادرة المصرية للحقوق الشخصية؛ مصر</t>
  </si>
  <si>
    <t>الاحتجاز؛ التعذيب؛ فحوص العذرية</t>
  </si>
  <si>
    <t>المحاكمة العسكرية؛ الناشطات؛ حقوق النساء؛ الثورة؛ السلامة الجسدية؛ فحوص العذرية والحق في السلامة الجسدية</t>
  </si>
  <si>
    <t>يوثق طعن منظمات حقوقية على إحالة فتاة للمحاكمة العسكرية بعد تعرضها، وفق البيان، للإهانة والتعذيب وانتهاك حرمة جسدها وإجراء فحص عذرية أثناء الاحتجاز.</t>
  </si>
  <si>
    <t>Women &amp; Revolution: Notes from Tahrir Square</t>
  </si>
  <si>
    <t>https://peacepolicy.nd.edu/2011/07/06/women-revolution-notes-from-tahrir-square/</t>
  </si>
  <si>
    <t>Noha Tarek</t>
  </si>
  <si>
    <r>
      <rPr>
        <sz val="11"/>
        <rFont val="Calibri"/>
        <family val="2"/>
        <charset val="1"/>
      </rPr>
      <t>Peace Policy / University of Notre Dame</t>
    </r>
    <r>
      <rPr>
        <sz val="11"/>
        <rFont val="FreeSans"/>
        <family val="2"/>
      </rPr>
      <t>؛ ميدان التحرير</t>
    </r>
  </si>
  <si>
    <t>المرأة والثورة؛ النشاط؛ المشاركة السياسية؛ الثورة؛ التمثيل</t>
  </si>
  <si>
    <t>مقال تحليلي يسجل ملاحظات حول مشاركة النساء في ميدان التحرير أثناء الثورة، ودورهن في الاحتجاج والتعبئة والحياة العامة.</t>
  </si>
  <si>
    <t>Peace Policy / University of Notre Dame</t>
  </si>
  <si>
    <t>مشروع تخرج يناقش دور المرأة فى ثورة 25 يناير</t>
  </si>
  <si>
    <t>https://www.youm7.com/story/2011/7/7/%D9%85%D8%B4%D8%B1%D9%88%D8%B9-%D8%AA%D8%AE%D8%B1%D8%AC-%D9%8A%D9%86%D8%A7%D9%82%D8%B4-%D8%AF%D9%88%D8%B1-%D8%A7%D9%84%D9%85%D8%B1%D8%A3%D8%A9-%D9%81%D9%89-%D8%AB%D9%88%D8%B1%D8%A9-25-%D9%8A%D9%86%D8%A7%D9%8A%D8%B1/450264</t>
  </si>
  <si>
    <t>سمر مرزبان</t>
  </si>
  <si>
    <t>اليوم السابع؛ ميدان التحرير</t>
  </si>
  <si>
    <t>أكاديمية أخبار اليوم؛ مراية؛ بنات الثورة؛ توثيق دور المرأة ومشكلاتها ومشاركتها في الثورة</t>
  </si>
  <si>
    <t>يعرض مشروع تخرج تناول قضايا المرأة ومشكلاتها ومشاركتها في المجتمع، مع تركيز خاص على دور بنات الثورة في ميدان التحرير ومطالبتهن بالحقوق.</t>
  </si>
  <si>
    <t>الصعيدية أسوأ حالا.. خمسة عوائق أمام تقدم المرأة</t>
  </si>
  <si>
    <t>https://gate.ahram.org.eg/daily/WriterArticles/01/2011/30020.aspx</t>
  </si>
  <si>
    <t>التنشئة الاجتماعية؛ التعليم؛ المرأة الصعيدية؛ التنشئة؛ مركز الأرض لحقوق الإنسان؛ المرأة الصعيدية والعوائق أمام التقدم</t>
  </si>
  <si>
    <t>يعرض تقريرًا عن أوضاع المرأة المصرية والفجوة بين الواقع والحقوق، مع تحديد خمسة محاور مرتبطة باستمرار تردي أوضاع المرأة، منها التعليم والتنشئة الاجتماعية.</t>
  </si>
  <si>
    <t>ثلاثية الفقر والجهل والمرض تسحق الفلاحة المصرية</t>
  </si>
  <si>
    <t>المرأة الريفية؛ الفقر؛ الفلاحة المصرية؛ الجهل؛ المرض؛ المرأة الريفية والفلاحة المصرية</t>
  </si>
  <si>
    <t>يركز على المرأة الريفية والصعيدية ومشكلاتها المركبة المرتبطة بالفقر والجهل والمرض، ويبرز اختلاف واقعها عن صورة المرأة الحضرية.</t>
  </si>
  <si>
    <t>المستحيل.. فن التحايل علي المعايش..!</t>
  </si>
  <si>
    <t>المرأة الريفية؛ الفقر؛ سبل المعيشة؛ المرأة الريفية ومواجهة الفقر</t>
  </si>
  <si>
    <t>يتناول معاناة المرأة الريفية مع فقر القدرات والموارد، وقدرتها على ابتكار أساليب للتغلب على ظروف المعيشة الصعبة.</t>
  </si>
  <si>
    <t>Women’s rights in post-revolution Egypt in EU focus</t>
  </si>
  <si>
    <t>https://english.ahram.org.eg/NewsContent/1/64/15808/Egypt/Politics-/Womens-rights-in-postrevolution-Egypt-in-EU-focus.aspx</t>
  </si>
  <si>
    <t>Dina Ezzat</t>
  </si>
  <si>
    <t>حقوق المرأة؛ المساواة؛ التمييز؛ المرأة المصرية؛ الدستور؛ CEDAW؛ المشاركة السياسية؛ الثورة؛ التمثيل</t>
  </si>
  <si>
    <t>تقرير عن مطالب منظمات حقوقية بدمج حقوق المرأة وحمايتها في سياسات مصر بعد الثورة، وضمان المساواة والمشاركة في صنع القرار وإلغاء القوانين التمييزية.</t>
  </si>
  <si>
    <t>UN Women’s first report notes progress and remaining inequalities for Egyptian women</t>
  </si>
  <si>
    <t>https://www.dailynewsegypt.com/2011/07/07/un-womens-first-report-notes-progress-and-remaining-inequalities-for-egyptian-women/</t>
  </si>
  <si>
    <r>
      <rPr>
        <sz val="11"/>
        <rFont val="Calibri"/>
        <family val="2"/>
        <charset val="1"/>
      </rPr>
      <t>Daily News Egypt</t>
    </r>
    <r>
      <rPr>
        <sz val="11"/>
        <rFont val="FreeSans"/>
        <family val="2"/>
      </rPr>
      <t>؛ هيئة الأمم المتحدة للمرأة؛ مصر</t>
    </r>
  </si>
  <si>
    <t>العنف ضد المرأة؛ المرأة المصرية؛ UN Women؛ المساواة؛ العمل؛ الصحة؛ العنف</t>
  </si>
  <si>
    <t>يعرض التقرير الأول لهيئة الأمم المتحدة للمرأة مؤشرات التقدم والتفاوتات المتبقية في حقوق النساء المصريات سياسيًا واقتصاديًا وصحيًا، إضافة إلى العنف ضد المرأة.</t>
  </si>
  <si>
    <t>بنت مصر يستكمل دور الشرطة النسائية</t>
  </si>
  <si>
    <t>https://www.youm7.com/story/2011/7/10/%D8%A8%D9%86%D8%AA-%D9%85%D8%B5%D8%B1-%D9%8A%D8%B3%D8%AA%D9%83%D9%85%D9%84-%D8%AF%D9%88%D8%B1-%D8%A7%D9%84%D8%B4%D8%B1%D8%B7%D8%A9-%D8%A7%D9%84%D9%86%D8%B3%D8%A7%D8%A6%D9%8A%D8%A9/451889</t>
  </si>
  <si>
    <t>عمرو صحصاح</t>
  </si>
  <si>
    <t>اليوم السابع؛ وزارة الداخلية؛ الشرطة؛ مصر</t>
  </si>
  <si>
    <t>المرأة المصرية؛ نساء مصر؛ الشرطة النسائية؛ العمل؛ المرأة العاملة؛ الخدمة العامة</t>
  </si>
  <si>
    <t>خبر يعلن عن حلقة من برنامج «بنت مصر» تناقش استكمال دور الشرطة النسائية في تحسين العلاقة بين المواطنين ووزارة الداخلية والخدمات التي تقدمها، من خلال استضافة ضابطة شرطة، إلى جانب عرض نماذج من الفتيات المصريات وأفكار حول قضايا المرأة المصرية.</t>
  </si>
  <si>
    <t>غداً.. النساء الريفيات في مصر بين الواقع والالتزام الدولي</t>
  </si>
  <si>
    <t>https://nwrcegypt.org/%D8%BA%D8%AF%D8%A7%D9%8B-%D8%A7%D9%84%D9%86%D8%B3%D8%A7%D8%A1-%D8%A7%D9%84%D8%B1%D9%8A%D9%81%D9%8A%D8%A7%D8%AA-%D9%81%D9%8A-%D9%85%D8%B5%D8%B1-%D8%A8%D9%8A%D9%86-%D8%A7%D9%84%D9%88%D8%A7%D9%82%D8%B9/</t>
  </si>
  <si>
    <t>المساواة والتمييز والمواطنة؛ المرأة الريفية والتنمية المحلية</t>
  </si>
  <si>
    <t>التمييز؛ المرأة الريفية؛ الصعيد؛ الزراعة؛ العدالة الاجتماعية؛ حقوق المرأة؛ حقوق المرأة الريفية؛ الحماية القانونية والتأمينية</t>
  </si>
  <si>
    <t>مادة تناقش أوضاع النساء الريفيات في مصر بعد الثورة، خاصة العاملات في القطاع الزراعي، وما يواجهنه من غياب الحماية القانونية والتأمينية وأشكال العنف والتمييز، في إطار مطلب العدالة الاجتماعية.</t>
  </si>
  <si>
    <t>الطعن على إجراء فحوصات الكشف على عذرية الفتيات بالسجون العسكرية</t>
  </si>
  <si>
    <t>https://manshurat.org/node/6646</t>
  </si>
  <si>
    <t>الاحتجاز؛ فحوص العذرية</t>
  </si>
  <si>
    <t>الكرامة الإنسانية، فحوص العذرية والحق في السلامة الجسدية، المحتجزات، الكرامة، القانون، الفتيات، المرأة، السلامة الجسدية</t>
  </si>
  <si>
    <t>يتناول التقرير الطعن القانوني المقدم ضد إخضاع الفتيات المحتجزات لفحوصات العذرية داخل السجون العسكرية عام 2011، باعتبارها ممارسة تنتهك الكرامة الإنسانية والحقوق الجسدية للمرأة. كما يدعو إلى وقف هذه الانتهاكات ومحاسبة المسؤولين عنها وضمان حماية النساء من المعاملة المهينة أثناء الاحتجاز.</t>
  </si>
  <si>
    <t>غياب التمثيل النسائي في الوزارة الجديدة لا يليق بوزارة ثورية... تجاهل النساء لم يعد مقبولا خاصة في هذه المرحلة الحرجة من تاريخ الوطن</t>
  </si>
  <si>
    <t>https://eipr.org/press/2011/07/%D8%BA%D9%8A%D8%A7%D8%A8-%D8%A7%D9%84%D8%AA%D9%85%D8%AB%D9%8A%D9%84-%D8%A7%D9%84%D9%86%D8%B3%D8%A7%D8%A6%D9%8A-%D9%81%D9%8A-%D8%A7%D9%84%D9%88%D8%B2%D8%A7%D8%B1%D8%A9-%D8%A7%D9%84%D8%AC%D8%AF%D9%8A%D8%AF%D8%A9-%D9%84%D8%A7-%D9%8A%D9%84%D9%8A%D9%82-%D8%A8%D9%88%D8%B2%D8%A7%D8%B1%D8%A9-%D8%AB%D9%88%D8%B1%D9%8A%D8%A9-%D8%AA%D8%AC%D8%A7%D9%87%D9%84-%D8%A7%D9%84%D9%86%D8%B3%D8%A7%D8%A1-%D9%84%D9%85-%D9%8A%D8%B9%D8%AF</t>
  </si>
  <si>
    <t>المبادرة المصرية للحقوق الشخصية؛ الوزارة؛ مصر</t>
  </si>
  <si>
    <t>التمثيل النسائي؛ المشاركة السياسية؛ المساواة؛ المشاركة السياسية والتمثيل في مواقع صنع القرار</t>
  </si>
  <si>
    <t>ينتقد البيان خلو التشكيل الوزاري من النساء تقريبًا، ويربط ذلك بتهميش النساء المصريات في مواقع صنع القرار خلال المرحلة الانتقالية بعد الثورة.</t>
  </si>
  <si>
    <t>المرأة المصرية جزء أصيل من ثورة التغيير في مصر العربية</t>
  </si>
  <si>
    <r>
      <rPr>
        <u/>
        <sz val="11"/>
        <color theme="10"/>
        <rFont val="Calibri"/>
        <family val="2"/>
        <charset val="1"/>
      </rPr>
      <t>https://wonews.net/post/481/</t>
    </r>
    <r>
      <rPr>
        <u/>
        <sz val="11"/>
        <color theme="10"/>
        <rFont val="FreeSans"/>
        <family val="2"/>
      </rPr>
      <t>المرأة</t>
    </r>
    <r>
      <rPr>
        <u/>
        <sz val="11"/>
        <color theme="10"/>
        <rFont val="Calibri"/>
        <family val="2"/>
        <charset val="1"/>
      </rPr>
      <t>-</t>
    </r>
    <r>
      <rPr>
        <u/>
        <sz val="11"/>
        <color theme="10"/>
        <rFont val="FreeSans"/>
        <family val="2"/>
      </rPr>
      <t>المصرية</t>
    </r>
    <r>
      <rPr>
        <u/>
        <sz val="11"/>
        <color theme="10"/>
        <rFont val="Calibri"/>
        <family val="2"/>
        <charset val="1"/>
      </rPr>
      <t>-</t>
    </r>
    <r>
      <rPr>
        <u/>
        <sz val="11"/>
        <color theme="10"/>
        <rFont val="FreeSans"/>
        <family val="2"/>
      </rPr>
      <t>جزء</t>
    </r>
    <r>
      <rPr>
        <u/>
        <sz val="11"/>
        <color theme="10"/>
        <rFont val="Calibri"/>
        <family val="2"/>
        <charset val="1"/>
      </rPr>
      <t>-</t>
    </r>
    <r>
      <rPr>
        <u/>
        <sz val="11"/>
        <color theme="10"/>
        <rFont val="FreeSans"/>
        <family val="2"/>
      </rPr>
      <t>أصيل</t>
    </r>
    <r>
      <rPr>
        <u/>
        <sz val="11"/>
        <color theme="10"/>
        <rFont val="Calibri"/>
        <family val="2"/>
        <charset val="1"/>
      </rPr>
      <t>-</t>
    </r>
    <r>
      <rPr>
        <u/>
        <sz val="11"/>
        <color theme="10"/>
        <rFont val="FreeSans"/>
        <family val="2"/>
      </rPr>
      <t>من</t>
    </r>
    <r>
      <rPr>
        <u/>
        <sz val="11"/>
        <color theme="10"/>
        <rFont val="Calibri"/>
        <family val="2"/>
        <charset val="1"/>
      </rPr>
      <t>-</t>
    </r>
    <r>
      <rPr>
        <u/>
        <sz val="11"/>
        <color theme="10"/>
        <rFont val="FreeSans"/>
        <family val="2"/>
      </rPr>
      <t>ثورة</t>
    </r>
    <r>
      <rPr>
        <u/>
        <sz val="11"/>
        <color theme="10"/>
        <rFont val="Calibri"/>
        <family val="2"/>
        <charset val="1"/>
      </rPr>
      <t>-</t>
    </r>
    <r>
      <rPr>
        <u/>
        <sz val="11"/>
        <color theme="10"/>
        <rFont val="FreeSans"/>
        <family val="2"/>
      </rPr>
      <t>التغيير</t>
    </r>
    <r>
      <rPr>
        <u/>
        <sz val="11"/>
        <color theme="10"/>
        <rFont val="Calibri"/>
        <family val="2"/>
        <charset val="1"/>
      </rPr>
      <t>-</t>
    </r>
    <r>
      <rPr>
        <u/>
        <sz val="11"/>
        <color theme="10"/>
        <rFont val="FreeSans"/>
        <family val="2"/>
      </rPr>
      <t>في</t>
    </r>
    <r>
      <rPr>
        <u/>
        <sz val="11"/>
        <color theme="10"/>
        <rFont val="Calibri"/>
        <family val="2"/>
        <charset val="1"/>
      </rPr>
      <t>-</t>
    </r>
    <r>
      <rPr>
        <u/>
        <sz val="11"/>
        <color theme="10"/>
        <rFont val="FreeSans"/>
        <family val="2"/>
      </rPr>
      <t>مصر</t>
    </r>
    <r>
      <rPr>
        <u/>
        <sz val="11"/>
        <color theme="10"/>
        <rFont val="Calibri"/>
        <family val="2"/>
        <charset val="1"/>
      </rPr>
      <t>-</t>
    </r>
    <r>
      <rPr>
        <u/>
        <sz val="11"/>
        <color theme="10"/>
        <rFont val="FreeSans"/>
        <family val="2"/>
      </rPr>
      <t>العربية</t>
    </r>
  </si>
  <si>
    <t>ريما كتانة</t>
  </si>
  <si>
    <t>وكالة أخبار المرأة؛ مصر</t>
  </si>
  <si>
    <t>المشاركة الثورية والسياسية، المرأة المصرية، الثورة، المرأة</t>
  </si>
  <si>
    <t>مقال رأي (وكالة أخبار المرأة) يؤكد أن المرأة المصرية كانت شريكاً أصيلاً لا هامشياً في ثورة 25 يناير، ويستعرض أشكال حضورها الميداني والسياسي خلال الثورة، داعياً إلى ضمان استمرار دورها الفاعل في مرحلة بناء مصر الجديدة.</t>
  </si>
  <si>
    <t>وكالة أخبار المرأة</t>
  </si>
  <si>
    <t>موقع إخباري متخصص بقضايا المرأة</t>
  </si>
  <si>
    <t>Ministerial candidate considers appointing female governors</t>
  </si>
  <si>
    <t>https://www.egyptindependent.com/ministerial-candidate-considers-appointing-female-governors/</t>
  </si>
  <si>
    <t>Eid Abd ElGawad</t>
  </si>
  <si>
    <t>المرأة الريفية والتنمية المحلية؛ المشاركة السياسية والتمثيل النيابي</t>
  </si>
  <si>
    <t>حقوق المرأة؛ المرأة المصرية؛ المحافظات؛ المناصب العامة؛ المشاركة السياسية</t>
  </si>
  <si>
    <t>يتناول إمكانية تعيين محافظات من النساء وانتقادات منظمات حقوق المرأة لاستمرار استبعاد النساء من المناصب القيادية.</t>
  </si>
  <si>
    <t>Egypt’s rights groups criticize male-dominated cabinet</t>
  </si>
  <si>
    <t>https://cloudflare.egyptindependent.com/egypts-rights-groups-criticize-male-dominated-cabinet/</t>
  </si>
  <si>
    <t>المرأة المصرية؛ الوزيرات؛ التمثيل السياسي؛ الحقوق</t>
  </si>
  <si>
    <t>ينقل انتقادات منظمات حقوقية ونسوية لتهميش النساء في تشكيل الحكومة الجديدة، والمطالبة بزيادة عدد الوزيرات.</t>
  </si>
  <si>
    <t>أمانى الطويل: ارتباط "القومى للمرأة" بسوزان مبارك سبب تراجع حقوق النساء فى مصر</t>
  </si>
  <si>
    <t>https://www.youm7.com/story/2011/7/21/%D8%A3%D9%85%D8%A7%D9%86%D9%89-%D8%A7%D9%84%D8%B7%D9%88%D9%8A%D9%84-%D8%A7%D8%B1%D8%AA%D8%A8%D8%A7%D8%B7-%D8%A7%D9%84%D9%82%D9%88%D9%85%D9%89-%D9%84%D9%84%D9%85%D8%B1%D8%A3%D8%A9-%D8%A8%D8%B3%D9%88%D8%B2%D8%A7%D9%86-%D9%85%D8%A8%D8%A7%D8%B1%D9%83-%D8%B3%D8%A8%D8%A8-%D8%AA%D8%B1%D8%A7%D8%AC%D8%B9-%D8%AD%D9%82%D9%88%D9%82/459269</t>
  </si>
  <si>
    <t>رحاب عبد اللاه</t>
  </si>
  <si>
    <t>اليوم السابع؛ المجلس القومي للمرأة؛ سوزان مبارك؛ مصر</t>
  </si>
  <si>
    <t>أماني الطويل؛ استقلال المجلس القومي للمرأة وتطور حقوق النساء</t>
  </si>
  <si>
    <t>ينقل تصريحات أماني الطويل حول ارتباط المجلس القومي للمرأة بسوزان مبارك وتأثير ذلك في قضايا حقوق النساء، مع الدعوة إلى استقلال المجلس عن مؤسسة الرئاسة.</t>
  </si>
  <si>
    <t>Amendments to parliament law ‘difficult to comprehend,’ says elections expert</t>
  </si>
  <si>
    <t>https://www.dailynewsegypt.com/2011/07/21/amendments-to-parliament-law-difficult-to-comprehend-says-elections-expert/</t>
  </si>
  <si>
    <r>
      <rPr>
        <sz val="11"/>
        <rFont val="Calibri"/>
        <family val="2"/>
        <charset val="1"/>
      </rPr>
      <t>Daily News Egypt</t>
    </r>
    <r>
      <rPr>
        <sz val="11"/>
        <rFont val="FreeSans"/>
        <family val="2"/>
      </rPr>
      <t>؛ مجلس الشعب؛ الأحزاب؛ البرلمان</t>
    </r>
  </si>
  <si>
    <t>المرأة المصرية؛ الكوتا؛ قانون الانتخابات</t>
  </si>
  <si>
    <t>يناقش تعديلات قانون مجلس الشعب وإلغاء حصة النساء، مع الإشارة إلى أن استبدالها بإلزام الأحزاب بمرشحة واحدة قد لا يضمن تمثيلًا فعليًا للنساء.</t>
  </si>
  <si>
    <t>Women protect rights from Islamist groups</t>
  </si>
  <si>
    <t>https://www.dailynewsegypt.com/2011/07/24/women-protect-rights-from-islamist-groups/</t>
  </si>
  <si>
    <t>Sarah Mikhail / Reuters</t>
  </si>
  <si>
    <r>
      <rPr>
        <sz val="11"/>
        <rFont val="Calibri"/>
        <family val="2"/>
        <charset val="1"/>
      </rPr>
      <t>Daily News Egypt</t>
    </r>
    <r>
      <rPr>
        <sz val="11"/>
        <rFont val="FreeSans"/>
        <family val="2"/>
      </rPr>
      <t>؛ مصر؛ الإسلاميون؛ نوال السعداوي</t>
    </r>
  </si>
  <si>
    <t>المرأة المصرية؛ النسوية؛ حقوق المرأة</t>
  </si>
  <si>
    <t>يتناول تحركات نسوية مصرية لتوحيد جهود النساء والدفاع عن الحقوق في مواجهة المخاوف من صعود التيارات الإسلامية والمحافظة بعد الثورة.</t>
  </si>
  <si>
    <t>A summer industry: Egyptian brides for Gulf visitors</t>
  </si>
  <si>
    <t>https://www.egyptindependent.com/summer-industry-egyptian-brides-gulf-visitors/</t>
  </si>
  <si>
    <t>زواج القاصرات؛ الزواج؛ المرأة المصرية؛ الاتجار بالبشر؛ الاستغلال</t>
  </si>
  <si>
    <t>تحقيق حول الزواج الموسمي أو التبادلي بين نساء مصريات ورجال من الخليج، وعلاقته بالاستغلال الجنسي والاتجار بالبشر وزواج القاصرات.</t>
  </si>
  <si>
    <t>المرأة في مصر مأذون شرعي</t>
  </si>
  <si>
    <t>https://alghad.com/Section-26/%D9%85%D9%86%D9%88%D8%B9%D8%A7%D8%AA/%D8%A7%D9%84%D9%85%D8%B1%D8%A3%D8%A9-%D9%81%D9%8A-%D9%85%D8%B5%D8%B1-%D9%85%D8%A3%D8%B0%D9%88%D9%86-%D8%B4%D8%B1%D8%B9%D9%8A-278407</t>
  </si>
  <si>
    <t>صحيفة الغد؛ مصر</t>
  </si>
  <si>
    <t>عمل المرأة، المساواة، تمكين المرأة والمساواة في فرص العمل، المرأة المصرية، التمكين، القانون، المرأة، تمكين المرأة</t>
  </si>
  <si>
    <t>يتناول التقرير الجدل الذي أثارته محاولة امرأة مصرية تولي وظيفة المأذون الشرعي، مستعرضًا الآراء الدينية والقانونية والاجتماعية المؤيدة والمعارضة لعمل المرأة في هذه المهنة. كما يناقش مدى تقبل المجتمع لتولي النساء وظائف كانت مقصورة على الرجال، ويربط القضية بالتوسع في مشاركة المرأة المصرية في القضاء والنيابة وغيرها من المجالات المهنية، بما يعكس جدلًا أوسع حول المساواة والتمكين المهني للمرأة.</t>
  </si>
  <si>
    <t>صحيفة الغد</t>
  </si>
  <si>
    <t>الأردن</t>
  </si>
  <si>
    <t>نائبات الأمة تحت البرلمان قصة كفاح المرأة المصرية لدخول البرلمان</t>
  </si>
  <si>
    <t>https://manshurat.org/node/23092</t>
  </si>
  <si>
    <t>محمد المصري</t>
  </si>
  <si>
    <t>المجلس القومى للمرأة؛ المجلس القومي للمرأة؛ البرلمان؛ مصر؛ برلمان</t>
  </si>
  <si>
    <t>المرأة، نواب، دخول البرلمان، المشاركة السياسية، المشاركة السياسية التاريخية</t>
  </si>
  <si>
    <t>تقرير صادر عن المجلس القومي للمرأة يوثق مسيرة كفاح المرأة المصرية من أجل دخول البرلمان (نائبات الأمة)</t>
  </si>
  <si>
    <t>The Role of Cadmium as a Causative Agent of Recurrent Abortion in Egyptian Women</t>
  </si>
  <si>
    <t>https://www.tandfonline.com/doi/full/10.1080/10807039.2011.588154</t>
  </si>
  <si>
    <r>
      <rPr>
        <sz val="11"/>
        <rFont val="Calibri"/>
        <family val="2"/>
        <charset val="1"/>
      </rPr>
      <t xml:space="preserve">Aziza A. Saad; Khaled Gaber; Amany I. Youssef; </t>
    </r>
    <r>
      <rPr>
        <sz val="11"/>
        <rFont val="FreeSans"/>
        <family val="2"/>
      </rPr>
      <t>وآخرون</t>
    </r>
  </si>
  <si>
    <r>
      <rPr>
        <sz val="11"/>
        <rFont val="Calibri"/>
        <family val="2"/>
        <charset val="1"/>
      </rPr>
      <t>Human and Ecological Risk Assessment / Taylor &amp; Francis</t>
    </r>
    <r>
      <rPr>
        <sz val="11"/>
        <rFont val="FreeSans"/>
        <family val="2"/>
      </rPr>
      <t>؛ مصر</t>
    </r>
  </si>
  <si>
    <t>الصحة الإنجابية؛ الصحة؛ الرعاية الصحية؛ قضايا النساء الصحية</t>
  </si>
  <si>
    <t>دراسة تبحث دور التعرض للكادميوم في الإجهاض المتكرر لدى النساء المصريات ضمن سياق التلوث البيئي والصحة الإنجابية.</t>
  </si>
  <si>
    <t>Human and Ecological Risk Assessment / Taylor &amp; Francis</t>
  </si>
  <si>
    <t>انتخاب أول أمرأة لرئاسة حزب مصر الفتاة الجديد</t>
  </si>
  <si>
    <t>https://www.alnaharegypt.com/40802</t>
  </si>
  <si>
    <t>جريدة النهار المصرية؛ مصر؛ زينب سليم أبو العلا</t>
  </si>
  <si>
    <t>المشاركة السياسية؛ المرأة المصرية؛ الأحزاب السياسية؛ المشاركة السياسية للمرأة</t>
  </si>
  <si>
    <t>تتناول انتخاب زينب سليم أبو العلا رئيسة لحزب مصر الفتاة الجديد عقب ثورة 25 يناير، بوصفه حدثًا بارزًا في المشاركة السياسية للمرأة المصرية.</t>
  </si>
  <si>
    <t>جريدة النهار المصرية</t>
  </si>
  <si>
    <t>Egyptian rights group rejects ‘women-only’ taxis</t>
  </si>
  <si>
    <t>https://www.egyptindependent.com/egyptian-rights-group-rejects-women-only-taxis/</t>
  </si>
  <si>
    <t>حقوق المرأة؛ المرأة المصرية؛ التحرش؛ سيارات الأجرة؛ حرية الحركة</t>
  </si>
  <si>
    <t>يعرض رفض المركز المصري لحقوق المرأة مشروع سيارات الأجرة المخصصة للنساء، باعتباره عزلًا للنساء بدل معالجة التحرش وحماية حرية الحركة.</t>
  </si>
  <si>
    <t>Sexual Harassment File: Sex education as remedy</t>
  </si>
  <si>
    <t>https://www.egyptindependent.com/sexual-harassment-file-sex-education-remedy/</t>
  </si>
  <si>
    <t>Hugo Massa</t>
  </si>
  <si>
    <t>العنف ضد المرأة والسلامة الجسدية؛ التعليم؛ الفكر النسوي والحركة النسائية</t>
  </si>
  <si>
    <t>التحرش الجنسي؛ التعليم؛ النسوية؛ المرأة المصرية؛ التحرش؛ الصحة الإنجابية؛ التوعية</t>
  </si>
  <si>
    <t>يناقش دور التعليم والتثقيف الصحي والجنسي في معالجة جذور التحرش الجنسي في مصر، ومواقف المنظمات النسوية من القضية.</t>
  </si>
  <si>
    <t>دليل القيادات البرلمانية في حماية حقوق المرأة</t>
  </si>
  <si>
    <t>https://manshurat.org/node/1666</t>
  </si>
  <si>
    <t>علي الصاوي</t>
  </si>
  <si>
    <t>الفكر النسوي والحركة النسائية؛ المساواة والتمييز والمواطنة؛ القانون والتشريع والحماية الحقوقية</t>
  </si>
  <si>
    <t>هيئة الأمم المتحدة للمرأة؛ البرلمان</t>
  </si>
  <si>
    <t>النوع الاجتماعي، حقوق المرأة، المساواة، التشريع البرلماني، إدماج النوع الاجتماعي، التشريع</t>
  </si>
  <si>
    <t>تناول الدليل دور القيادات البرلمانية في تعزيز وحماية حقوق المرأة من خلال دعم التشريعات والسياسات والممارسات البرلمانية التي تكفل المساواة والتمكين. كما يقدم إرشادات وآليات تساعد البرلمانيين على دمج منظور النوع الاجتماعي في العمل التشريعي والرقابي.</t>
  </si>
  <si>
    <t>دراسة الحالة العملية للفتيات الريفيات في بعض قرى محافظتي الاسكندرية والبحيرة</t>
  </si>
  <si>
    <t>https://lib.mans.edu.eg/eulc_v5/Libraries/UploadFiles/DownLoadFile.aspx?RelatedBibID=MTg5MmU5NmYtMGU1My00YWNkLWE5MDgtNjJhODAzNzg1MTM5X2l0ZW1zXzExMzkwMTcwXzExMzU0OTcyX18=&amp;filename=6.pdf</t>
  </si>
  <si>
    <t>أماني عبد المنعم السيد</t>
  </si>
  <si>
    <t>مجلة العلوم الزراعية والبيئية - جامعة دمنهور؛ مصر</t>
  </si>
  <si>
    <t>سوق العمل، التعليم، الفتيات الريفيات، التعليم والعمل، الاقتصاد، الفتيات، العمل</t>
  </si>
  <si>
    <t>تناول الدراسة أوضاع الفتيات الريفيات غير الملتحقات بالتعليم أو المنقطعات عنه وعلاقتهن بسوق العمل، موضحة دوافع العمل والتعطل وعدم الرغبة فيه، والعوامل الاجتماعية والاقتصادية المؤثرة في مشاركتهن الاقتصادية، إضافة إلى أبرز المعوقات التي تحد من فرص عملهن في الريف المصري.</t>
  </si>
  <si>
    <t>مجلة العلوم الزراعية والبيئية - جامعة دمنهور</t>
  </si>
  <si>
    <t>The Egyptian Revolution: Crisis of Neoliberalism and the Potential for Democratic Politics</t>
  </si>
  <si>
    <t>https://www.tandfonline.com/doi/abs/10.1080/03056244.2011.602544</t>
  </si>
  <si>
    <t>Angela Joya</t>
  </si>
  <si>
    <r>
      <rPr>
        <sz val="11"/>
        <rFont val="Calibri"/>
        <family val="2"/>
        <charset val="1"/>
      </rPr>
      <t>Review of African Political Economy</t>
    </r>
    <r>
      <rPr>
        <sz val="11"/>
        <rFont val="FreeSans"/>
        <family val="2"/>
      </rPr>
      <t>؛ مصر</t>
    </r>
  </si>
  <si>
    <t>الثورة المصرية؛ 25 يناير</t>
  </si>
  <si>
    <t>السياسات الاقتصادية والحركات العمالية؛ التحولات السياسية؛ الاقتصاد؛ الثورة</t>
  </si>
  <si>
    <t>تحلل الدراسة الثورة المصرية في 25 يناير 2011 باعتبارها نتاجًا لأزمة السياسات الاقتصادية النيوليبرالية والسلطوية التي حكمت مصر خلال العقود السابقة. وتناقش التحولات السياسية والاجتماعية بعد سقوط مبارك وإمكانات بناء نظام ديمقراطي، مع التركيز على الحركات العمالية والسياسية والاجتماعية والتحديات التي تواجهها</t>
  </si>
  <si>
    <t>Review of African Political Economy</t>
  </si>
  <si>
    <t>لندن</t>
  </si>
  <si>
    <t>Contemporary Cleopatras: The Business Ethics of Female Egyptian Managers</t>
  </si>
  <si>
    <t>https://www.researchgate.net/publication/242349016_Contemporary_Cleopatras_the_business_ethics_of_female_Egyptian_managers</t>
  </si>
  <si>
    <t>Liesl Riddle, Meghana Ayyagari</t>
  </si>
  <si>
    <r>
      <rPr>
        <sz val="11"/>
        <rFont val="Calibri"/>
        <family val="2"/>
        <charset val="1"/>
      </rPr>
      <t>Education, Business and Society: Contemporary Middle Eastern Issues</t>
    </r>
    <r>
      <rPr>
        <sz val="11"/>
        <rFont val="FreeSans"/>
        <family val="2"/>
      </rPr>
      <t>؛ مصر</t>
    </r>
  </si>
  <si>
    <t>المسؤولية الاجتماعية؛ المرأة في الإدارة؛ أخلاقيات العمل؛ العمل</t>
  </si>
  <si>
    <t>تبحث دراسة «Contemporary Cleopatras: The Business Ethics of Female Egyptian Managers» في الفروق بين المديرين والمديرات المصريين في الاتجاهات والمواقف الأخلاقية في بيئة العمل. وتركز على أخلاقيات استخدام أساليب التأثير والترقي الوظيفي، وكذلك نظرة المديرين إلى المسؤولية الاجتماعية والبيئية للشركات. وتوصلت الدراسة إلى وجود اختلافات في تصورات المديرين والمديرات، إذ أبدت المديرات قبولًا أكبر لبعض أساليب التأثير غير المباشرة، كما أظهرن اهتمامًا أكبر بالدور الاجتماعي للمؤسسات.</t>
  </si>
  <si>
    <t>Education, Business and Society: Contemporary Middle Eastern Issues</t>
  </si>
  <si>
    <t>researchgate</t>
  </si>
  <si>
    <t>Revolutionary Womanhood: Feminisms, Modernity, and the State in Nasser's Egypt</t>
  </si>
  <si>
    <t>https://www.sup.org/books/middle-east-studies/revolutionary-womanhood</t>
  </si>
  <si>
    <t>Laura Bier</t>
  </si>
  <si>
    <t>الفكر النسوي والحركة النسائية؛ التعليم؛ الأحوال الشخصية والأسرة</t>
  </si>
  <si>
    <r>
      <rPr>
        <sz val="11"/>
        <rFont val="Calibri"/>
        <family val="2"/>
        <charset val="1"/>
      </rPr>
      <t>Stanford University Press</t>
    </r>
    <r>
      <rPr>
        <sz val="11"/>
        <rFont val="FreeSans"/>
        <family val="2"/>
      </rPr>
      <t>؛ مصر</t>
    </r>
  </si>
  <si>
    <t>النوع الاجتماعي؛ التعليم؛ النسوية؛ الزواج؛ المشاركة السياسية؛ الثورة؛ التمثيل؛ تاريخ النسوية المصرية؛ سياسات الدولة الناصرية</t>
  </si>
  <si>
    <t>يتناول كتاب Revolutionary Womanhood للورا ببير تطور سياسات النوع الاجتماعي والنسوية في مصر خلال الحقبة الناصرية، موضحًا كيف أسهمت سياسات الدولة في تشكيل صورة "المرأة المصرية الحديثة" ضمن مشروع بناء الدولة بعد الاستعمار. كما يناقش تأثير هذه السياسات في قضايا التعليم والعمل والزواج والحجاب، ويبرز أثرها المستمر في فهم قضايا المرأة والنسوية في مصر حتى الوقت الحاضر.</t>
  </si>
  <si>
    <t>Stanford University Press</t>
  </si>
  <si>
    <t>حق المرأة في العمل في القانون اليمني والمصري والمواثيق الدولية</t>
  </si>
  <si>
    <t>https://www.aden-univ.net/NewsDetails.aspx?NewsId=1298#:~:text=كما%20يوصى%20المشرع%20اليمني%20بإضافة,عمل%20أثناء%20تمتعها%20بأجازة%20الوضع%20".&amp;text=أو%20للأقدمية%20أو%20للعلاقات%20الاجتماعية%20".</t>
  </si>
  <si>
    <t>روزا جعفر الخامري</t>
  </si>
  <si>
    <t>المساواة والتمييز والمواطنة؛ الاقتصاد وسوق العمل؛ القانون والتشريع والحماية الحقوقية</t>
  </si>
  <si>
    <t>جامعة عدن؛ مصر</t>
  </si>
  <si>
    <t>حقوق الإنسان، عمل المرأة، حق المرأة في العمل (دراسة مقارنة)، الحماية القانونية، التشريع، القانون</t>
  </si>
  <si>
    <t>دراسة قانونية مقارنة (جامعة عدن) تتناول حق المرأة في العمل كما تنظّمه التشريعات اليمنية والمصرية بالمقارنة مع ما تكفله المواثيق الدولية لحقوق الإنسان، وتناقش أوجه القصور التشريعي وسبل تعزيز الحماية القانونية لعمل المرأة في البلدين.</t>
  </si>
  <si>
    <t>جامعة عدن</t>
  </si>
  <si>
    <t>عدن</t>
  </si>
  <si>
    <t>Methylenetetrahydrofolate Reductase Gene Polymorphisms in Egyptian Women with Unexplained Recurrent Pregnancy Loss</t>
  </si>
  <si>
    <t>https://journals.sagepub.com/doi/10.1089/gtmb.2011.0049</t>
  </si>
  <si>
    <t>Ahmad Settin; Rami Elshazli; Afrah Salama; Rizk ElBaz</t>
  </si>
  <si>
    <r>
      <rPr>
        <sz val="11"/>
        <rFont val="Calibri"/>
        <family val="2"/>
        <charset val="1"/>
      </rPr>
      <t>Genetic Testing and Molecular Biomarkers / SAGE</t>
    </r>
    <r>
      <rPr>
        <sz val="11"/>
        <rFont val="FreeSans"/>
        <family val="2"/>
      </rPr>
      <t>؛ مصر</t>
    </r>
  </si>
  <si>
    <t>النساء المصريات؛ فقد الحمل المتكرر؛ MTHFR؛ الصحة الإنجابية؛ العقم؛ الوراثة</t>
  </si>
  <si>
    <t>دراسة تبحث ارتباط تعدد أشكال جين MTHFR بفقد الحمل المتكرر غير المفسر لدى نساء مصريات، وشملت 70 حالة و136 ضابطة.</t>
  </si>
  <si>
    <t>Genetic Testing and Molecular Biomarkers / SAGE</t>
  </si>
  <si>
    <t>حلقة نقاشية بالإسكندرية حول حقوق المرأة المصرية بعد 25 يناير</t>
  </si>
  <si>
    <t>https://www.youm7.com/story/2011/8/10/%D8%AD%D9%84%D9%82%D8%A9-%D9%86%D9%82%D8%A7%D8%B4%D9%8A%D8%A9-%D8%A8%D8%A7%D9%84%D8%A5%D8%B3%D9%83%D9%86%D8%AF%D8%B1%D9%8A%D8%A9-%D8%AD%D9%88%D9%84-%D8%AD%D9%82%D9%88%D9%82-%D8%A7%D9%84%D9%85%D8%B1%D8%A3%D8%A9-%D8%A7%D9%84%D9%85%D8%B5%D8%B1%D9%8A%D8%A9-%D8%A8%D8%B9%D8%AF-25-%D9%8A%D9%86%D8%A7%D9%8A%D8%B1/471686</t>
  </si>
  <si>
    <t>جاكلين منير</t>
  </si>
  <si>
    <t>الأحوال الشخصية والأسرة؛ المساواة والتمييز والمواطنة؛ الثورة والتحولات السياسية</t>
  </si>
  <si>
    <t>اليوم السابع؛ الإسكندرية؛ مصر</t>
  </si>
  <si>
    <t>الأحوال الشخصية؛ الحقوق السياسية؛ حقوق المرأة؛ الجنسية؛ حقوق المرأة بعد الثورة وقوانين الأحوال الشخصية والعمل والجنسية</t>
  </si>
  <si>
    <t>يتناول حلقة نقاشية حول التحديات التي تواجه المرأة المصرية بعد ثورة 25 يناير، خاصة في قوانين الأحوال الشخصية والعمل والجنسية ومباشرة الحقوق السياسية.</t>
  </si>
  <si>
    <t>إنشاء مهنة "ملابس جاهزة" بمدرسة التحرير الثانوية الصناعية بنات بمحافظة بورسعيد</t>
  </si>
  <si>
    <t>https://manshurat.org/node/2270</t>
  </si>
  <si>
    <t>وزارة التربية والتعليم؛ التحرير؛ بورسعيد؛ وزارة التربية والتعليم</t>
  </si>
  <si>
    <t>قرار وزاري رقم 282 لسنة 2011 صادر عن وزير التربية والتعليم بإنشاء مهنة "ملابس جاهزة" بمدرسة التحرير الثانوية الصناعية بنات بمحافظة بورسعيد</t>
  </si>
  <si>
    <t>EgyptAir fails to end stand-off over hijab with flight attendants</t>
  </si>
  <si>
    <t>https://www.egyptindependent.com/egyptair-fails-end-stand-over-hijab-flight-attendants/</t>
  </si>
  <si>
    <t>الفكر النسوي والحركة النسائية؛ الاقتصاد وسوق العمل؛ المساواة والتمييز والمواطنة</t>
  </si>
  <si>
    <r>
      <rPr>
        <sz val="11"/>
        <rFont val="Calibri"/>
        <family val="2"/>
        <charset val="1"/>
      </rPr>
      <t>Egypt Independent</t>
    </r>
    <r>
      <rPr>
        <sz val="11"/>
        <rFont val="FreeSans"/>
        <family val="2"/>
      </rPr>
      <t>؛ مصر للطيران</t>
    </r>
  </si>
  <si>
    <t>المرأة المصرية؛ الحجاب؛ العمل؛ الحقوق الوظيفية</t>
  </si>
  <si>
    <t>يتناول خلاف مضيفات مصر للطيران مع الشركة بشأن السماح بارتداء الحجاب أثناء العمل، وما يرتبط به من حقوق وظيفية وحرية شخصية.</t>
  </si>
  <si>
    <t>Egyptian Women Seek Rights After Revolution</t>
  </si>
  <si>
    <t>https://www.voanews.com/a/egyptian-women-seek-rights-from-revolution-127588168/173144.html</t>
  </si>
  <si>
    <t>Al Pessin</t>
  </si>
  <si>
    <r>
      <rPr>
        <sz val="11"/>
        <rFont val="Calibri"/>
        <family val="2"/>
        <charset val="1"/>
      </rPr>
      <t>Voice of America</t>
    </r>
    <r>
      <rPr>
        <sz val="11"/>
        <rFont val="FreeSans"/>
        <family val="2"/>
      </rPr>
      <t>؛ مصر</t>
    </r>
  </si>
  <si>
    <t>المشاركة السياسية؛ المساواة؛ الثورة؛ التمثيل</t>
  </si>
  <si>
    <t>تقرير عن مطالب النساء المصريات بحقوقهن بعد الثورة، ويركز على المشاركة السياسية والمساواة والتمثيل في المرحلة الانتقالية.</t>
  </si>
  <si>
    <t>شبكة بث إذاعي</t>
  </si>
  <si>
    <t>Women seek to establish themselves during transitional period</t>
  </si>
  <si>
    <t>https://www.dailynewsegypt.com/2011/08/15/women-seek-to-establish-themselves-during-transitional-period/</t>
  </si>
  <si>
    <t>المساواة؛ المرأة المصرية؛ المرحلة الانتقالية؛ الدستور؛ التمثيل</t>
  </si>
  <si>
    <t>يرصد مطالب النساء في المرحلة الانتقالية وغيابهن عن لجنة إعداد الدستور ومنصب المحافظ، مع عرض ميثاق المرأة المصرية ومطالب المساواة والتمثيل.</t>
  </si>
  <si>
    <t>حزب العدل يطلق أول منظمة نسائية حزبية مصرية</t>
  </si>
  <si>
    <t>https://www.youm7.com/story/2011/8/16/%D8%AD%D8%B2%D8%A8-%D8%A7%D9%84%D8%B9%D8%AF%D9%84-%D9%8A%D8%B7%D9%84%D9%82-%D8%A3%D9%88%D9%84-%D9%85%D9%86%D8%B8%D9%85%D8%A9-%D9%86%D8%B3%D8%A7%D8%A6%D9%8A%D8%A9-%D8%AD%D8%B2%D8%A8%D9%8A%D8%A9-%D9%85%D8%B5%D8%B1%D9%8A%D8%A9/475042</t>
  </si>
  <si>
    <t>بسمة المهدى</t>
  </si>
  <si>
    <t>اليوم السابع؛ حزب العدل؛ مصر؛ داليا زيادة</t>
  </si>
  <si>
    <t>حقوق المرأة؛ منظمة المرأة؛ التنظيم النسائي الحزبي ودعم المرشحات والوثيقة الدستورية</t>
  </si>
  <si>
    <t>يتناول إطلاق منظمة المرأة بحزب العدل وبرامجها للتوعية السياسية ودعم المرشحات والمشروعات الاقتصادية، وإعداد وثيقة للحد الأدنى من حقوق المرأة في الدستور والقوانين.</t>
  </si>
  <si>
    <t>Beyond the "Woman Question" in the Egyptian Revolution</t>
  </si>
  <si>
    <t>https://muse.jhu.edu/pub/434/article/831788/summary</t>
  </si>
  <si>
    <t>Lila Abu-Lughod, Rabab El-Mahdi</t>
  </si>
  <si>
    <t>الثورة والتحولات السياسية؛ الإعلام وصورة المرأة</t>
  </si>
  <si>
    <r>
      <rPr>
        <sz val="11"/>
        <rFont val="Calibri"/>
        <family val="2"/>
        <charset val="1"/>
      </rPr>
      <t>Feminist Studies</t>
    </r>
    <r>
      <rPr>
        <sz val="11"/>
        <rFont val="FreeSans"/>
        <family val="2"/>
      </rPr>
      <t>؛ مصر</t>
    </r>
  </si>
  <si>
    <t>الديمقراطية؛ نقد الخطاب الإعلامي الغربي؛ الحركات العمالية والطلابية؛ النساء المصريات؛ المصريات؛ الإعلام</t>
  </si>
  <si>
    <t>يناقش المقال مشاركة النساء المصريات في ثورة 25 يناير، وينتقد التركيز الإعلامي الغربي المفرط على «دور المرأة» باعتباره سؤالًا منفصلًا عن السياق الاجتماعي والسياسي للثورة. وتؤكد الباحثتان أن النساء كنّ فاعلات في الحركات العمالية والطلابية والديمقراطية قبل الثورة، وأن مشاركتهن لا يمكن اختزالها في صورة واحدة للمرأة المصرية أو في إطار «قضية المرأة» وحدها.</t>
  </si>
  <si>
    <t>Islamists threaten to roll back legal gains for women</t>
  </si>
  <si>
    <t>https://cloudflare.egyptindependent.com/islamists-threaten-roll-back-legal-gains-women/</t>
  </si>
  <si>
    <t>Ahmed Zaki Osman</t>
  </si>
  <si>
    <r>
      <rPr>
        <sz val="11"/>
        <rFont val="Calibri"/>
        <family val="2"/>
        <charset val="1"/>
      </rPr>
      <t>Egypt Independent</t>
    </r>
    <r>
      <rPr>
        <sz val="11"/>
        <rFont val="FreeSans"/>
        <family val="2"/>
      </rPr>
      <t>؛ الإسلاميون</t>
    </r>
  </si>
  <si>
    <t>المرأة المصرية؛ الخلع؛ الحضانة؛ الأحوال الشخصية</t>
  </si>
  <si>
    <t>يناقش مخاوف من التراجع عن مكتسبات قانونية للنساء، خاصة قوانين الخلع وحضانة الأطفال، في سياق صعود تيارات محافظة بعد الثورة.</t>
  </si>
  <si>
    <t>Generational differences in three Egyptian women writers: Finding a common ground</t>
  </si>
  <si>
    <t>https://www.tandfonline.com/doi/abs/10.1080/17449855.2011.590324</t>
  </si>
  <si>
    <t>Maggie Awadalla</t>
  </si>
  <si>
    <t>الإعلام وصورة المرأة؛ الثقافة والفنون والإبداع الأدبي</t>
  </si>
  <si>
    <r>
      <rPr>
        <sz val="11"/>
        <rFont val="Calibri"/>
        <family val="2"/>
        <charset val="1"/>
      </rPr>
      <t>Journal of Postcolonial Writing / Taylor &amp; Francis</t>
    </r>
    <r>
      <rPr>
        <sz val="11"/>
        <rFont val="FreeSans"/>
        <family val="2"/>
      </rPr>
      <t>؛ مصر</t>
    </r>
  </si>
  <si>
    <t>الإعلام؛ الثقافة؛ الأدب؛ الفنون؛ تمثيل المرأة</t>
  </si>
  <si>
    <t>دراسة أدبية تقارن بين ثلاث كاتبات مصريات من أجيال مختلفة وتبحث نقاط التلاقي في كتاباتهن.</t>
  </si>
  <si>
    <t>Journal of Postcolonial Writing / Taylor &amp; Francis</t>
  </si>
  <si>
    <t>الست غالية طباخة كل المصريين</t>
  </si>
  <si>
    <t>https://www.ajnet.me/politics/2011/8/18/%D8%A7%D9%84%D8%B3%D8%AA-%D8%BA%D8%A7%D9%84%D9%8A%D8%A9-%D8%B7%D8%A8%D8%A7%D8%AE%D8%A9-%D9%83%D9%84-%D8%A7%D9%84%D9%85%D8%B5%D8%B1%D9%8A%D9%8A%D9%86</t>
  </si>
  <si>
    <t>الجزيرة نت؛ مصر</t>
  </si>
  <si>
    <t>الست غالية؛ المرأة المصرية؛ الفقر؛ العمل؛ المرأة العاملة؛ المرأة العاملة والفقر والعمل الخيري</t>
  </si>
  <si>
    <t>بورتريه لامرأة مصرية بسيطة هي الست غالية محمود، تتناول المادة حياتها وعملها في إعداد الطعام وخدمتها للفقراء، وتضع قصتها في سياق التحولات الاجتماعية التي أعقبت ثورة 25 يناير.</t>
  </si>
  <si>
    <t>واشنطن بوست</t>
  </si>
  <si>
    <t>بثينة كامل: المرأة المصرية قدمت الكثير قبل الثورة وبعدها</t>
  </si>
  <si>
    <t>https://www.youm7.com/story/2011/8/18/%D8%A8%D8%AB%D9%8A%D9%86%D8%A9-%D9%83%D8%A7%D9%85%D9%84-%D8%A7%D9%84%D9%85%D8%B1%D8%A3%D8%A9-%D8%A7%D9%84%D9%85%D8%B5%D8%B1%D9%8A%D8%A9-%D9%82%D8%AF%D9%85%D8%AA-%D8%A7%D9%84%D9%83%D8%AB%D9%8A%D8%B1-%D9%82%D8%A8%D9%84-%D8%A7%D9%84%D8%AB%D9%88%D8%B1%D8%A9-%D9%88%D8%A8%D8%B9%D8%AF%D9%87%D8%A7/476354</t>
  </si>
  <si>
    <t>محمد عبد العظيم؛ مريم سعد</t>
  </si>
  <si>
    <t>اليوم السابع؛ بثينة كامل؛ مصر</t>
  </si>
  <si>
    <t>الترشح للرئاسة؛ ثورة 25 يناير</t>
  </si>
  <si>
    <t>المشاركة السياسية؛ المرأة المصرية؛ المواطنة؛ المرأة والثورة</t>
  </si>
  <si>
    <t>حوار مع بثينة كامل حول ترشحها المحتمل للرئاسة، ودور المرأة المصرية قبل الثورة وأثناءها، وحقها في تولي المناصب العامة والمشاركة السياسية.</t>
  </si>
  <si>
    <t>ماذا تريد النساء من أي رئيس قادم</t>
  </si>
  <si>
    <t>https://m.eipr.org/press/2011/08/%D9%85%D8%A7%D8%B0%D8%A7-%D8%AA%D8%B1%D9%8A%D8%AF-%D8%A7%D9%84%D9%86%D8%B3%D8%A7%D8%A1-%D9%85%D9%86-%D8%A3%D9%8A-%D8%B1%D8%A6%D9%8A%D8%B3-%D9%82%D8%A7%D8%AF%D9%85</t>
  </si>
  <si>
    <t>المبادرة المصرية للحقوق الشخصية؛ عمرو موسى؛ مصر</t>
  </si>
  <si>
    <t>مطالب النساء؛ المشاركة السياسية؛ التحالف النسوي؛ الدستور؛ المطالب النسائية والانتقال الديمقراطي</t>
  </si>
  <si>
    <t>يعرض لقاءً لتحالف منظمات نسوية مع عمرو موسى لمناقشة مطالب النساء وقضاياهن، مع التركيز على التهميش السياسي واستبعاد النساء من مواقع صنع القرار بعد الثورة.</t>
  </si>
  <si>
    <t>Jama’a al-Islamiya lists women and Copts among party’s founding members</t>
  </si>
  <si>
    <t>https://www.egyptindependent.com/jamaa-al-islamiya-lists-women-and-copts-among-partys-founding-members/</t>
  </si>
  <si>
    <t>Mounir Adib</t>
  </si>
  <si>
    <r>
      <rPr>
        <sz val="11"/>
        <rFont val="Calibri"/>
        <family val="2"/>
        <charset val="1"/>
      </rPr>
      <t>Egypt Independent</t>
    </r>
    <r>
      <rPr>
        <sz val="11"/>
        <rFont val="FreeSans"/>
        <family val="2"/>
      </rPr>
      <t>؛ الأحزاب</t>
    </r>
  </si>
  <si>
    <t>التنمية؛ المرأة المصرية؛ المشاركة السياسية؛ الجماعة الإسلامية</t>
  </si>
  <si>
    <t>يتناول تأسيس حزب البناء والتنمية وإدراج 128 امرأة ضمن الأعضاء المؤسسين، بما يعكس مشاركة النساء في التحولات الحزبية بعد الثورة.</t>
  </si>
  <si>
    <t>بيان صحفي من 36 منظمة حقوقية: ورثة نظام مبارك يشددون هجمتهم على المجتمع المدنى وحرية التنظيم</t>
  </si>
  <si>
    <t>https://afteegypt.org/advocacy/joint-statements/2011/08/25/368-afteegypt.html</t>
  </si>
  <si>
    <t>العنف ضد المرأة والسلامة الجسدية؛ المساواة والتمييز والمواطنة؛ المجتمع المدني والعمل الحقوقي</t>
  </si>
  <si>
    <t>مؤسسة حرية الفكر والتعبير؛ الشرطة العسكرية</t>
  </si>
  <si>
    <t>المرأة المصرية؛ الاعتداء الجنسي؛ حقوق الإنسان؛ المجتمع المدني؛ الاعتداءات الجنسية على النساء أثناء الاحتجاز</t>
  </si>
  <si>
    <t>بيان حقوقي يطالب بالتحقيق في ممارسات الشرطة العسكرية، بما فيها الاعتداءات الجنسية على النساء، ومحاسبة المسؤولين عنها خلال المرحلة الانتقالية.</t>
  </si>
  <si>
    <t>بثينة كامل: أنا ثورية قبل كل شيء</t>
  </si>
  <si>
    <t>https://www.raya.com/2011/08/26/بثينة-كامل-أنا-ثورية-قبل-كل-شيء/amp/</t>
  </si>
  <si>
    <t>كريم المالكي</t>
  </si>
  <si>
    <t>صحيفة الراية؛ بثينة كامل؛ مصر</t>
  </si>
  <si>
    <t>ترشح المرأة للرئاسة، المرحلة الانتقالية، المرأة المصرية، الاحتجاج، صنع القرار</t>
  </si>
  <si>
    <t>يتناول الحوار مواقف بثينة كامل السياسية ودورها في الحياة العامة عقب ثورة 25 يناير، مؤكدةً هويتها كناشطة وثورية قبل كل شيء. ويبرز الحوار رؤيتها لدور المرأة المصرية في المرحلة الانتقالية ومشاركتها السياسية، إلى جانب تجربتها في الترشح لرئاسة الجمهورية، بما يعكس انتقال المرأة من المشاركة في الاحتجاجات إلى السعي للوصول إلى مواقع القيادة وصنع القرار.</t>
  </si>
  <si>
    <t>صحيفة الراية</t>
  </si>
  <si>
    <t>Joint campaign to work toward a harassment-free Eid</t>
  </si>
  <si>
    <t>https://cloudflare.egyptindependent.com/joint-campaign-work-toward-harassment-free-eid/</t>
  </si>
  <si>
    <t>Rasha Dewedar</t>
  </si>
  <si>
    <r>
      <rPr>
        <sz val="11"/>
        <rFont val="Calibri"/>
        <family val="2"/>
        <charset val="1"/>
      </rPr>
      <t>Egypt Independent</t>
    </r>
    <r>
      <rPr>
        <sz val="11"/>
        <rFont val="FreeSans"/>
        <family val="2"/>
      </rPr>
      <t>؛ الإسكندرية؛ القاهرة</t>
    </r>
  </si>
  <si>
    <t>المرأة المصرية؛ التحرش؛ العيد؛ Safe Eid؛ التوعية</t>
  </si>
  <si>
    <t>يتناول حملة Safe Eid for Egyptian Women في القاهرة والإسكندرية للتوعية بالتحرش خلال العيد وتدريب متطوعين لمواجهة الظاهرة.</t>
  </si>
  <si>
    <t>عندما تكون الثورة أنثى</t>
  </si>
  <si>
    <t>https://search.mandumah.com/Record/490615</t>
  </si>
  <si>
    <t>سحر الموجي</t>
  </si>
  <si>
    <t>الفكر النسوي والحركة النسائية؛ الإعلام وصورة المرأة؛ الثورة والتحولات السياسية</t>
  </si>
  <si>
    <t>مجلة إبداع - الإصدار الثالث - الهيئة المصرية العامة للكتاب؛ الغربية؛ مصر</t>
  </si>
  <si>
    <t>الهوية الوطنية؛ الصور النمطية الاستشراقية؛ الصور النمطية؛ الثورة؛ الهوية</t>
  </si>
  <si>
    <t>تتناول المقالة صورة المرأة العربية والمصرية خلال ثورات الربيع العربي، وتنتقد الصور النمطية والاستشراقية التي رسختها بعض الخطابات الغربية حول اضطهاد المرأة العربية. كما تبرز الدور الفاعل للمرأة المصرية في ثورة 25 يناير بوصفها شريكًا أساسيًا في الحراك الثوري وصياغة الهوية الوطنية.</t>
  </si>
  <si>
    <t>مجلة إبداع - الإصدار الثالث - الهيئة المصرية العامة للكتاب</t>
  </si>
  <si>
    <t>مجلة أدبية حكومية</t>
  </si>
  <si>
    <t>Policing Egyptian Women: Sex, Law, and Medicine in Khedival Egypt</t>
  </si>
  <si>
    <t>https://press.syr.edu/supressbooks/756/policing-egyptian-women/</t>
  </si>
  <si>
    <t>Liat Kozma</t>
  </si>
  <si>
    <r>
      <rPr>
        <sz val="11"/>
        <rFont val="Calibri"/>
        <family val="2"/>
        <charset val="1"/>
      </rPr>
      <t>Syracuse University Press</t>
    </r>
    <r>
      <rPr>
        <sz val="11"/>
        <rFont val="FreeSans"/>
        <family val="2"/>
      </rPr>
      <t>؛ الشرطة؛ مصر</t>
    </r>
  </si>
  <si>
    <t>القانون؛ الطب؛ الجسد؛ النساء المهمشات؛ حقوق المرأة؛ الإصلاح التشريعي؛ الحماية القانونية</t>
  </si>
  <si>
    <t>كتاب يتناول تاريخ ضبط ومراقبة النساء في مصر، ويربط سياسات الشرطة والسلطة بالدولة الحديثة وتشكيل أدوار النساء في المجتمع.</t>
  </si>
  <si>
    <t>Syracuse University Press</t>
  </si>
  <si>
    <t>على مرمى حلم صغير</t>
  </si>
  <si>
    <t>https://www.shorouknews.com/mobile/columns/view.aspx?cdate=04092011&amp;id=bbccb725-3a4c-4e03-9d43-2fd2e8d78c0e</t>
  </si>
  <si>
    <t>الحقوق السياسية؛ المساواة؛ التمييز؛ المرأة المصرية؛ حقوق المرأة؛ عدم التمييز؛ التحرش؛ الأحوال الشخصية؛ حقوق المرأة بعد الثورة؛ المساواة وعدم التمييز؛ العنف والتحرش</t>
  </si>
  <si>
    <t>يناقش استمرار النضال النسائي في مصر بعد الثورة، وتصاعد الخطاب الذكوري والأصولي، وما يترتب عليه من تهديد لحقوق النساء، مع التركيز على المساواة وعدم التمييز والحقوق السياسية والاجتماعية وقضايا الأسرة والتحرش.</t>
  </si>
  <si>
    <t>تكلفة العنف ضد المرأة المصرية 147 مليار جنيه في 50 عاماً</t>
  </si>
  <si>
    <t>https://nwrcegypt.org/%D8%AF%D8%B1%D8%A7%D8%B3%D8%A9-%D8%AA%D9%83%D9%84%D9%81%D8%A9-%D8%A7%D9%84%D8%B9%D9%86%D9%81-%D8%B6%D8%AF-%D8%A7%D9%84%D9%85%D8%B1%D8%A3%D8%A9-%D8%A7%D9%84%D9%85%D8%B5%D8%B1%D9%8A%D8%A9-147-%D9%85/</t>
  </si>
  <si>
    <t>العنف ضد المرأة والسلامة الجسدية؛ الاقتصاد وسوق العمل</t>
  </si>
  <si>
    <t>العنف ضد المرأة؛ التنمية؛ التكلفة الاقتصادية؛ المرأة المصرية؛ إقصاء المرأة؛ الاقتصاد؛ المرأة؛ العنف</t>
  </si>
  <si>
    <t>خلصت الدراسة إلى أن العنف ضد المرأة في مصر يفرض تكلفة اقتصادية واجتماعية باهظة تُقدَّر بنحو 147 مليار جنيه خلال 50 عاماً، نتيجة انخفاض إنتاجية المرأة وتراجع مساهمتها الاقتصادية. كما أكدت أن معظم هذه الخسائر تعود إلى الآثار غير المباشرة للعنف وما يترتب عليه من إقصاء المرأة عن المشاركة الفاعلة في التنمية.</t>
  </si>
  <si>
    <t xml:space="preserve"> أمان</t>
  </si>
  <si>
    <t>The lot of an Egyptian woman chemist</t>
  </si>
  <si>
    <t>https://www.natureasia.com/en/nmiddleeast/article/10.1038/nmiddleeast.2011.117</t>
  </si>
  <si>
    <t>Ola Al-Ghazawy</t>
  </si>
  <si>
    <t>حوار صحفي علمي</t>
  </si>
  <si>
    <r>
      <rPr>
        <sz val="11"/>
        <rFont val="Calibri"/>
        <family val="2"/>
        <charset val="1"/>
      </rPr>
      <t>Nature Middle East</t>
    </r>
    <r>
      <rPr>
        <sz val="11"/>
        <rFont val="FreeSans"/>
        <family val="2"/>
      </rPr>
      <t>؛ مصر</t>
    </r>
  </si>
  <si>
    <t>العمل؛ المشاركة الاقتصادية؛ المرأة العاملة؛ الرعاية غير المدفوعة</t>
  </si>
  <si>
    <t>حوار صحفي علمي عن عالمة كيمياء مصرية وتجربة المرأة المصرية في البحث العلمي والمسار المهني.</t>
  </si>
  <si>
    <t>Nature Middle East</t>
  </si>
  <si>
    <t>ناشر علمي دولي</t>
  </si>
  <si>
    <t>Women’s rights group: Egyptian political system marginalizes women</t>
  </si>
  <si>
    <t>https://cloudflare.egyptindependent.com/womens-rights-group-egyptian-political-system-marginalizes-women/</t>
  </si>
  <si>
    <t>Hoda Rashwan</t>
  </si>
  <si>
    <r>
      <rPr>
        <sz val="11"/>
        <rFont val="Calibri"/>
        <family val="2"/>
        <charset val="1"/>
      </rPr>
      <t>Egypt Independent</t>
    </r>
    <r>
      <rPr>
        <sz val="11"/>
        <rFont val="FreeSans"/>
        <family val="2"/>
      </rPr>
      <t>؛ الأحزاب؛ مصر</t>
    </r>
  </si>
  <si>
    <t>حقوق المرأة؛ المرأة المصرية؛ التمييز؛ المناصب القيادية</t>
  </si>
  <si>
    <t>يعرض تقريرًا للمركز المصري لحقوق المرأة حول تهميش النساء في الأحزاب والمناصب القيادية والانتخابات ومحدودية التغطية الإعلامية للمرشحات.</t>
  </si>
  <si>
    <t>المرأة العربية والتغيير من مواجهة كتائب القذافي الى الثورة الناعمة في السعودية</t>
  </si>
  <si>
    <t>https://annabaa.org/nbanews/2011/09/108.htm</t>
  </si>
  <si>
    <t>كمال عبيد</t>
  </si>
  <si>
    <t>شبكة النبأ المعلوماتية؛ ليبيا؛ السعودية؛ مصر</t>
  </si>
  <si>
    <t>مقارنة أشكال احتجاج المرأة العربية، الاحتجاج، الثورة، المرأة</t>
  </si>
  <si>
    <t>مقال تحليلي (شبكة النبأ) يقارن أشكال مشاركة المرأة العربية في موجة التغيير خلال 2011، من مواجهة النساء الليبيات لقوات القذافي وتعرّضهن للانتهاكات، إلى أشكال الاحتجاج "الناعم" للمرأة في السعودية، ويناقش تنوّع أدوار المرأة في الحراك العربي بحسب السياق السياسي والاجتماعي لكل بلد.</t>
  </si>
  <si>
    <t>شبكة النبأ المعلوماتية</t>
  </si>
  <si>
    <t>العراق</t>
  </si>
  <si>
    <t>فى محاضرة حول النظام الانتخابى الجديد بمركز القاهرة : المرأة والأقباط لا مكان لهم فى مجلس الشعب القادم</t>
  </si>
  <si>
    <t>https://manshurat.org/node/129</t>
  </si>
  <si>
    <t>مركز القاهرة لدراسات حقوق الإنسان؛ مركز القاهرة لدراسات حقوق الإنسان؛ مجلس الشعب؛ الأقباط</t>
  </si>
  <si>
    <r>
      <rPr>
        <sz val="11"/>
        <rFont val="Calibri"/>
        <family val="2"/>
        <charset val="1"/>
      </rPr>
      <t xml:space="preserve">26 </t>
    </r>
    <r>
      <rPr>
        <sz val="11"/>
        <rFont val="FreeSans"/>
        <family val="2"/>
      </rPr>
      <t>يناير؛ انتخابات</t>
    </r>
  </si>
  <si>
    <t>حقوق الإنسان، حقوق وحريات، المرأة، التمثيل في مجلس الشعب، الأقليات والنساء</t>
  </si>
  <si>
    <t>تقرير صادر عن مركز القاهرة لدراسات حقوق الإنسان يستعرض محاضرة حول النظام الانتخابي الجديد، تناولت غياب تمثيل المرأة والأقباط في مجلس الشعب القادم.</t>
  </si>
  <si>
    <t>مركز القاهرة لدراسات حقوق الإنسان</t>
  </si>
  <si>
    <t>Raising the Breast Health Awareness amongst Women in an Urban Slum Area in Alexandria, Egypt</t>
  </si>
  <si>
    <t>https://pubmed.ncbi.nlm.nih.gov/22619648/</t>
  </si>
  <si>
    <t>Ibrahim F. Kharboush et al.</t>
  </si>
  <si>
    <r>
      <rPr>
        <sz val="11"/>
        <rFont val="Calibri"/>
        <family val="2"/>
        <charset val="1"/>
      </rPr>
      <t>S. Karger GmbH</t>
    </r>
    <r>
      <rPr>
        <sz val="11"/>
        <rFont val="FreeSans"/>
        <family val="2"/>
      </rPr>
      <t>؛ الإسكندرية</t>
    </r>
  </si>
  <si>
    <t>سرطان الثدي؛ المرأة المصرية؛ صحة المرأة؛ التوعية الصحية؛ Raising the Breast Health Awareness amongst Women in an Urban Slum Area in Alexandria؛ Egypt</t>
  </si>
  <si>
    <t>دراسة عن رفع الوعي بصحة الثدي بين النساء في منطقة عشوائية بالإسكندرية، وتتناول الحاجة إلى تعزيز المعرفة الصحية والفحص والتوعية بسرطان الثدي.</t>
  </si>
  <si>
    <t>S. Karger GmbH</t>
  </si>
  <si>
    <t>المبادرة المصرية للحقوق الشخصية تشارك في رعاية جلسة نقاشية حول وفيات الأمهات وحقوق الإنسان على هامش الجلسة الثامنة عشر لمجلس حقوق الإنسان</t>
  </si>
  <si>
    <t>https://www.eipr.org/press/2011/09/%D8%A7%D9%84%D9%85%D8%A8%D8%A7%D8%AF%D8%B1%D8%A9-%D8%A7%D9%84%D9%85%D8%B5%D8%B1%D9%8A%D8%A9-%D9%84%D9%84%D8%AD%D9%82%D9%88%D9%82-%D8%A7%D9%84%D8%B4%D8%AE%D8%B5%D9%8A%D8%A9-%D8%AA%D8%B4%D8%A7%D8%B1%D9%83-%D9%81%D9%8A-%D8%B1%D8%B9%D8%A7%D9%8A%D8%A9-%D8%AC%D9%84%D8%B3%D8%A9-%D9%86%D9%82%D8%A7%D8%B4%D9%8A%D8%A9-%D8%AD%D9%88%D9%84-%D9%88%D9%81%D9%8A%D8%A7%D8%AA-%D8%A7%D9%84%D8%A3%D9%85%D9%87%D8%A7%D8%AA-%D9%88%D8%AD%D9%82%D9%88%D9%82</t>
  </si>
  <si>
    <t>المساواة والتمييز والمواطنة؛ الصحة والصحة الإنجابية</t>
  </si>
  <si>
    <t>حقوق الإنسان؛ وفيات الأمهات؛ صحة الأم؛ الحق في الصحة؛ صحة الأم وحقوق الإنسان</t>
  </si>
  <si>
    <t>يتناول جلسة حقوقية حول وفيات ومراضة الأمهات التي يمكن تجنبها، وضرورة إدماج منظور حقوق الإنسان في الجهود الرامية إلى الحد منها.</t>
  </si>
  <si>
    <t>97% نسبة نجاح مشروعات المرأة المعيلة بالوادى الجديد</t>
  </si>
  <si>
    <t>https://www.youm7.com/story/2011/9/17/97-%D9%86%D8%B3%D8%A8%D8%A9-%D9%86%D8%AC%D8%A7%D8%AD-%D9%85%D8%B4%D8%B1%D9%88%D8%B9%D8%A7%D8%AA-%D8%A7%D9%84%D9%85%D8%B1%D8%A3%D8%A9-%D8%A7%D9%84%D9%85%D8%B9%D9%8A%D9%84%D8%A9-%D8%A8%D8%A7%D9%84%D9%88%D8%A7%D8%AF%D9%89-%D8%A7%D9%84%D8%AC%D8%AF%D9%8A%D8%AF/494598</t>
  </si>
  <si>
    <t>اليوم السابع؛ الوادي الجديد؛ المجلس القومي للمرأة</t>
  </si>
  <si>
    <t>المرأة المعيلة؛ تمكين المرأة؛ تمكين المرأة المعيلة والمشروعات الصغيرة</t>
  </si>
  <si>
    <t>يعرض نتائج مشروعات المرأة المعيلة في الوادي الجديد ونسبة نجاحها، ودور الجمعيات الأهلية والمشروعات الحرفية في توفير دخل للنساء.</t>
  </si>
  <si>
    <t>إنشاء مهنة "ملابس جاهزة" بمدرسة أجا الثانوية الفنية بنات بمحافظة الدقهلية</t>
  </si>
  <si>
    <t>https://manshurat.org/node/2282</t>
  </si>
  <si>
    <t>وزارة التربية والتعليم؛ وزارة التربية والتعليم</t>
  </si>
  <si>
    <t>قرار وزاري رقم 323 لسنة 2011 صادر عن وزير التربية والتعليم بإنشاء مهنة "ملابس جاهزة" بمدرسة أجا الثانوية الفنية بنات بمحافظة الدقهلية</t>
  </si>
  <si>
    <t xml:space="preserve"> إنشاء مهنة "ملابس جاهزة"بمدرسة كفر الطويلة الثانوية الفنية بنات بمحافظة الدقهلية</t>
  </si>
  <si>
    <t>https://manshurat.org/node/2283</t>
  </si>
  <si>
    <t>قرار وزاري رقم 326 لسنة 2011 صادر عن وزير التربية والتعليم بإنشاء مهنة "ملابس جاهزة" بمدرسة كفر الطويلة الثانوية الفنية بنات بمحافظة الدقهلية</t>
  </si>
  <si>
    <t>The Women in Tahrir Square</t>
  </si>
  <si>
    <t>https://thefeministwire.com/2011/09/the-women-in-tahrir-square/</t>
  </si>
  <si>
    <t>Zillah Eisenstein</t>
  </si>
  <si>
    <r>
      <rPr>
        <sz val="11"/>
        <rFont val="Calibri"/>
        <family val="2"/>
        <charset val="1"/>
      </rPr>
      <t>the feminist wire</t>
    </r>
    <r>
      <rPr>
        <sz val="11"/>
        <rFont val="FreeSans"/>
        <family val="2"/>
      </rPr>
      <t>؛ ميدان التحرير</t>
    </r>
  </si>
  <si>
    <t>المساواة بين الجنسين، المشاركة السياسية والاعتراف بالدور الثوري، حضور المرأة في المجال العام، المجال العام، الاحتجاج، المشاركة السياسية</t>
  </si>
  <si>
    <t>يتناول المقال حضور النساء ومشاركتهن في ميدان التحرير خلال ثورة 25 يناير، ويسلط الضوء على أدوارهن في الاحتجاجات والحراك السياسي، وعلى أهمية الاعتراف بمشاركتهن في صناعة الثورة. كما يناقش التحديات المرتبطة بحضور المرأة في المجال العام، والعلاقة بين النضال من أجل التغيير السياسي والنضال من أجل المساواة بين الجنسين.</t>
  </si>
  <si>
    <t>The Feminist Wire</t>
  </si>
  <si>
    <t>في دراسة بالجامعة الأمريكية: المرأة مازالت تريد حلا</t>
  </si>
  <si>
    <t>https://gate.ahram.org.eg/daily/WriterArticles/01/2011/17530.aspx</t>
  </si>
  <si>
    <t>الأهرام اليومي؛ الجامعة الأمريكية؛ القاهرة</t>
  </si>
  <si>
    <t>التحيز ضد المرأة؛ قوانين الأسرة؛ الحقوق؛ التحيز ضد المرأة ووعي النساء بحقوقهن</t>
  </si>
  <si>
    <t>يعرض نتائج دراسة للجامعة الأمريكية بالقاهرة تشير إلى استمرار التحيز ضد المرأة رغم التغييرات في قوانين الأسرة، والحاجة إلى تعزيز معرفة النساء بحقوقهن.</t>
  </si>
  <si>
    <t>Egypt, Middle East gender gap is hampering economic growth: latest World Bank report</t>
  </si>
  <si>
    <t>https://english.ahram.org.eg/News/21654.aspx</t>
  </si>
  <si>
    <t>Michael Gunn</t>
  </si>
  <si>
    <t>التمييز في الأجور؛ النوع الاجتماعي؛ المرأة المصرية؛ العمل؛ الأجور؛ الفجوة النوعية؛ المساواة الاقتصادية</t>
  </si>
  <si>
    <t>تقرير يستعرض فجوة النوع الاجتماعي في مصر والمنطقة، مع التركيز على عدم تكافؤ الفرص الاقتصادية والتمييز في الأجور والعمل.</t>
  </si>
  <si>
    <t>Women and Democratic Transition in the Middle East</t>
  </si>
  <si>
    <t>https://www.wilsoncenter.org/event/women-and-democratic-transition-the-middle-east</t>
  </si>
  <si>
    <t>Tara Dewan-Czarnecki and Mona Moussavi</t>
  </si>
  <si>
    <t>المشاركة السياسية والتمثيل النيابي؛ الفكر النسوي والحركة النسائية؛ الأحوال الشخصية والأسرة</t>
  </si>
  <si>
    <r>
      <rPr>
        <sz val="11"/>
        <rFont val="Calibri"/>
        <family val="2"/>
        <charset val="1"/>
      </rPr>
      <t>Wilson Center / Women's Learning Partnership</t>
    </r>
    <r>
      <rPr>
        <sz val="11"/>
        <rFont val="FreeSans"/>
        <family val="2"/>
      </rPr>
      <t>؛ مصر</t>
    </r>
  </si>
  <si>
    <t>المشاركة السياسية؛ المرأة؛ الانتقال الديمقراطي؛ النسوية؛ الأسرة؛ الهوية؛ التاريخ الاجتماعي للمرأة</t>
  </si>
  <si>
    <t>ندوة/مادة بحثية تناقش دور النساء في التحول الديمقراطي في الشرق الأوسط، مع اهتمام خاص بالمشاركة السياسية في مرحلة ما بعد الثورات.</t>
  </si>
  <si>
    <t>Wilson Center / Women's Learning Partnership</t>
  </si>
  <si>
    <t>منظمة بلان الدولية: تمكين المرأة المصرية ما زال منقوصا</t>
  </si>
  <si>
    <t>https://www.youm7.com/story/2011/9/23/%D9%85%D9%86%D8%B8%D9%85%D8%A9-%D8%A8%D9%84%D8%A7%D9%86-%D8%A7%D9%84%D8%AF%D9%88%D9%84%D9%8A%D8%A9-%D8%AA%D9%85%D9%83%D9%8A%D9%86-%D8%A7%D9%84%D9%85%D8%B1%D8%A3%D8%A9-%D8%A7%D9%84%D9%85%D8%B5%D8%B1%D9%8A%D8%A9-%D9%85%D8%A7-%D8%B2%D8%A7%D9%84-%D9%85%D9%86%D9%82%D9%88%D8%B5%D8%A7/498205</t>
  </si>
  <si>
    <t>تمكين المرأة؛ Plan International؛ العمل؛ العنف؛ التمكين الاقتصادي؛ تمكين المرأة والعمل والعنف والمشاركة الاقتصادية</t>
  </si>
  <si>
    <t>ينقل نتائج تقرير لمنظمة بلان الدولية عن استمرار تحديات تمكين النساء والفتيات في مصر، خاصة في العمل والفرص الاقتصادية والعنف والممارسات التقليدية.</t>
  </si>
  <si>
    <t>الشيشة في مصر... مزاج وسياحة وصناعة رائجة</t>
  </si>
  <si>
    <t>https://elaph.com/Web/news/2011/9/684662.html</t>
  </si>
  <si>
    <t>صبري حسنين</t>
  </si>
  <si>
    <t>المجتمع المدني والعمل الحقوقي؛ الصحة والصحة الإنجابية</t>
  </si>
  <si>
    <t>إيلاف؛ مصر</t>
  </si>
  <si>
    <t>المرأة المصرية؛ المصريات؛ الشيشة؛ التدخين؛ الصحة؛ التوعية؛ الشيشة في مصر... مزاج وسياحة وصناعة رائجة</t>
  </si>
  <si>
    <t>تحقيق عن انتشار الشيشة في مصر، ويتناول بصورة مباشرة زيادة انضمام الفتيات والنساء إلى مدخني الشيشة وحملات مكافحة تدخين المرأة.</t>
  </si>
  <si>
    <t>Egypt’s Women: Still Fighting for Their Rights</t>
  </si>
  <si>
    <t>https://www.newsweek.com/egypts-women-still-fighting-their-rights-67505</t>
  </si>
  <si>
    <t>Ursula Lindsey</t>
  </si>
  <si>
    <t>المشاركة السياسية والتمثيل النيابي؛ الفكر النسوي والحركة النسائية؛ المساواة والتمييز والمواطنة</t>
  </si>
  <si>
    <r>
      <rPr>
        <sz val="11"/>
        <rFont val="Calibri"/>
        <family val="2"/>
        <charset val="1"/>
      </rPr>
      <t>Newsweek</t>
    </r>
    <r>
      <rPr>
        <sz val="11"/>
        <rFont val="FreeSans"/>
        <family val="2"/>
      </rPr>
      <t>؛ مصر</t>
    </r>
  </si>
  <si>
    <t>التمثيل السياسي؛ الحركة النسائية؛ المساواة؛ المساواة والتمثيل السياسي؛ المرأة المصرية؛ ما بعد الثورة؛ مطالب النساء</t>
  </si>
  <si>
    <t>تناول المقال نضال المرأة المصرية من أجل حقوقها في أعقاب ثورة 25 يناير، مع التركيز على استمرار مطالب النساء بالمساواة والتمثيل السياسي والاجتماعي. كما يسلط الضوء على التحديات التي واجهت الحركة النسائية المصرية في مرحلة ما بعد الثورة، ودور النساء في المطالبة بحقوقهن والمشاركة في عملية التغيير المجتمعي.</t>
  </si>
  <si>
    <t>ندوة حول المشاركة السياسية للمرأة الأربعاء المقبل</t>
  </si>
  <si>
    <t>https://www.youm7.com/story/2011/9/25/%D9%86%D8%AF%D9%88%D8%A9-%D8%AD%D9%88%D9%84-%D8%A7%D9%84%D9%85%D8%B4%D8%A7%D8%B1%D9%83%D8%A9-%D8%A7%D9%84%D8%B3%D9%8A%D8%A7%D8%B3%D9%8A%D8%A9-%D9%84%D9%84%D9%85%D8%B1%D8%A3%D8%A9-%D8%A7%D9%84%D8%A3%D8%B1%D8%A8%D8%B9%D8%A7%D8%A1-%D8%A7%D9%84%D9%85%D9%82%D8%A8%D9%84/499533</t>
  </si>
  <si>
    <t>حسن عبد الغفار</t>
  </si>
  <si>
    <t>اليوم السابع؛ المنيا</t>
  </si>
  <si>
    <t>انتخابات؛ الانتخابات البرلمانية؛ الانتخابات</t>
  </si>
  <si>
    <t>المشاركة السياسية؛ المشاركة السياسية للمرأة في الانتخابات بعد الثورة</t>
  </si>
  <si>
    <t>يتناول ندوة بالمنيا حول مشاركة المرأة في انتخابات مجلسي الشعب والشورى بعد الثورة، والعوامل القانونية والاجتماعية والسياسية المؤثرة في مشاركتها.</t>
  </si>
  <si>
    <t>مائدة مستديرة حول المرأة والأحزاب</t>
  </si>
  <si>
    <t>https://gate.ahram.org.eg/daily/WriterArticles/01/2011/16330.aspx</t>
  </si>
  <si>
    <t>الأهرام اليومي؛ الأحزاب</t>
  </si>
  <si>
    <t>المرأة والأحزاب؛ المشاركة السياسية؛ ائتلاف الثورة؛ حقوق المرأة؛ دور المرأة في برامج الأحزاب السياسية</t>
  </si>
  <si>
    <t>يتناول تنظيم مائدة مستديرة لمناقشة دور المرأة في برامج الأحزاب السياسية مع شباب ائتلاف الثورة والجمعيات الحقوقية المعنية بالمرأة.</t>
  </si>
  <si>
    <t>بمناسبة أعياد الفلاح .. لقاء حول أوضاع المرأة الريفية في الفيوم</t>
  </si>
  <si>
    <t>https://nwrcegypt.org/%d9%84%d9%82%d8%a7%d8%a1-%d8%ad%d9%88%d9%84-%d8%a3%d9%88%d8%b6%d8%a7%d8%b9-%d8%a7%d9%84%d9%85%d8%b1%d8%a3%d8%a9-%d8%a7%d9%84%d8%b1%d9%8a%d9%81%d9%8a%d8%a9-%d8%a8%d9%85%d9%86%d8%a7%d8%b3%d8%a8%d8%a9/</t>
  </si>
  <si>
    <t>المرأة الريفية والتنمية المحلية؛ الاقتصاد وسوق العمل؛ المساواة والتمييز والمواطنة</t>
  </si>
  <si>
    <t>مؤسسة المرأة الجديدة؛ الفيوم؛ مصر</t>
  </si>
  <si>
    <t>المرأة الريفية؛ أعياد الفلاح؛ العمل الزراعي؛ العدالة الاجتماعية</t>
  </si>
  <si>
    <t>إعلان عن لقاء في الفيوم يناقش أوضاع المرأة الريفية، في سياق الاهتمام بظروف النساء العاملات في الريف المصري وقضايا العدالة الاجتماعية.</t>
  </si>
  <si>
    <t>Molecular subtype analysis determines the association of advanced breast cancer in Egypt with favorable biology</t>
  </si>
  <si>
    <t>https://link.springer.com/article/10.1186/1472-6874-11-44</t>
  </si>
  <si>
    <r>
      <rPr>
        <sz val="11"/>
        <rFont val="Calibri"/>
        <family val="2"/>
        <charset val="1"/>
      </rPr>
      <t xml:space="preserve">Bodour Salhia; Coya Tapia; Elia A. Ishak </t>
    </r>
    <r>
      <rPr>
        <sz val="11"/>
        <rFont val="FreeSans"/>
        <family val="2"/>
      </rPr>
      <t>وآخرون</t>
    </r>
  </si>
  <si>
    <r>
      <rPr>
        <sz val="11"/>
        <rFont val="Calibri"/>
        <family val="2"/>
        <charset val="1"/>
      </rPr>
      <t>BMC Women's Health</t>
    </r>
    <r>
      <rPr>
        <sz val="11"/>
        <rFont val="FreeSans"/>
        <family val="2"/>
      </rPr>
      <t>؛ مصر</t>
    </r>
  </si>
  <si>
    <t>سرطان الثدي؛ صحة المرأة؛ الأورام؛ الصحة؛ الصحة الإنجابية؛ الرعاية الصحية؛ قضايا النساء الصحية</t>
  </si>
  <si>
    <t>دراسة صحية تتناول قضية مرتبطة بصحة النساء في مصر، وتبحث العوامل أو النتائج الصحية الخاصة بالنساء ضمن عينة مصرية.</t>
  </si>
  <si>
    <t>BMC Women's Health</t>
  </si>
  <si>
    <t>Women, Shari'a, and Personal Status Law Reform in Egypt after the Revolution</t>
  </si>
  <si>
    <t>https://www.academia.edu/8990029/Women_Sharia_and_Personal_Status_Law_Reform_in_Egypt_after_the_Revolution</t>
  </si>
  <si>
    <t>Camilo Gómez-Rivas</t>
  </si>
  <si>
    <t>الأحوال الشخصية والأسرة؛ الفكر النسوي والحركة النسائية؛ المجتمع المدني والعمل الحقوقي</t>
  </si>
  <si>
    <r>
      <rPr>
        <sz val="11"/>
        <rFont val="Calibri"/>
        <family val="2"/>
        <charset val="1"/>
      </rPr>
      <t>Middle East Institute (MEI)</t>
    </r>
    <r>
      <rPr>
        <sz val="11"/>
        <rFont val="FreeSans"/>
        <family val="2"/>
      </rPr>
      <t>؛ مصر</t>
    </r>
  </si>
  <si>
    <t>الأحوال الشخصية؛ حقوق المرأة؛ النسوية؛ قانون الخلع؛ التيارات المحافظة والإصلاحية؛ التحولات السياسية؛ المنظمات النسوية</t>
  </si>
  <si>
    <t>تركز الدراسة على الجدل الذي دار بعد ثورة يناير حول إصلاح قوانين الأحوال الشخصية للمرأة المصرية، وخاصة قانون الخُلع وإصلاحات عامي 2000 و2005، وعلاقة هذه الإصلاحات بالشريعة وبالتحولات السياسية بعد سقوط مبارك. كما يعرض مواقف التيارات المحافظة والإصلاحية والمنظمات النسوية من مستقبل حقوق المرأة القانونية.</t>
  </si>
  <si>
    <t>Middle East Institute (MEI)</t>
  </si>
  <si>
    <t>Women, Shari‘a, and Personal Status Law Reform in Egypt after the Revolution</t>
  </si>
  <si>
    <t>https://www.mei.edu/publications/women-sharia-and-personal-status-law-reform-egypt-after-revolution</t>
  </si>
  <si>
    <t>كاميلو جوميز</t>
  </si>
  <si>
    <t>الأحوال الشخصية والأسرة؛ الثورة والتحولات السياسية</t>
  </si>
  <si>
    <r>
      <rPr>
        <sz val="11"/>
        <rFont val="Calibri"/>
        <family val="2"/>
        <charset val="1"/>
      </rPr>
      <t>Middle East Institute</t>
    </r>
    <r>
      <rPr>
        <sz val="11"/>
        <rFont val="FreeSans"/>
        <family val="2"/>
      </rPr>
      <t>؛ مصر</t>
    </r>
  </si>
  <si>
    <t>الأحوال الشخصية؛ قوانين الخلع؛ المرحلة الانتقالية؛ الدستور؛ الثورة؛ Reform؛ الخلع</t>
  </si>
  <si>
    <t>مقال لكاميلو غوميز-ريفاس (معهد الشرق الأوسط، أكتوبر 2011) يناقش مستقبل قوانين الأحوال الشخصية في مصر بعد الثورة، ويستعرض دعوات بعض التيارات الإسلامية لإلغاء إصلاحات ما بعد عام 2000 (المعروفة إعلامياً بـ"قوانين الخلع") بحجة ارتباطها بالنظام السابق، في ظل حالة عدم اليقين التي رافقت المرحلة الانتقالية وصياغة الدستور الجديد.</t>
  </si>
  <si>
    <t>تقييم مساهمة الأنشطة الطلابية في تدعيم مهارة اتخاذ القرار للمرأة المصرية</t>
  </si>
  <si>
    <t>https://search.mandumah.com/Record/194194</t>
  </si>
  <si>
    <t>سلطانة محمد أحمد معاد</t>
  </si>
  <si>
    <t>مجلة دراسات في الخدمة الاجتماعية والعلوم الإنسانية؛ أسيوط؛ مصر؛ الجامعة</t>
  </si>
  <si>
    <t>تعليم المرأة؛ اتخاذ القرار؛ التمكين؛ النسوية؛ الأسرة؛ الهوية؛ التاريخ الاجتماعي للمرأة</t>
  </si>
  <si>
    <t>بحث يقيّم مساهمة الأنشطة الطلابية في تدعيم مهارة اتخاذ القرار لدى المرأة المصرية، اعتمادًا على دراسة ميدانية لطالبات جامعة أسيوط وتحديد الأنشطة والمعوقات والمقترحات.</t>
  </si>
  <si>
    <t>Nawal El Saadawi: "Only the beginning of the revolution"</t>
  </si>
  <si>
    <t>https://www.workersliberty.org/story/2011-10-05/nawal-el-saadawi-only-beginning-revolution</t>
  </si>
  <si>
    <t>الثورة والتحولات السياسية؛ المجتمع المدني والعمل الحقوقي</t>
  </si>
  <si>
    <r>
      <rPr>
        <sz val="11"/>
        <rFont val="Calibri"/>
        <family val="2"/>
        <charset val="1"/>
      </rPr>
      <t>Workers Liberty</t>
    </r>
    <r>
      <rPr>
        <sz val="11"/>
        <rFont val="FreeSans"/>
        <family val="2"/>
      </rPr>
      <t>؛ نوال السعداوي؛ مصر</t>
    </r>
  </si>
  <si>
    <t>الديمقراطية، حوار مع ناشطة نسوية بارزة، الثورة، المرأة</t>
  </si>
  <si>
    <t>حوار صحفي مع الكاتبة والناشطة نوال السعداوي (Workers' Liberty، يوليو 2011) تتحدث فيه عن الفرص التي أتاحتها حركة الديمقراطية للمرأة المصرية والتحديات المصاحبة لها، مؤكدة أن قوة الجماهير هي التي أسقطت مبارك وأن الثورة الحقيقية لا تزال في بدايتها، وسط مخاوف من محاولات القوى الخارجية احتواء نتائجها.</t>
  </si>
  <si>
    <t>Workers Liberty</t>
  </si>
  <si>
    <t>موقع إخباري / منظمة سياسية</t>
  </si>
  <si>
    <t>مرفت التلاوى وتيسير فهمى فى "التحالف الشعبى مع نساء مصر"</t>
  </si>
  <si>
    <t>https://www.youm7.com/story/2011/10/5/%D9%85%D8%B1%D9%81%D8%AA-%D8%A7%D9%84%D8%AA%D9%84%D8%A7%D9%88%D9%89-%D9%88%D8%AA%D9%8A%D8%B3%D9%8A%D8%B1-%D9%81%D9%87%D9%85%D9%89-%D9%81%D9%89-%D8%A7%D9%84%D8%AA%D8%AD%D8%A7%D9%84%D9%81-%D8%A7%D9%84%D8%B4%D8%B9%D8%A8%D9%89-%D9%85%D8%B9-%D9%86%D8%B3%D8%A7%D8%A1-%D9%85%D8%B5%D8%B1/506434</t>
  </si>
  <si>
    <t>اليوم السابع؛ مصر؛ مرفت التلاوي؛ تيسير فهمي</t>
  </si>
  <si>
    <t>التحالف الشعبي مع نساء مصر؛ المشاركة السياسية؛ التحالف الشعبي مع نساء مصر وحماية المكتسبات وزيادة المشاركة السياسية</t>
  </si>
  <si>
    <t>يتناول إطلاق تحالف شعبي لدعم النساء والحفاظ على مكتسباتهن بعد الثورة، ورصد برامج المرشحين بشأن المرأة وزيادة مشاركتها السياسية والوصول إلى المناطق الريفية.</t>
  </si>
  <si>
    <t>يلا نشارك .. مبادرة تطلقها المرأة الجديدة مع المركز الوطني للأبحاث</t>
  </si>
  <si>
    <t>https://nwrcegypt.org/%d9%8a%d9%84%d8%a7-%d9%86%d8%b4%d8%a7%d8%b1%d9%83-%d9%85%d8%a8%d8%a7%d8%af%d8%b1%d8%a9-%d8%aa%d8%b7%d9%84%d9%82%d9%87%d8%a7-%d8%a7%d9%84%d9%85%d8%b1%d8%a3%d8%a9-%d8%a7%d9%84%d8%ac%d8%af%d9%8a%d8%af/</t>
  </si>
  <si>
    <t>المشاركة السياسية، يلا نشارك، المرأة، الثورة، المشاركة السياسية للنساء، التوعية بالانتخابات والعمل العام</t>
  </si>
  <si>
    <t>إطلاق مبادرة للتوعية بأهمية المشاركة السياسية الجديدة وكيفية التعامل مع حزمة الاستحقاقات السياسية بعد الثورة، بما يدعم حضور النساء ومشاركتهن في المجال العام.</t>
  </si>
  <si>
    <t>In Egypt, Women's Rights Advocates Fear Losing Ground</t>
  </si>
  <si>
    <t>https://www.voanews.com/a/in-egypt-womens-rights-advocates-fear-losing-ground-131357758/146320.html</t>
  </si>
  <si>
    <t>نويل كينج</t>
  </si>
  <si>
    <r>
      <rPr>
        <sz val="11"/>
        <rFont val="Calibri"/>
        <family val="2"/>
        <charset val="1"/>
      </rPr>
      <t>Voice of America (VOA)</t>
    </r>
    <r>
      <rPr>
        <sz val="11"/>
        <rFont val="FreeSans"/>
        <family val="2"/>
      </rPr>
      <t>؛ البرلمان؛ مصر</t>
    </r>
  </si>
  <si>
    <t>التحرش الجنسي؛ مخاوف تراجع المكتسبات والتحرش الجنسي؛ الناشطات</t>
  </si>
  <si>
    <t>تقرير لصوت أمريكا (أكتوبر 2011) يرصد مخاوف الناشطات الحقوقيات المصريات من تراجع مكتسبات المرأة في مرحلة ما بعد مبارك، مع اقتراب الانتخابات البرلمانية وعدم وضوح دور المرأة في العملية السياسية، إلى جانب استمرار قضايا مثل التحرش الجنسي في الشارع المصري.</t>
  </si>
  <si>
    <t>د. وفاء حجاج... أهدي نجاحي لزوجي</t>
  </si>
  <si>
    <t>https://gate.ahram.org.eg/daily/WriterArticles/01/2011/14700.aspx</t>
  </si>
  <si>
    <t>الأهرام اليومي؛ مصر؛ وفاء حجاج</t>
  </si>
  <si>
    <t>المرأة والعلم؛ الباحثات المصريات؛ النجاح المهني؛ المرأة المصرية والنجاح العلمي والمهني</t>
  </si>
  <si>
    <t>يقدم نموذجًا لمسيرة الدكتورة وفاء محمد حجاج، أستاذة أمراض النبات بالمركز القومي للبحوث، بوصفها نموذجًا لنجاح المرأة المصرية في المجال العلمي والمهني.</t>
  </si>
  <si>
    <t>تمثيل شرفي للمرأة في البرلمان المقبل</t>
  </si>
  <si>
    <t>المشاركة السياسية والتمثيل النيابي؛ الثورة والتحولات السياسية؛ الثقافة والفنون والإبداع الأدبي</t>
  </si>
  <si>
    <t>المرأة والبرلمان؛ التمثيل السياسي؛ الثورة؛ تمثيل المرأة المصرية في البرلمان</t>
  </si>
  <si>
    <t>يناقش وضع تمثيل المرأة المصرية في البرلمان المقبل عقب الثورة، في سياق المقارنة مع مشاركة النساء في الحياة السياسية بدول أخرى.</t>
  </si>
  <si>
    <t>المرأة السيناوية.. خط أحمر</t>
  </si>
  <si>
    <t>المرأة السيناوية؛ سيناء؛ الكرامة؛ الحقوق الاجتماعية؛ أوضاع المرأة السيناوية وحقوقها وكرامتها</t>
  </si>
  <si>
    <t>يتناول مكانة المرأة السيناوية وخصوصية وضعها الاجتماعي، مع التركيز على الكرامة والسمعة والمكانة داخل المجتمع المحلي.</t>
  </si>
  <si>
    <t>إنشاء مدرسة "الزعفران الثانوية الصناعية بنات" التابعة لإدارة الحامول التعليمية بمحافظة كفر الشيخ</t>
  </si>
  <si>
    <t>https://manshurat.org/node/2288</t>
  </si>
  <si>
    <t>وزارة التربية والتعليم؛ كفر الشيخ؛ وزارة التربية والتعليم</t>
  </si>
  <si>
    <t>قرار وزاري رقم 372 لسنة 2011 صادر عن وزير التربية والتعليم بإنشاء مدرسة "الزعفران الثانوية الصناعية بنات" التابعة لإدارة الحامول التعليمية بمحافظة كفر الشيخ</t>
  </si>
  <si>
    <t>Women running in elections should be veiled, says Salafi leader</t>
  </si>
  <si>
    <t>https://www.egyptindependent.com/women-running-elections-should-be-veiled-says-salafi-leader/</t>
  </si>
  <si>
    <r>
      <rPr>
        <sz val="11"/>
        <rFont val="Calibri"/>
        <family val="2"/>
        <charset val="1"/>
      </rPr>
      <t>Egypt Independent</t>
    </r>
    <r>
      <rPr>
        <sz val="11"/>
        <rFont val="FreeSans"/>
        <family val="2"/>
      </rPr>
      <t>؛ الأحزاب؛ السلفيون</t>
    </r>
  </si>
  <si>
    <t>انتخابات؛ الانتخابات</t>
  </si>
  <si>
    <t>المرأة المصرية؛ الحجاب؛ المرشحات</t>
  </si>
  <si>
    <t>ينقل تصريحات سلفية بشأن فرض شروط على المرشحات للانتخابات، ومنها الحجاب، مقابل مواقف الأحزاب الإسلامية من مشاركة النساء سياسيًا.</t>
  </si>
  <si>
    <t>إنشاء تخصص "الأجهزة الدقيقة والتحكم" بمدرسة المحمودية الثانوية الصناعية بنات بمحافظة البحيرة</t>
  </si>
  <si>
    <t>https://manshurat.org/node/2291</t>
  </si>
  <si>
    <t>وزارة التربية والتعليم؛ مصر</t>
  </si>
  <si>
    <t>تمكين المرأة، سوق العمل، التعليم، التعليم الفني للبنات، المرأة، العمل</t>
  </si>
  <si>
    <t>يتضمن القرار الوزاري رقم 384 لسنة 2011 إنشاء تخصص "الأجهزة الدقيقة والتحكم" بمدرسة المحمودية الثانوية الصناعية بنات بمحافظة البحيرة، بهدف إتاحة تخصصات فنية حديثة للفتيات تتوافق مع احتياجات سوق العمل. ويسهم القرار في تعزيز فرص تعليم وتمكين المرأة من خلال توسيع مجالات التعليم الفني والتكنولوجي المتاحة للطالبات.</t>
  </si>
  <si>
    <t>إنشاء مدرسة "الحوال الفنية بنات الجديدة" ن كمدرسة بديلة لمدرسة السنبلاوين الفنية بنات بمحافظة الدقهلية</t>
  </si>
  <si>
    <t>https://manshurat.org/node/2296</t>
  </si>
  <si>
    <t>قرار وزاري رقم 389 لسنة 2011 صادر عن وزير التربية والتعليم بإنشاء مدرسة "الحوال الفنية بنات الجديدة" كمدرسة بديلة لمدرسة السنبلاوين الفنية بنات بمحافظة الدقهلية</t>
  </si>
  <si>
    <t>Now is the time</t>
  </si>
  <si>
    <t>https://www.economist.com/briefing/2011/10/15/now-is-the-time</t>
  </si>
  <si>
    <t>الثورة والتحولات السياسية؛ المجتمع المدني والعمل الحقوقي؛ العنف ضد المرأة والسلامة الجسدية</t>
  </si>
  <si>
    <r>
      <rPr>
        <sz val="11"/>
        <rFont val="Calibri"/>
        <family val="2"/>
        <charset val="1"/>
      </rPr>
      <t>the economist</t>
    </r>
    <r>
      <rPr>
        <sz val="11"/>
        <rFont val="FreeSans"/>
        <family val="2"/>
      </rPr>
      <t>؛ مصر</t>
    </r>
  </si>
  <si>
    <t>آمال ومخاوف المرأة بعد الثورات (مصر وتونس)، الثورة، المحافظ، المرأة</t>
  </si>
  <si>
    <t>يتناول التقرير وضع المرأة في سياق الانتفاضات العربية عام 2011، مع التركيز على مصر وتونس، ويرصد المشاركة الفاعلة للنساء في الثورات والمخاوف من تهميشهن خلال مراحل الانتقال السياسي. ويناقش أهمية مشاركة المرأة في مؤسسات الحكم وصنع القرار، وارتباط حقوق النساء بالديمقراطية والإصلاح السياسي، محذرًا من تأجيل قضايا المرأة إلى مرحلة لاحقة.</t>
  </si>
  <si>
    <t>The Economist</t>
  </si>
  <si>
    <t>أكاديمية لدعم دور النساء في العمل السياسي والمشاركة في صنع القرار</t>
  </si>
  <si>
    <t>https://manshurat.org/node/23127</t>
  </si>
  <si>
    <t>الاقتصاد وسوق العمل؛ الثورة والتحولات السياسية؛ المساواة والتمييز والمواطنة؛ المشاركة السياسية والتمثيل النيابي</t>
  </si>
  <si>
    <t>نظرة للدراسات النسوية؛ مصر</t>
  </si>
  <si>
    <t>تمكين المرأة، الديمقراطية، المساواة، بناء القدرات القيادية، صنع القرار، المجال العام، المرأة</t>
  </si>
  <si>
    <t>يتناول التقرير مبادرة لتأهيل النساء وتعزيز مشاركتهن في العمل السياسي وصنع القرار في مصر، من خلال تنمية المهارات القيادية والسياسية للمرأة ودعم مشاركتها الفاعلة في المؤسسات المنتخبة والمجال العام. كما يؤكد أهمية تمكين المرأة سياسيًا باعتباره أحد متطلبات تحقيق المساواة وتعزيز المشاركة الديمقراطية.</t>
  </si>
  <si>
    <t>إنشاء مدرسة "سنيو الثانوية الصناعية بنات" التابعة لإدارة زفتى التعليمية بمحافظة الغربية</t>
  </si>
  <si>
    <t>https://manshurat.org/node/2297</t>
  </si>
  <si>
    <t>وزارة التربية والتعليم؛ الغربية؛ وزارة التربية والتعليم</t>
  </si>
  <si>
    <t>قرار وزاري رقم 391 لسنة 2011 صادر عن وزير التربية والتعليم بإنشاء مدرسة "سنيو الثانوية الصناعية بنات" التابعة لإدارة زفتى التعليمية بمحافظة الغربية</t>
  </si>
  <si>
    <t>إنشاء مدرسة "طنبارة الثانوية الصناعية بنات" التابعة لإدارة شرق المحلة التعليمية بمحافظة الغربية</t>
  </si>
  <si>
    <t>https://manshurat.org/node/2298</t>
  </si>
  <si>
    <t>وزارة التربية والتعليم؛ الغربية</t>
  </si>
  <si>
    <t>يتضمن القرار الوزاري رقم 392 لسنة 2011 إنشاء مدرسة "طنبارة الثانوية الصناعية بنات" التابعة لإدارة شرق المحلة التعليمية بمحافظة الغربية، بهدف التوسع في إتاحة التعليم الفني للفتيات وتأهيلهن بمهارات مهنية تتوافق مع احتياجات سوق العمل. ويسهم القرار في دعم فرص تعليم وتمكين المرأة من خلال تعزيز مشاركتها في مسارات التعليم الفني والتقني</t>
  </si>
  <si>
    <t>Arab Women’s Association forms political party</t>
  </si>
  <si>
    <t>https://cloudflare.egyptindependent.com/arab-womens-association-forms-political-party/</t>
  </si>
  <si>
    <t>Yomna Mokhtar</t>
  </si>
  <si>
    <r>
      <rPr>
        <sz val="11"/>
        <rFont val="Calibri"/>
        <family val="2"/>
        <charset val="1"/>
      </rPr>
      <t>Egypt Independent</t>
    </r>
    <r>
      <rPr>
        <sz val="11"/>
        <rFont val="FreeSans"/>
        <family val="2"/>
      </rPr>
      <t>؛ اتحاد نساء مصر؛ الأحزاب</t>
    </r>
  </si>
  <si>
    <t>المرأة المصرية؛ النسوية</t>
  </si>
  <si>
    <t>يتناول طلب تأسيس حزب اتحاد نساء مصر بدعم من منظمات نسوية، وتشجيع النساء على المشاركة في الانتخابات ودعم المرشحات المستقلات.</t>
  </si>
  <si>
    <t>Pink Ribbon Month: A simple action plan against breast cancer for every woman</t>
  </si>
  <si>
    <t>https://english.ahram.org.eg/NewsContent/7/48/24247/Life--Style/Health/Pink-Ribbon-Month-A-simple-action-plan-against-bre.aspx</t>
  </si>
  <si>
    <t>Ingy Deif</t>
  </si>
  <si>
    <t>سرطان الثدي؛ الوقاية؛ صحة المرأة؛ التوعية الصحية للنساء؛ الكشف المبكر؛ الفحص الذاتي للثدي؛ الماموغرام؛ عوامل خطر سرطان الثدي؛ صحة المرأة المصرية؛ التثقيف الصحي</t>
  </si>
  <si>
    <t>يتناول المقال أهمية الوقاية والكشف المبكر عن سرطان الثدي، ويعرض مجموعة من الإرشادات الصحية للنساء، تشمل معرفة عوامل الخطر، اتباع نمط حياة صحي، ملاحظة التغيرات في الثدي، إجراء الفحص الذاتي بصورة دورية، والالتزام بالفحوص الطبية المناسبة للعمر. كما يستند إلى آراء د. وفاء عبد الهادي، التي تقدم محاضرات توعوية للنساء في مختلف قطاعات المجتمع المصري حول أهمية الكشف المبكر.</t>
  </si>
  <si>
    <t>Women’s groups relaunch Egyptian Feminist Union</t>
  </si>
  <si>
    <t>https://egyptindependent.com/womens-groups-relaunch-egyptian-feminist-union/</t>
  </si>
  <si>
    <t>Mette Eriksen</t>
  </si>
  <si>
    <r>
      <rPr>
        <sz val="11"/>
        <rFont val="Calibri"/>
        <family val="2"/>
        <charset val="1"/>
      </rPr>
      <t>Egypt Independent</t>
    </r>
    <r>
      <rPr>
        <sz val="11"/>
        <rFont val="FreeSans"/>
        <family val="2"/>
      </rPr>
      <t>؛ الاتحاد النسائي المصري؛ هدى شعراوي</t>
    </r>
  </si>
  <si>
    <t>المرأة المصرية؛ الحركة النسوية</t>
  </si>
  <si>
    <t>يتناول إعادة تأسيس الاتحاد النسائي المصري وتعاون أكثر من ألف منظمة نسائية، مع إبراز دوره في تغيير أوضاع النساء.</t>
  </si>
  <si>
    <t>دعوها تفرح بفوزها</t>
  </si>
  <si>
    <t>https://www.shorouknews.com/columns/Neveen_mossad/10/2011</t>
  </si>
  <si>
    <t>جريدة الشروق؛ البرلمان؛ مصر</t>
  </si>
  <si>
    <t>المشاركة السياسية؛ التمثيل السياسي؛ المرأة المصرية؛ التمثيل النسائي؛ المرأة والبرلمان</t>
  </si>
  <si>
    <t>يناقش حق المرأة المصرية في الوصول إلى البرلمان والمشاركة السياسية، وينتقد الأصوات التي تعتبر دخول المرأة البرلمان مفسدة، مع الإشارة إلى تجارب عربية في إتاحة التمثيل السياسي للنساء.</t>
  </si>
  <si>
    <t>Will women make it into Egypt’s upcoming parliament?</t>
  </si>
  <si>
    <t>https://english.ahram.org.eg/News/24583.aspx</t>
  </si>
  <si>
    <t>الانتخابات البرلمانية؛ الانتخابات</t>
  </si>
  <si>
    <t>المرأة المصرية؛ التمثيل السياسي؛ الثورة؛ المشاركة السياسية؛ التمثيل</t>
  </si>
  <si>
    <t>تقرير يناقش فرص النساء المصريات في الانتخابات البرلمانية المقبلة، ومخاوف تهميشهن رغم إلزام القوائم الانتخابية بوجود امرأة.</t>
  </si>
  <si>
    <t>الثلاثاء.. أول لقاء جماهيرى للتحالف الشعبى مع نساء مصر</t>
  </si>
  <si>
    <t>https://www.youm7.com/story/2011/10/21/%D8%A7%D9%84%D8%AB%D9%84%D8%A7%D8%AB%D8%A7%D8%A1-%D8%A3%D9%88%D9%84-%D9%84%D9%82%D8%A7%D8%A1-%D8%AC%D9%85%D8%A7%D9%87%D9%8A%D8%B1%D9%89-%D9%84%D9%84%D8%AA%D8%AD%D8%A7%D9%84%D9%81-%D8%A7%D9%84%D8%B4%D8%B9%D8%A8%D9%89-%D9%85%D8%B9-%D9%86%D8%B3%D8%A7%D8%A1-%D9%85%D8%B5%D8%B1/517460</t>
  </si>
  <si>
    <t>اليوم السابع؛ مجلس الشعب؛ مصر</t>
  </si>
  <si>
    <t>الحضانة؛ المرأة المصرية؛ نساء مصر؛ الثلاثاء.. أول لقاء جماهيرى للتحالف الشعبى مع نساء مصر</t>
  </si>
  <si>
    <t>إعلان لقاء جماهيري للتحالف الشعبي مع نساء مصر حول تحجيم دور المرأة بعد الثورة والحضانة والرؤية وتمثيل المرأة في مجلس الشعب.</t>
  </si>
  <si>
    <t>Egyptian women pursue higher education, but few enter workforce</t>
  </si>
  <si>
    <t>https://news.trust.org/item/20111021105200-ishr6</t>
  </si>
  <si>
    <t>التعليم؛ الاقتصاد وسوق العمل</t>
  </si>
  <si>
    <r>
      <rPr>
        <sz val="11"/>
        <rFont val="Calibri"/>
        <family val="2"/>
        <charset val="1"/>
      </rPr>
      <t>Thomson Reuters Foundation / Global Press Institute</t>
    </r>
    <r>
      <rPr>
        <sz val="11"/>
        <rFont val="FreeSans"/>
        <family val="2"/>
      </rPr>
      <t>؛ مصر</t>
    </r>
  </si>
  <si>
    <t>التعليم الجامعي؛ عمل المرأة؛ سوق العمل؛ تعليم المرأة؛ العمل؛ المشاركة الاقتصادية؛ المرأة العاملة؛ الرعاية غير المدفوعة</t>
  </si>
  <si>
    <t>يتناول التقرير أوضاع المرأة المصرية في التعليم والعمل، والتناقض بين ارتفاع مشاركة النساء في التعليم الجامعي وانخفاض مشاركتهن في سوق العمل، مع عرض مواقف اجتماعية مختلفة من عمل المرأة، وجهود منظمات المجتمع المدني لزيادة وعي النساء بحقوقهن وتمكينهن.</t>
  </si>
  <si>
    <t>Thomson Reuters Foundation / Global Press Institute</t>
  </si>
  <si>
    <t>المملكة المتحدة / الولايات المتحدة</t>
  </si>
  <si>
    <t>المرأة العربية والتحول الديمقراطي التحديات وآفاق تحقيق المساواة والمواطنة</t>
  </si>
  <si>
    <t>https://www.jadaliyya.com/Details/24535</t>
  </si>
  <si>
    <t>حنان عبد الرحمن</t>
  </si>
  <si>
    <t>جدلية؛ فلسطين؛ مصر</t>
  </si>
  <si>
    <t>المساواة، المواطنة، تهميش المرأة بعد التحول الديمقراطي، الثورة، المرأة</t>
  </si>
  <si>
    <t>مقال تحليلي (موقع جدلية) يناقش الدور المحوري الذي لعبته المرأة في الثورات العربية، ويقارنه بواقع مخيّب للآمال يتمثل في تهميشها لاحقاً في مسارات التحول الديمقراطي، مستدلاً بتجارب نسائية سابقة كالجزائريات بعد الاستقلال والفلسطينيات بعد أوسلو.</t>
  </si>
  <si>
    <t>المرأة على قوائم الأحزاب الإسلامية</t>
  </si>
  <si>
    <t>https://nwrcegypt.org/%D8%A7%D9%84%D9%85%D8%B1%D8%A3%D8%A9-%D8%B9%D9%84%D9%89-%D9%82%D9%88%D8%A7%D8%A6%D9%85-%D8%A7%D9%84%D8%A3%D8%AD%D8%B2%D8%A7%D8%A8-%D8%A7%D9%84%D8%A5%D8%B3%D9%84%D8%A7%D9%85%D9%8A%D8%A9/</t>
  </si>
  <si>
    <t>مؤسسة المرأة الجديدة؛ مجلس الشعب؛ الأحزاب؛ مصر؛ البرلمان</t>
  </si>
  <si>
    <t>انتخابات مجلس الشعب؛ انتخابات الشورى؛ الانتخابات البرلمانية</t>
  </si>
  <si>
    <t>المرأة؛ المرشحات؛ الأحزاب الإسلامية؛ ترشح النساء؛ التمثيل السياسي</t>
  </si>
  <si>
    <t>رصد لزيادة عدد المرشحات على قوائم الأحزاب الإسلامية في انتخابات مجلس الشعب والشورى عام 2011، وما يعكسه ذلك من حضور المرأة المصرية في العملية الانتخابية.</t>
  </si>
  <si>
    <t>نسرين الزيات: «عنبر 6» يضعني في موقف صعب للغاية</t>
  </si>
  <si>
    <t>https://almalnews.com/440488/%D9%86%D8%B3%D8%B1%D9%8A%D9%86-%D8%A7%D9%84%D8%B2%D9%8A%D8%A7%D8%AA%E2%80%AE-%C2%BB%E2%80%AC%D8%B9%D9%86%D8%A8%D8%B1%E2%80%AE-%D9%AC6%E2%80%AC%C2%AB-%D9%8A%D8%B6%D8%B9%D9%86%D9%8A-%D9%81%D9%8A-%D9%85%D9%88%D9%82%D9%81/</t>
  </si>
  <si>
    <t>سالي أسامة</t>
  </si>
  <si>
    <t>جريدة المال؛ مصر؛ نسرين الزيات</t>
  </si>
  <si>
    <t>المرأة المصرية؛ حرية المرأة؛ الموروثات الاجتماعية؛ النشاط السياسي؛ عنبر 6؛ حقوق الإنسان؛ حرية المرأة ومشاركتها السياسية والاجتماعية</t>
  </si>
  <si>
    <t>المادة حوار مع الصحفية والمخرجة نسرين الزيات حول فيلمها الوثائقي «عنبر 6»، الذي يتناول تجربة صحفيتين وناشطتين سياسيتين تعرضتا للاعتقال بسبب مشاركتهما في مظاهرات تطالب باستقلال القضاء. وتتناول الزيات من خلال تجربتها السينمائية قضية كبت حريات المرأة ومنعها من التعبير عن رأيها، كما تعرض ظروف اعتقال رشا عزب وناشطة أخرى، وما ارتبط بذلك من قمع وعنف للشرطة، مع الإشارة إلى حصول الفيلم على جوائز في مهرجانات سينمائية وحقوقية.</t>
  </si>
  <si>
    <t>جريدة المال</t>
  </si>
  <si>
    <t>Democratic Alliance fields 76 women, 2 Copts in elections</t>
  </si>
  <si>
    <t>https://www.dailynewsegypt.com/2011/10/25/democratic-alliance-fields-76-women-2-copts-in-elections/</t>
  </si>
  <si>
    <r>
      <rPr>
        <sz val="11"/>
        <rFont val="Calibri"/>
        <family val="2"/>
        <charset val="1"/>
      </rPr>
      <t>Daily News Egypt</t>
    </r>
    <r>
      <rPr>
        <sz val="11"/>
        <rFont val="FreeSans"/>
        <family val="2"/>
      </rPr>
      <t>؛ البرلمان؛ الأحزاب</t>
    </r>
  </si>
  <si>
    <t>المرأة المصرية؛ التمثيل السياسي</t>
  </si>
  <si>
    <t>تقرير عن ترشيح التحالف الديمقراطي 76 امرأة في الانتخابات، ومواقع المرشحات على القوائم الانتخابية وفرصهن في الوصول إلى البرلمان.</t>
  </si>
  <si>
    <t>Egypt Women peasants form historic union</t>
  </si>
  <si>
    <t>https://english.ahram.org.eg/~/NewsContent/1/64/25107/Egypt/Politics-/Egypt-Women-peasants-form-historic-union.aspx</t>
  </si>
  <si>
    <t>Sarah Raslan</t>
  </si>
  <si>
    <t>المرأة الريفية والتنمية المحلية؛ الاقتصاد وسوق العمل؛ الفكر النسوي والحركة النسائية</t>
  </si>
  <si>
    <r>
      <rPr>
        <sz val="11"/>
        <rFont val="Calibri"/>
        <family val="2"/>
        <charset val="1"/>
      </rPr>
      <t>Ahram Online</t>
    </r>
    <r>
      <rPr>
        <sz val="11"/>
        <rFont val="FreeSans"/>
        <family val="2"/>
      </rPr>
      <t>؛ الجيزة؛ مصر</t>
    </r>
  </si>
  <si>
    <t>المرأة الريفية؛ العمل الزراعي؛ التنظيم النقابي؛ المرأة العاملة؛ المرأة العاملة في الزراعة؛ التمكين الاقتصادي؛ حقوق العاملات؛ المساواة؛ الأجور؛ المساواة في الأجور؛ التنمية؛ المرأة والتنمية الريفية؛ التعاونيات؛ المرأة وثورة 25 يناير</t>
  </si>
  <si>
    <t>يتناول المقال تأسيس أول اتحاد للنساء المزارعات في مصر في قرية وردان بمحافظة الجيزة في أكتوبر 2011، بعد اعتراف وزير القوى العاملة أحمد البرعي بحق النساء العاملات في القطاع الزراعي في تشكيل الاتحادات. ويهدف الاتحاد إلى توسيع عضويته على مستوى الجمهورية، والدفاع عن حقوق النساء الريفيات وضمان معاملتهن على قدم المساواة مع الرجال.</t>
  </si>
  <si>
    <t>Are women losing their rights?</t>
  </si>
  <si>
    <t>https://www.mewc.org/index.php/gender-issues/human-rights-of-women/1787-egypt-are-women-losing-their-rights?utm_source=chatgpt.com</t>
  </si>
  <si>
    <t>العنف ضد المرأة والسلامة الجسدية؛ الأحوال الشخصية والأسرة؛ المشاركة السياسية والتمثيل النيابي؛ المساواة والتمييز والمواطنة</t>
  </si>
  <si>
    <r>
      <rPr>
        <sz val="11"/>
        <rFont val="Calibri"/>
        <family val="2"/>
        <charset val="1"/>
      </rPr>
      <t>The Egyptian Gazette</t>
    </r>
    <r>
      <rPr>
        <sz val="11"/>
        <rFont val="FreeSans"/>
        <family val="2"/>
      </rPr>
      <t>؛ مصر</t>
    </r>
  </si>
  <si>
    <t>ثورة 25 يناير؛ كشوف العذرية؛ الانتخابات</t>
  </si>
  <si>
    <t>العنف ضد النساء؛ الأحوال الشخصية؛ نظام الكوتا؛ التمييز؛ حقوق المرأة؛ المرأة وثورة 25 يناير؛ المشاركة السياسية؛ المرأة والانتخابات؛ التمييز ضد المرأة؛ قوانين الأحوال الشخصية؛ الطلاق؛ الطلاق والخلع؛ حضانة الأطفال؛ المرأة والعنف؛ التحرش الجنسي؛ المرأة وصنع القرار</t>
  </si>
  <si>
    <t>يتناول المقال وضع المرأة المصرية بعد ثورة 25 يناير، ويركز على المفارقة بين المشاركة الكبيرة للنساء في الثورة وبين مخاوفهن من التهميش السياسي وفقدان بعض الحقوق القانونية والاجتماعية التي اكتسبنها سابقًا. ويناقش المقال قوانين الأحوال الشخصية والخلع وحضانة الأطفال، وإلغاء نظام الكوتا النسائية، وضعف تمثيل النساء في المؤسسات الانتقالية، فضلًا عن الاعتداءات على المتظاهرات وكشوف العذرية، باعتبارها مؤشرات على استمرار التمييز والعنف ضد النساء.</t>
  </si>
  <si>
    <t>The Egyptian Gazette</t>
  </si>
  <si>
    <t>وزراء وسياسيون في بلاط سوزان مبارك</t>
  </si>
  <si>
    <t>https://daily.rosaelyoussef.com/2866/%D9%88%D8%B2%D8%B1%D8%A7%D8%A1-%D9%88%D8%B3%D9%8A%D8%A7%D8%B3%D9%8A%D9%88%D9%86-%D9%81%D9%8A-%D8%A8%D9%84%D8%A7%D8%B7-%D8%B3%D9%88%D8%B2%D8%A7%D9%86-%D9%85%D8%A8%D8%A7%D8%B1%D9%83</t>
  </si>
  <si>
    <t>توحيد مجدي</t>
  </si>
  <si>
    <t>روز اليوسف اليومية؛ سوزان مبارك؛ المجلس القومي للمرأة؛ مصر</t>
  </si>
  <si>
    <t>المرأة المصرية؛ السياسة؛ حقوق المرأة؛ وزراء وسياسيون في بلاط</t>
  </si>
  <si>
    <t>مادة تتناول نفوذ سوزان مبارك في السياسة والثقافة وبعض مؤسسات الدولة، وتعرض جوانب من تأثيرها على السياسات والقوانين المتعلقة بالمرأة المصرية، بما في ذلك المجلس القومي للمرأة.</t>
  </si>
  <si>
    <t>روز اليوسف اليومية</t>
  </si>
  <si>
    <t>One brave woman's fight against virginity-test ordeal in Tahrir Square</t>
  </si>
  <si>
    <t>https://www.theguardian.com/lifeandstyle/the-womens-blog-with-jane-martinson/2011/oct/28/virginity-test-tahrir-square</t>
  </si>
  <si>
    <r>
      <rPr>
        <sz val="11"/>
        <rFont val="Calibri"/>
        <family val="2"/>
        <charset val="1"/>
      </rPr>
      <t>The Guardian</t>
    </r>
    <r>
      <rPr>
        <sz val="11"/>
        <rFont val="FreeSans"/>
        <family val="2"/>
      </rPr>
      <t>؛ ميدان التحرير؛ سميرة إبراهيم؛ مصر؛ الجيش</t>
    </r>
  </si>
  <si>
    <t>فحوص العذرية</t>
  </si>
  <si>
    <t>المرأة المصرية؛ السلامة الجسدية؛ فحوص العذرية والحق في السلامة الجسدية</t>
  </si>
  <si>
    <t>تتناول قضية الناشطة المصرية سميرة إبراهيم، إحدى النساء اللواتي خضعن لفحوص عذرية بعد اعتقالهن في ميدان التحرير، ومساعيها القانونية لمحاسبة المسؤولين عن الانتهاك.</t>
  </si>
  <si>
    <t>إنشاء مهنة "الملابس الجاهزة" كفصول ملحقة بمدرسة الفنية بنات بالحادقة بمحافظة الفيوم</t>
  </si>
  <si>
    <t>https://manshurat.org/node/2300</t>
  </si>
  <si>
    <t>وزارة التربية والتعليم؛ الفيوم</t>
  </si>
  <si>
    <t>سوق العمل، التعليم، التعليم الفني للبنات، الاقتصاد، العمل، المرأة</t>
  </si>
  <si>
    <t>يتضمن القرار الوزاري رقم 419 لسنة 2011 إنشاء مهنة "الملابس الجاهزة" كفصول ملحقة بمدرسة الفنية بنات بالحادقة بمحافظة الفيوم، بهدف توفير تخصصات مهنية للفتيات تلبي احتياجات سوق العمل. ويسهم القرار في دعم التعليم الفني للمرأة وتعزيز فرص تمكينها الاقتصادي والمهني من خلال اكتساب مهارات متخصصة في صناعة الملابس الجاهزة.</t>
  </si>
  <si>
    <t>إنشاء مهنة "إلكترونيات صناعية" كملحقة بمدرسة بني سويف الصناعية الفنية بنات بمحافظة بني سويف</t>
  </si>
  <si>
    <t>https://manshurat.org/node/2301</t>
  </si>
  <si>
    <t>وزارة التربية والتعليم؛ بني سويف؛ وزارة التربية والتعليم</t>
  </si>
  <si>
    <t>قرار وزاري رقم 420 لسنة 2011 صادر عن وزير التربية والتعليم بإنشاء مهنة "إلكترونيات صناعية" كملحقة بمدرسة بني سويف الصناعية الفنية بنات بمحافظة بني سويف</t>
  </si>
  <si>
    <t>إنشاء مهنة " الملابس الجاهزة"كفصول ملحقة بمدرسة العدوة الثانوية الصناعية بنات بمحافظة الفيوم</t>
  </si>
  <si>
    <t>https://manshurat.org/node/2302</t>
  </si>
  <si>
    <t>وزارة التربية والتعليم؛ الفيوم؛ وزارة التربية والتعليم</t>
  </si>
  <si>
    <t>قرار وزاري رقم 421 لسنة 2011 صادر عن وزير التربية والتعليم بإنشاء مهنة "الملابس الجاهزة" كفصول ملحقة بمدرسة العدوة الثانوية الصناعية بنات بمحافظة الفيوم</t>
  </si>
  <si>
    <t>نهاد أبو القمصان تستنكر وجود وزيرة واحدة فى حكومة الثورة</t>
  </si>
  <si>
    <t>https://www.masrawy.com/2011-10-31-124764</t>
  </si>
  <si>
    <t>محمد سليمان</t>
  </si>
  <si>
    <t>مصراوي؛ المجلس القومي للمرأة؛ البرلمان؛ الحكومة</t>
  </si>
  <si>
    <t>انتخابات؛ الثورة المصرية</t>
  </si>
  <si>
    <t>المرأة المصرية؛ قضايا المرأة</t>
  </si>
  <si>
    <t>تتناول تصريحات نهاد أبو القمصان بشأن وضع المرأة في حكومة الثورة، واستمرار عمل المجلس القومي للمرأة، ومحدودية تمثيل النساء في الحكومة، ورصد الانتهاكات التي أعاقت ترشيح بعض النساء للانتخابات البرلمانية.</t>
  </si>
  <si>
    <t>مصراوي</t>
  </si>
  <si>
    <t>Egypt: Women demand equality in shaping new Egypt</t>
  </si>
  <si>
    <t>https://www.amnesty.org/en/documents/mde12/050/2011/en/</t>
  </si>
  <si>
    <t>راجية عمران</t>
  </si>
  <si>
    <t>المساواة والتمييز والمواطنة؛ المشاركة السياسية والتمثيل النيابي؛ الفكر النسوي والحركة النسائية؛ الأحوال الشخصية والأسرة</t>
  </si>
  <si>
    <r>
      <rPr>
        <sz val="11"/>
        <rFont val="Calibri"/>
        <family val="2"/>
        <charset val="1"/>
      </rPr>
      <t>Amnesty International</t>
    </r>
    <r>
      <rPr>
        <sz val="11"/>
        <rFont val="FreeSans"/>
        <family val="2"/>
      </rPr>
      <t>؛ البرلمان؛ مصر</t>
    </r>
  </si>
  <si>
    <t>الانتخابات البرلمانية؛ ثورة 25 يناير</t>
  </si>
  <si>
    <t>المرأة المصرية؛ حقوق المرأة؛ المساواة؛ المشاركة السياسية؛ النسوية؛ الأسرة؛ الهوية؛ التاريخ الاجتماعي للمرأة</t>
  </si>
  <si>
    <t>تقرير يوثق دور النساء المصريات في ثورة 25 يناير، ويشير إلى استمرار استبعادهن من المشاركة في تشكيل مستقبل مصر وضرورة ضمان مشاركتهن في الانتخابات البرلمانية.</t>
  </si>
  <si>
    <t>Gender and Revolution in Egypt</t>
  </si>
  <si>
    <t>https://merip.org/2011/11/gender-and-revolution-in-egypt/</t>
  </si>
  <si>
    <t>Mervat Hatem (ميرفت حاتم)</t>
  </si>
  <si>
    <r>
      <rPr>
        <sz val="11"/>
        <rFont val="Calibri"/>
        <family val="2"/>
        <charset val="1"/>
      </rPr>
      <t>Middle East Research and Information Project (MERIP)</t>
    </r>
    <r>
      <rPr>
        <sz val="11"/>
        <rFont val="FreeSans"/>
        <family val="2"/>
      </rPr>
      <t>؛ سوزان مبارك؛ مصر؛ لجنة الدستور</t>
    </r>
  </si>
  <si>
    <t>حقوق المرأة؛ المشاركة السياسية وتمثيل المرأة بعد الثورة؛ الاستبعاد من صنع القرار؛ المرأة المصرية؛ صنع القرار؛ الدستور؛ الثورة؛ المشاركة السياسية</t>
  </si>
  <si>
    <t>يناقش المقال وضع المرأة المصرية في المجال السياسي خلال ثورة 2011 وما بعدها، مع التركيز على التناقض بين مشاركة النساء في الثورة واستمرار استبعادهن من مؤسسات صنع القرار، ولا سيما لجنة تعديل الدستور التي لم تضم أي امرأة. كما يناقش أثر إرث سوزان مبارك و«نسوية الدولة» على حركة حقوق المرأة والنظرة المجتمعية والسياسية إلى النشاط النسوي في مصر</t>
  </si>
  <si>
    <t>Middle East Research and Information Project (MERIP)</t>
  </si>
  <si>
    <t>In other words: Communicating feminism</t>
  </si>
  <si>
    <t>https://egyptindependent.com/other-words-communicating-feminism/</t>
  </si>
  <si>
    <t>كات جودين</t>
  </si>
  <si>
    <t>الفكر النسوي والحركة النسائية؛ المجتمع المدني والعمل الحقوقي</t>
  </si>
  <si>
    <r>
      <rPr>
        <sz val="11"/>
        <rFont val="Calibri"/>
        <family val="2"/>
        <charset val="1"/>
      </rPr>
      <t>Egypt Independent</t>
    </r>
    <r>
      <rPr>
        <sz val="11"/>
        <rFont val="FreeSans"/>
        <family val="2"/>
      </rPr>
      <t>؛ منتدى المرأة والذاكرة؛ مصر</t>
    </r>
  </si>
  <si>
    <t>النسوية، ترجمة النصوص النسوية إلى العربية، المحافظ، المرأة</t>
  </si>
  <si>
    <t>تقرير صحفي (Egypt Independent، نوفمبر 2011) عن مشروع منتدى المرأة والذاكرة لترجمة النصوص النسوية الأكاديمية الإنجليزية إلى العربية، ويناقش التحديات اللغوية والثقافية في نقل مفاهيم النسوية والدراسات الدينية النسوية إلى القارئ العربي دون إثارة حساسية المجتمع المحافظ.</t>
  </si>
  <si>
    <t>نساء من حزب مصر القومى</t>
  </si>
  <si>
    <t>https://www.alwatanvoice.com/arabic/news/2011/11/01/209663.html</t>
  </si>
  <si>
    <t>المشاركة السياسية والتمثيل النيابي؛ المجتمع المدني والعمل الحقوقي</t>
  </si>
  <si>
    <t>صحيفة دنيا الوطن؛ الأحزاب؛ مصر</t>
  </si>
  <si>
    <t>ثورة 25 يناير؛ نوفمبر 2011؛ 25 يناير</t>
  </si>
  <si>
    <t>المشاركة الحزبية للمرأة؛ الحياة السياسية؛ المصريات؛ المرأة</t>
  </si>
  <si>
    <t>مادة إخبارية (دنيا الوطن، نوفمبر 2011) تتناول حضور المرأة ودورها ضمن حزب مصر القومي، أحد الأحزاب التي تأسست عقب ثورة 25 يناير 2011، في سياق تنامي المشاركة الحزبية للنساء المصريات مع بداية الحياة السياسية التعددية بعد سقوط نظام مبارك.</t>
  </si>
  <si>
    <t>مراقبة الإنتخابات التشريعية 2010 من منظور النوع الاجتماعي</t>
  </si>
  <si>
    <t>https://nazra.org/terms/monitor-parliamentarian-election-2010</t>
  </si>
  <si>
    <t>نظرة للدراسات النسوية؛ نظرة للدراسات النسوية؛ مجلس الشعب</t>
  </si>
  <si>
    <t>انتخابات مجلس الشعب؛ الانتخابات؛ انتخابات</t>
  </si>
  <si>
    <t>النوع الاجتماعي؛ نظام الكوتا؛ النسوية؛ الكوتة النسائية ومراقبة الانتخابات؛ الناخبات؛ الكوتة النسائية</t>
  </si>
  <si>
    <t>تقرير رصد صادر عن نظرة للدراسات النسوية ضمن الائتلاف المستقل لمراقبة الانتخابات، يوثّق أداء النساء ومقاعد الكوتا خلال انتخابات مجلس الشعب 2010، ويرصد أوجه القصور في التوعية بنظام الكوتا والانتهاكات التي طالت الناخبات والمرشحات خلال العملية الانتخابية.</t>
  </si>
  <si>
    <t>نساء تونس ونساء مصر</t>
  </si>
  <si>
    <t>https://www.almasryalyoum.com/news/details/211297</t>
  </si>
  <si>
    <t>التعليم؛ الثورة والتحولات السياسية</t>
  </si>
  <si>
    <t>المصري اليوم؛ نوال السعداوي؛ مصر</t>
  </si>
  <si>
    <t>اختبارات العذرية؛ ثورة يناير</t>
  </si>
  <si>
    <t>حقوق المرأة؛ التعليم؛ مقارنة أوضاع المرأة (تونس ومصر)؛ المرأة بعد الثورة؛ نساء مصر</t>
  </si>
  <si>
    <t>تقارن نوال السعداوي بين أوضاع النساء في تونس ومصر بعد الثورات العربية، مركزة على وعي المرأة التونسية بحقوقها وقدرتها على التنظيم والدفاع عن مكتسباتها، في مقابل انتقاد ضعف التنظيم النسائي المصري وتراجع بعض حقوق المرأة بعد الثورة. كما تتناول مشاركة النساء في ثورة يناير، والتحرش واختبارات العذرية، ودور القوانين والتعليم والحركات السياسية والدينية في وضع المرأة.</t>
  </si>
  <si>
    <t>Backlash against ‘Suzanne Mubarak laws’ was inevitable</t>
  </si>
  <si>
    <t>https://www.egyptindependent.com/backlash-against-suzanne-mubarak-laws-was-inevitable/</t>
  </si>
  <si>
    <t>Aliaa Dawood</t>
  </si>
  <si>
    <t>القانون والتشريع والحماية الحقوقية؛ الأحوال الشخصية والأسرة</t>
  </si>
  <si>
    <t>الاتفاقيات الدولية؛ المرأة المصرية؛ الخلع؛ الحضانة؛ قوانين المرأة؛ حقوق مكتسبة</t>
  </si>
  <si>
    <t>مقال يناقش الحملات المطالبة بالتراجع عن بعض القوانين التي اعتُبرت مكتسبات للنساء، ومنها الخلع وحضانة الأطفال والاتفاقيات الدولية.</t>
  </si>
  <si>
    <t>مصر: يجب على الرجال لبس الحجاب</t>
  </si>
  <si>
    <t>https://ar.globalvoices.org/2011/11/13/15208/</t>
  </si>
  <si>
    <t>منى كريم</t>
  </si>
  <si>
    <r>
      <rPr>
        <sz val="11"/>
        <rFont val="Calibri"/>
        <family val="2"/>
        <charset val="1"/>
      </rPr>
      <t>Global Voices</t>
    </r>
    <r>
      <rPr>
        <sz val="11"/>
        <rFont val="FreeSans"/>
        <family val="2"/>
      </rPr>
      <t>؛ مصر</t>
    </r>
  </si>
  <si>
    <t>الحملات الرمزية ضد ازدواجية المعايير، الاحتجاج، الثورة، المرأة، الحجاب</t>
  </si>
  <si>
    <t>مقال يستعرض حملة إلكترونية أطلقتها ناشطات مصريات تطالب الرجال بارتداء الحجاب كشكل من أشكال الاحتجاج الرمزي على ازدواجية المعايير المفروضة على المرأة، في ظل تصاعد المد الإسلامي بعد الثورة ومخاوف النساء من القيود الدينية المحتملة.</t>
  </si>
  <si>
    <t>Global Voices</t>
  </si>
  <si>
    <t>مدونة نسوية تنشر صورتها عارية لتعبر عن "حريتها"</t>
  </si>
  <si>
    <t>https://ar.globalvoices.org/2011/11/13/15369/</t>
  </si>
  <si>
    <t>طارق عمرو</t>
  </si>
  <si>
    <t>حرية الجسد والتعبير الفردي، الحجاب، المرأة</t>
  </si>
  <si>
    <t>مقال يتناول واقعة نشر المدونة المصرية علياء المهدي صورة عارية لها على مدونتها الشخصية كتعبير عن رفضها للقيود المجتمعية المفروضة على جسد المرأة، وهي نفسها من أطلقت حملة "يجب على الرجال لبس الحجاب"، وما أثارته الواقعة من جدل واسع في مصر.</t>
  </si>
  <si>
    <t>تهانى الجبالى لـ"المرأة المصرية": "لا تعطى صوتك لمن يعتبره عورة"</t>
  </si>
  <si>
    <t>https://www.youm7.com/story/2011/11/14/%D8%AA%D9%87%D8%A7%D9%86%D9%89-%D8%A7%D9%84%D8%AC%D8%A8%D8%A7%D9%84%D9%89-%D9%84%D9%80-%D8%A7%D9%84%D9%85%D8%B1%D8%A3%D8%A9-%D8%A7%D9%84%D9%85%D8%B5%D8%B1%D9%8A%D8%A9-%D9%84%D8%A7-%D8%AA%D8%B9%D8%B7%D9%89-%D8%B5%D9%88%D8%AA%D9%83-%D9%84%D9%85%D9%86-%D9%8A%D8%B9%D8%AA%D8%A8%D8%B1%D9%87/532480</t>
  </si>
  <si>
    <t>الانتخابات؛ الانتخابات البرلمانية</t>
  </si>
  <si>
    <t>تهاني الجبالي؛ الدستور؛ المرأة المصرية؛ التمثيل السياسي؛ إقصاء النساء في الانتخابات والدستور والتمثيل السياسي</t>
  </si>
  <si>
    <t>ينقل تصريحات تهاني الجبالي حول إقصاء النساء من المشهد السياسي بعد الثورة، وتحذيرها من تراجع مكانة المرأة في الدستور والانتخابات، ودعوتها النساء إلى حماية حقوقهن السياسية.</t>
  </si>
  <si>
    <t>فتاة تنشر صور عارية على مدونتها.. و6 أبريل تتبرأ منها</t>
  </si>
  <si>
    <t>https://www.masrawy.com/news/news_egypt/details/2011/11/15/77931/%D9%81%D8%AA%D8%A7%D8%A9-%D8%AA%D9%86%D8%B4%D8%B1-%D8%B5%D9%88%D8%B1-%D8%B9%D8%A7%D8%B1%D9%8A%D8%A9-%D8%B9%D9%84%D9%89-%D9%85%D8%AF%D9%88%D9%86%D8%AA%D9%87%D8%A7-%D9%886-%D8%A3%D8%A8%D8%B1%D9%8A%D9%84-%D8%AA%D8%AA%D8%A8%D8%B1%D8%A3-%D9%85%D9%86%D9%87%D8%A7</t>
  </si>
  <si>
    <t>مصراوي؛ 6 أبريل؛ القاهرة؛ مصر</t>
  </si>
  <si>
    <t>حرية التعبير؛ المرأة المصرية؛ قضايا المرأة</t>
  </si>
  <si>
    <t>مادة خبرية حول علياء المهدي وما أثارته صورها المنشورة على مدونتها من جدل حول حرية التعبير وصورة المرأة والرقابة الاجتماعية.</t>
  </si>
  <si>
    <t>سخرية من السلفيين لوضعهم وردة بدلا من صور المرشحات.. ودهشة من فتواهم عن أكل لحم العفاريت</t>
  </si>
  <si>
    <t>https://www.alquds.co.uk/%D8%B3%D8%AE%D8%B1%D9%8A%D8%A9-%D9%85%D9%86-%D8%A7%D9%84%D8%B3%D9%84%D9%81%D9%8A%D9%8A%D9%86-%D9%84%D9%88%D8%B6%D8%B9%D9%87%D9%85-%D9%88%D8%B1%D8%AF%D8%A9-%D8%A8%D8%AF%D9%84%D8%A7-%D9%85%D9%86-%D8%B5/</t>
  </si>
  <si>
    <t>حسنين كروم</t>
  </si>
  <si>
    <t>جريدة القدس العربي؛ البرلمان؛ الأحزاب؛ مصر؛ حزب النور؛ السلفيون</t>
  </si>
  <si>
    <t>الانتخابات البرلمانية</t>
  </si>
  <si>
    <t>المشاركة السياسية؛ المرأة المصرية؛ المرشحات؛ التمثيل السياسي؛ الترشح والتمثيل السياسي للمرأة؛ صورة المرشحات في الدعاية الانتخابية</t>
  </si>
  <si>
    <t>تتناول المادة الانتخابات البرلمانية المصرية عام 2011 وموقف الأحزاب السلفية من ترشيح النساء، مع التركيز على اضطرار أحزاب النور والأصالة إلى وضع مرشحات في قوائمها وعدم نشر صورهن والاكتفاء برمز الوردة. وتعرض المادة الجدل الديني والسياسي حول حق المرأة المصرية في المشاركة السياسية والظهور في المجال العام.</t>
  </si>
  <si>
    <t>جريدة القدس العربي</t>
  </si>
  <si>
    <t>مرشحة التيار السلفي للبرلمان المصري: النساء ناقصات عقل ودين ولا تجوز لهن الولاية</t>
  </si>
  <si>
    <t>https://archive.aawsat.com/details.asp?section=1&amp;issueno=12042&amp;article=650123&amp;feature=#.YuA1JEJBzIU</t>
  </si>
  <si>
    <t>أحمد إمبابي وهيثم التابعي</t>
  </si>
  <si>
    <t>الشرق الأوسط؛ مجلس الشعب؛ برلمان؛ مصر</t>
  </si>
  <si>
    <t>انتخابات مجلس الشعب؛ نوفمبر 2011؛ انتخابات</t>
  </si>
  <si>
    <t>الخطاب الديني المحافظ تجاه المرأة، المرأة</t>
  </si>
  <si>
    <t>تقرير صحفي (الشرق الأوسط، نوفمبر 2011) يستعرض تصريحات مرشحة التيار السلفي في انتخابات مجلس الشعب 2011 التي وصفت النساء بأنهن "ناقصات عقل ودين" ولا يجوز لهن تولي الولاية العامة، ودعوتها لتطبيق الشريعة الإسلامية والفصل بين الجنسين، في مفارقة مع ترشحها هي نفسها للبرلمان.</t>
  </si>
  <si>
    <t>الشرق الأوسط</t>
  </si>
  <si>
    <r>
      <rPr>
        <sz val="11"/>
        <rFont val="Calibri"/>
        <family val="2"/>
        <charset val="1"/>
      </rPr>
      <t xml:space="preserve">6 </t>
    </r>
    <r>
      <rPr>
        <sz val="11"/>
        <rFont val="FreeSans"/>
        <family val="2"/>
      </rPr>
      <t>أبريل تتبرأ من الناشطة العارية وشخصيات تصفها بقلة الادب</t>
    </r>
    <r>
      <rPr>
        <sz val="11"/>
        <rFont val="Calibri"/>
        <family val="2"/>
        <charset val="1"/>
      </rPr>
      <t xml:space="preserve">.. </t>
    </r>
    <r>
      <rPr>
        <sz val="11"/>
        <rFont val="FreeSans"/>
        <family val="2"/>
      </rPr>
      <t>بلاغ للنائب العام بتطبيق حد الجلد عليها</t>
    </r>
  </si>
  <si>
    <t>https://www.alquds.co.uk/6-%D8%A3%D8%A8%D8%B1%D9%8A%D9%84-%D8%AA%D8%AA%D8%A8%D8%B1%D8%A3-%D9%85%D9%86-%D8%A7%D9%84%D9%86%D8%A7%D8%B4%D8%B7%D8%A9-%D8%A7%D9%84%D8%B9%D8%A7%D8%B1%D9%8A%D8%A9-%D9%88%D8%B4%D8%AE%D8%B5%D9%8A%D8%A7/</t>
  </si>
  <si>
    <t>حسام عبد البصير</t>
  </si>
  <si>
    <t>جريدة القدس العربي؛ 6 أبريل؛ القاهرة؛ مصر</t>
  </si>
  <si>
    <t>علياء المهدي؛ المرأة المصرية؛ حرية التعبير؛ حرية التعبير والحقوق الشخصية للمرأة؛ المرأة في المجال العام بعد الثورة</t>
  </si>
  <si>
    <t>يتناول التقرير موقف حركة 6 أبريل من الناشطة علياء المهدي بعد نشرها صورة عارية لنفسها، ويرصد الجدل السياسي والاجتماعي الذي أثارته الواقعة حول أساليب الاحتجاج والتعبير عن الرأي وحدودها، وعلاقة ذلك بصورة المرأة المصرية الناشطة في المجال العام عقب ثورة 25 يناير.</t>
  </si>
  <si>
    <t>المرشحات الاسلاميات في مصر ... اكسسوار لابد منه أم نسوية جديدة</t>
  </si>
  <si>
    <t>https://www.dw.com/ar/المرشحات-الإسلاميات-في-مصرإكسسوار-لابد-منه-أم-نسوية-جديدة/a-15542780</t>
  </si>
  <si>
    <t>هاني درويش</t>
  </si>
  <si>
    <r>
      <rPr>
        <sz val="11"/>
        <rFont val="Calibri"/>
        <family val="2"/>
        <charset val="1"/>
      </rPr>
      <t xml:space="preserve">DW </t>
    </r>
    <r>
      <rPr>
        <sz val="11"/>
        <rFont val="FreeSans"/>
        <family val="2"/>
      </rPr>
      <t>عربي؛ مجلس الشعب؛ الأحزاب؛ مصر</t>
    </r>
  </si>
  <si>
    <t>الكوتا، ترشح المرأة ضمن الأحزاب الدينية، ترشح النساء، المرشحات، المرأة</t>
  </si>
  <si>
    <t>مقال (DW عربي) يناقش ظاهرة ترشح النساء الإسلاميات لانتخابات مجلس الشعب المصري 2011 ضمن قوائم الأحزاب الدينية، متسائلاً عمّا إذا كان حضورهن مجرد "إكمال شكلي" لقوائم الأحزاب لتلبية اشتراطات الكوتا، أم أنه يعكس نشوء تيار نسوي إسلامي جديد وفاعل داخل الحركة الإسلامية.</t>
  </si>
  <si>
    <r>
      <rPr>
        <sz val="10"/>
        <rFont val="Calibri"/>
        <family val="2"/>
        <charset val="1"/>
      </rPr>
      <t xml:space="preserve">DW </t>
    </r>
    <r>
      <rPr>
        <sz val="10"/>
        <rFont val="FreeSans"/>
        <family val="2"/>
      </rPr>
      <t>عربي</t>
    </r>
  </si>
  <si>
    <t>A Troubled Revolution in Egypt</t>
  </si>
  <si>
    <t>https://www.nytimes.com/2011/11/21/world/middleeast/a-troubled-revolution-in-egypt.html</t>
  </si>
  <si>
    <t>Katherine Zoepf</t>
  </si>
  <si>
    <r>
      <rPr>
        <sz val="11"/>
        <rFont val="Calibri"/>
        <family val="2"/>
        <charset val="1"/>
      </rPr>
      <t>the new york times</t>
    </r>
    <r>
      <rPr>
        <sz val="11"/>
        <rFont val="FreeSans"/>
        <family val="2"/>
      </rPr>
      <t>؛ مصر</t>
    </r>
  </si>
  <si>
    <t>حقوق المرأة؛ تراجع المشاركة السياسية والاجتماعية بعد الثورة؛ المرحلة الانتقالية؛ النساء المصريات؛ ما بعد الثورة؛ المشاركة السياسية</t>
  </si>
  <si>
    <t>يتناول التقرير تجارب النساء المصريات خلال ثورة 25 يناير والمرحلة الانتقالية التي أعقبتها، من خلال عرض أصواتهن ومواقفهن من المشاركة في الحياة العامة والسياسية ومستقبل حقوق المرأة. ويسلط الضوء على التناقض بين الحضور النسائي البارز في الثورة وبين المخاوف من تراجع مكتسبات المرأة أو تقييد مشاركتها السياسية والاجتماعية في مرحلة ما بعد الثورة.</t>
  </si>
  <si>
    <t>شهادة (محررة الشروق) عن إصابتها فى ميدان التحرير: (الخرطوشة) لا تزال فى جيبى</t>
  </si>
  <si>
    <t>https://www.shorouknews.com/news/view.aspx?cdate=21112011&amp;id=185a13e2-019a-46e6-a5e7-c089b671e22e</t>
  </si>
  <si>
    <t>نانسي عطية</t>
  </si>
  <si>
    <t>جريدة الشروق؛ ميدان التحرير</t>
  </si>
  <si>
    <t>نوفمبر 2011؛ الثورة المصرية</t>
  </si>
  <si>
    <t>نانسي عطية؛ المتظاهرات؛ المرأة والثورة؛ سلامة المتظاهرات؛ العنف أثناء الاحتجاجات</t>
  </si>
  <si>
    <t>شهادة صحفية تروي فيها محررة الشروق نانسي عطية إصابتها بالرصاص أثناء تغطية أحداث ميدان التحرير في نوفمبر 2011، وتعرض ظروف الاعتداء على المتظاهرين ودور النساء في المجال الاحتجاجي والثوري.</t>
  </si>
  <si>
    <t>صور مؤتمر الدستور وحقوق النساء</t>
  </si>
  <si>
    <t>https://nwrcegypt.org/%D8%B5%D9%88%D8%B1-%D9%85%D8%A4%D8%AA%D9%85%D8%B1-%D8%A7%D9%84%D8%AF%D8%B3%D8%AA%D9%88%D8%B1-%D9%88%D8%AD%D9%82%D9%88%D9%82-%D8%A7%D9%84%D9%86%D8%B3%D8%A7%D8%A1/</t>
  </si>
  <si>
    <t>الثورة والتحولات السياسية؛ المساواة والتمييز والمواطنة؛ المشاركة السياسية والتمثيل النيابي</t>
  </si>
  <si>
    <t>الدستور؛ حقوق النساء؛ المؤتمر؛ المشاركة السياسية؛ حقوق النساء في الدستور؛ التمثيل والمشاركة السياسية</t>
  </si>
  <si>
    <t>توثيق مصور لمؤتمر تناول الدستور وحقوق النساء في مصر خلال المرحلة الانتقالية، بما يعكس الحضور النسوي في النقاش الدستوري والسياسي.</t>
  </si>
  <si>
    <t>Rire de tout, même de la femme</t>
  </si>
  <si>
    <t>https://french.ahram.org.eg/arab/ahram/2011/11/23/soci0.htm</t>
  </si>
  <si>
    <t>Dina Darwich</t>
  </si>
  <si>
    <r>
      <rPr>
        <sz val="11"/>
        <rFont val="Calibri"/>
        <family val="2"/>
        <charset val="1"/>
      </rPr>
      <t>Ahraminfo / Al-Ahram Hebdo</t>
    </r>
    <r>
      <rPr>
        <sz val="11"/>
        <rFont val="FreeSans"/>
        <family val="2"/>
      </rPr>
      <t>؛ مصر</t>
    </r>
  </si>
  <si>
    <t>المرأة المصرية؛ الصور النمطية؛ الكاريكاتير؛ الإعلام؛ حقوق المرأة</t>
  </si>
  <si>
    <t>تحقيق يناقش صورة المرأة المصرية في الرسوم الكاريكاتيرية، وانتشار الصور النمطية السلبية عن الزوجة والمرأة، وتأثيرها في نظرة المجتمع إلى أدوار النساء ومهنهن.</t>
  </si>
  <si>
    <t>بعد الثورة.. المرأة المصرية ديكور</t>
  </si>
  <si>
    <t>https://www.raya.com/2011/11/23/%D8%A8%D8%B9%D8%AF-%D8%A7%D9%84%D8%AB%D9%88%D8%B1%D8%A9-%D8%A7%D9%84%D9%85%D8%B1%D8%A3%D8%A9-%D8%A7%D9%84%D9%85%D8%B5%D8%B1%D9%8A%D8%A9-%D8%AF%D9%8A%D9%83%D9%88%D8%B1/</t>
  </si>
  <si>
    <t>دينا محروس وريماء عبد الغفور</t>
  </si>
  <si>
    <t>صحيفة الراية؛ مصر</t>
  </si>
  <si>
    <t>المرأة المصرية؛ المرأة بعد الثورة؛ المشاركة السياسية؛ التمثيل؛ وضع المرأة المصرية بعد الثورة وتمثيلها في المجال العام</t>
  </si>
  <si>
    <t>مادة صحفية تناقش وضع المرأة المصرية بعد ثورة 25 يناير، مع التركيز على مدى حصول النساء على دور حقيقي في الحياة السياسية والمرحلة الانتقالية، وما إذا كانت مشاركة المرأة في الثورة قد انعكست على تمثيلها السياسي أم تحولت إلى حضور شكلي.</t>
  </si>
  <si>
    <t>منظمات حقوقية مصرية توقف مشاركتها في حملة دولية ضد العنف المبني على النوع الاجتماعي</t>
  </si>
  <si>
    <t>https://nazra.org/2011/11/منظمات-حقوقية-مصرية-توقف-مشاركتها-في-حملة-دولية-ضد-العنف-المبني-على-النوع-الاجتماعي</t>
  </si>
  <si>
    <t>العنف ضد المرأة والسلامة الجسدية؛ الفكر النسوي والحركة النسائية؛ المساواة والتمييز والمواطنة</t>
  </si>
  <si>
    <t>الثورة المصرية؛ فحوص العذرية؛ نوفمبر 2011</t>
  </si>
  <si>
    <t>العنف ضد النساء؛ النوع الاجتماعي؛ المساواة؛ النسوية؛ العنف ضد المرأة وعسكرة المجتمع؛ العنف القائم على النوع؛ المنظمات النسوية؛ العنف ضد المرأة</t>
  </si>
  <si>
    <t>يتناول البيان موقف عدد من المنظمات النسوية والحقوقية المصرية من تصاعد العنف ضد النساء خلال الموجة الثانية من الثورة المصرية في نوفمبر 2011، موضحًا أثر العسكرة والقمع الأمني في زيادة مخاطر العنف القائم على النوع الاجتماعي. ويوثق مشاركة النساء في المظاهرات والمستشفيات الميدانية والمناطق الأكثر خطورة، وما تعرضت له بعضهن من اعتقال وعنف، كما ينتقد فحوص العذرية القسرية، ويدعو إلى مناهضة عسكرة المجتمع وتحقيق المساواة بين النساء والرجال.</t>
  </si>
  <si>
    <t>Egypt protests: plea to keep women reporters out of Cairo withdrawn</t>
  </si>
  <si>
    <t>https://www.theguardian.com/world/2011/nov/25/egypt-protests-reporters-women-safety</t>
  </si>
  <si>
    <t>Harriet Sherwood</t>
  </si>
  <si>
    <t>العنف ضد المرأة والسلامة الجسدية؛ الإعلام وصورة المرأة</t>
  </si>
  <si>
    <r>
      <rPr>
        <sz val="11"/>
        <rFont val="Calibri"/>
        <family val="2"/>
        <charset val="1"/>
      </rPr>
      <t>The Guardian</t>
    </r>
    <r>
      <rPr>
        <sz val="11"/>
        <rFont val="FreeSans"/>
        <family val="2"/>
      </rPr>
      <t>؛ القاهرة؛ مصر</t>
    </r>
  </si>
  <si>
    <t>المرأة المصرية؛ الصحفيات؛ التحرش الجنسي؛ الإعلام؛ الاعتداءات الجنسية على الصحفيات في القاهرة</t>
  </si>
  <si>
    <t>تتناول الجدل حول سلامة الصحفيات في القاهرة عقب اعتداءات جنسية على صحفيات خلال تغطية الاحتجاجات، وتعرض مخاطر العمل الصحفي للنساء في سياق الثورة المصرية.</t>
  </si>
  <si>
    <t>Egyptian Human Rights Organizations Stops their Participation in an International Campaign Against Gender Based Violence</t>
  </si>
  <si>
    <t>https://nazra.org/en/2011/11/egyptian-human-rights-organizations-stops-their-participation-in-international-campaign-against-gender-based-violence</t>
  </si>
  <si>
    <t>العنف ضد النساء؛ النوع الاجتماعي؛ العنف ضد المرأة؛ المنظمات الحقوقية؛ 16 يومًا لمناهضة العنف؛ Egyptian Human Rights Organizations Stops their Participation in an International Campaign Against Gender Based Violence</t>
  </si>
  <si>
    <t>بيان حول مشاركة منظمات حقوقية مصرية في حملة دولية لمناهضة العنف القائم على النوع الاجتماعي، مع التركيز على تحديات العنف ضد النساء في سياق التحول السياسي.</t>
  </si>
  <si>
    <t>The ‘right to have rights’: active citizenship and gendered social entitlements in Egypt, Lebanon and Palestine</t>
  </si>
  <si>
    <t>https://www.tandfonline.com/doi/abs/10.1080/13510347.2011.625633</t>
  </si>
  <si>
    <t>Lina Abou-Habib</t>
  </si>
  <si>
    <r>
      <rPr>
        <sz val="11"/>
        <rFont val="Calibri"/>
        <family val="2"/>
        <charset val="1"/>
      </rPr>
      <t>Gender &amp; Development / Taylor &amp; Francis</t>
    </r>
    <r>
      <rPr>
        <sz val="11"/>
        <rFont val="FreeSans"/>
        <family val="2"/>
      </rPr>
      <t>؛ مصر</t>
    </r>
  </si>
  <si>
    <t>النوع الاجتماعي؛ المواطنة؛ حقوق المرأة؛ القانون؛ الإصلاح التشريعي؛ الحماية القانونية</t>
  </si>
  <si>
    <t>دراسة مقارنة تتناول المواطنة النشطة والاستحقاقات الاجتماعية المرتبطة بالنوع الاجتماعي في مصر ولبنان وفلسطين.</t>
  </si>
  <si>
    <t>Gender &amp; Development / Taylor &amp; Francis</t>
  </si>
  <si>
    <t>Sexual Assault of Mona Eltahawy Marks Uncertain Times for Egyptian Women</t>
  </si>
  <si>
    <t>https://msmagazine.com/2011/11/26/sexual-assault-of-mona-eltahawy-marks-uncertain-times-for-egyptian-women/</t>
  </si>
  <si>
    <t>Anna Therese Day</t>
  </si>
  <si>
    <r>
      <rPr>
        <sz val="11"/>
        <rFont val="Calibri"/>
        <family val="2"/>
        <charset val="1"/>
      </rPr>
      <t>MS Magazine</t>
    </r>
    <r>
      <rPr>
        <sz val="11"/>
        <rFont val="FreeSans"/>
        <family val="2"/>
      </rPr>
      <t>؛ محمد محمود؛ قوات الأمن؛ مصر</t>
    </r>
  </si>
  <si>
    <t>العنف والاعتداء الجنسي على الناشطات؛ الصحفيات؛ المرحلة الانتقالية؛ الاعتداء الجنسي؛ المرأة المصرية؛ الاعتداء</t>
  </si>
  <si>
    <t>مقال (Ms. Magazine، نوفمبر 2011) يوثّق تعرّض الصحفية المصرية الأمريكية منى الطحاوي للاعتقال والاعتداء الجنسي على يد قوات الأمن أثناء تغطيتها أحداث محمد محمود، ويستخدم الواقعة كمؤشر على حالة عدم اليقين التي يعيشها وضع المرأة المصرية في المرحلة الانتقالية بعد الثورة.</t>
  </si>
  <si>
    <t>Next parliament may be void of women representatives, says activist</t>
  </si>
  <si>
    <t>https://cloudflare.egyptindependent.com/next-parliament-may-be-void-women-representatives-says-activist/</t>
  </si>
  <si>
    <t>الكوتا؛ المرأة المصرية؛ المرشحات</t>
  </si>
  <si>
    <t>يتناول العقبات أمام المرشحات في الانتخابات البرلمانية بعد إلغاء الكوتا، واحتمال غياب النساء عن البرلمان أو انخفاض تمثيلهن.</t>
  </si>
  <si>
    <t>ثورة يناير تضرب «سوق الزواج» في مصر</t>
  </si>
  <si>
    <t>https://www.albayan.ae/amp/one-world/correspondents-suitcase/2011-11-26-1.1544167</t>
  </si>
  <si>
    <t>الزواج؛ المرأة المصرية؛ العنوسة؛ الشابات؛ الأوضاع الاقتصادية؛ أوضاع الشابات والشبان بعد الثورة</t>
  </si>
  <si>
    <t>تقرير يرصد آثار الأوضاع الاقتصادية والاجتماعية التي أعقبت ثورة 25 يناير على الزواج في مصر، بما في ذلك اتساع ظاهرة العنوسة وتأخر الزواج وما يرتبط بها من مخاطر اجتماعية تمس الشابات والشبان.</t>
  </si>
  <si>
    <t>أزمة حقوق الإنسان في مصر الحصاد المر لعشرة أشهر من الحكم العسكري</t>
  </si>
  <si>
    <t>https://afteegypt.org/advocacy/joint-statements/2011/11/26/456-afteegypt.html</t>
  </si>
  <si>
    <t>المساواة والتمييز والمواطنة؛ الثورة والتحولات السياسية؛ العنف ضد المرأة والسلامة الجسدية</t>
  </si>
  <si>
    <t>مؤسسة حرية الفكر والتعبير؛ مصر</t>
  </si>
  <si>
    <t>فحوص العذرية؛ ثورة 25 يناير</t>
  </si>
  <si>
    <t>حقوق الإنسان؛ المرأة المصرية؛ المتظاهرات؛ الحكم العسكري؛ السلامة الجسدية؛ فحوص العذرية والحق في السلامة الجسدية</t>
  </si>
  <si>
    <t>بيان حقوقي يرصد انتهاكات فترة الحكم العسكري ويطالب بالتحقيق المستقل في الجرائم المرتكبة بحق فتيات مصريات تعرضن لكشوفات عذرية.</t>
  </si>
  <si>
    <t>المرأة المصرية...بداية النضال</t>
  </si>
  <si>
    <t>https://www.ahewar.org/debat/show.art.asp?aid=285078</t>
  </si>
  <si>
    <t>سالي ذهني</t>
  </si>
  <si>
    <t>الحوار المتمدن؛ مصر</t>
  </si>
  <si>
    <t>تجاوز الأدوار النمطية، النضال السياسي، المرأة المصرية، المرأة</t>
  </si>
  <si>
    <t>يتناول المقال المنشور في صحيفة الحوار المتمدن (بتاريخ 27 نوفمبر 2011) للكاتبة والناشطة سالي ذهني تحت عنوان «المرأة المصرية... بداية النضال» تحول دور المرأة المصرية وتجاوزها الأدوار النمطية عقب ثورة 25 يناير 2011.</t>
  </si>
  <si>
    <t>الحوار المتمدن</t>
  </si>
  <si>
    <t>السويد</t>
  </si>
  <si>
    <t>Women popular committees help organize Zamalek polls</t>
  </si>
  <si>
    <t>https://www.dailynewsegypt.com/2011/11/28/women-popular-committees-help-organize-zamalek-polls/</t>
  </si>
  <si>
    <r>
      <rPr>
        <sz val="11"/>
        <rFont val="Calibri"/>
        <family val="2"/>
        <charset val="1"/>
      </rPr>
      <t>Daily News Egypt</t>
    </r>
    <r>
      <rPr>
        <sz val="11"/>
        <rFont val="FreeSans"/>
        <family val="2"/>
      </rPr>
      <t>؛ البرلمان</t>
    </r>
  </si>
  <si>
    <t>المرأة المصرية؛ اللجان الشعبية؛ المشاركة المجتمعية</t>
  </si>
  <si>
    <t>يوثق دور لجان شعبية نسائية في تنظيم الناخبين وتأمين عملية التصويت في لجان الزمالك خلال الانتخابات البرلمانية.</t>
  </si>
  <si>
    <t>سيادة القانون بين حكم العسكر وثوابت الثورة</t>
  </si>
  <si>
    <t>https://www.albayan.ae/one-world/news-reports/2011-11-28-1.1545135</t>
  </si>
  <si>
    <t>اختبارات العذرية؛ الاحتجاز؛ فحوص العذرية</t>
  </si>
  <si>
    <t>التحرش الجنسي؛ المرأة المصرية؛ التمييز؛ المحتجات؛ حقوق الإنسان؛ السلامة الجسدية؛ فحوص العذرية والحق في السلامة الجسدية</t>
  </si>
  <si>
    <t>تقرير عن الأوضاع الحقوقية في مصر خلال المرحلة الانتقالية، ويتضمن معالجة صريحة للتمييز المستمر ضد المرأة المصرية ونقص تمثيلها السياسي والتحرش الجنسي، إضافة إلى إفادات نساء محتجات تعرضن لاختبارات العذرية أثناء الاحتجاز.</t>
  </si>
  <si>
    <t>شبكة الأنباء الإنسانية (إيرين)</t>
  </si>
  <si>
    <t>Inability to predict postpartum hemorrhage: insights from Egyptian intervention data</t>
  </si>
  <si>
    <t>https://link.springer.com/article/10.1186/1471-2393-11-97</t>
  </si>
  <si>
    <r>
      <rPr>
        <sz val="11"/>
        <rFont val="Calibri"/>
        <family val="2"/>
        <charset val="1"/>
      </rPr>
      <t xml:space="preserve">N. Prata; S. Hamza; S. Bell </t>
    </r>
    <r>
      <rPr>
        <sz val="11"/>
        <rFont val="FreeSans"/>
        <family val="2"/>
      </rPr>
      <t>وآخرون</t>
    </r>
  </si>
  <si>
    <r>
      <rPr>
        <sz val="11"/>
        <rFont val="Calibri"/>
        <family val="2"/>
        <charset val="1"/>
      </rPr>
      <t>BMC Pregnancy and Childbirth</t>
    </r>
    <r>
      <rPr>
        <sz val="11"/>
        <rFont val="FreeSans"/>
        <family val="2"/>
      </rPr>
      <t>؛ مصر</t>
    </r>
  </si>
  <si>
    <t>صحة الأم؛ الولادة؛ نزيف ما بعد الولادة؛ الصحة؛ الصحة الإنجابية؛ الرعاية الصحية؛ قضايا النساء الصحية</t>
  </si>
  <si>
    <t>دراسة طبية عن صحة النساء في مصر والحمل أو فقد الحمل، وتبحث عوامل سريرية/بيولوجية مرتبطة بالنتيجة الصحية محل الدراسة.</t>
  </si>
  <si>
    <t>BMC Pregnancy and Childbirth</t>
  </si>
  <si>
    <t>مشاركة نسائية كبيرة بانتخابات مصر</t>
  </si>
  <si>
    <t>https://www.ajnet.me/news/2011/11/29/%D9%85%D8%B4%D8%A7%D8%B1%D9%83%D8%A9-%D9%86%D8%B3%D8%A7%D8%A6%D9%8A%D8%A9-%D9%83%D8%A8%D9%8A%D8%B1%D8%A9-%D8%A8%D8%A7%D9%86%D8%AA%D8%AE%D8%A7%D8%A8%D8%A7%D8%AA-%D9%85%D8%B5%D8%B1</t>
  </si>
  <si>
    <t>أحمد عبد الحافظ</t>
  </si>
  <si>
    <t>الجزيرة نت؛ حسني مبارك؛ برلمان؛ مصر</t>
  </si>
  <si>
    <t>ثورة 25 يناير؛ الانتخابات؛ 25 يناير؛ انتخابات</t>
  </si>
  <si>
    <t>المشاركة الانتخابية (ناخبة ومرشحة)؛ المرأة المصرية</t>
  </si>
  <si>
    <t>لعبت المرأة المصرية دورا واضحا في أول انتخابات برلمانية تأتي عقب ثورة 25 يناير وإسقاط الرئيس المخلوع حسني مبارك، فرغم مشاركتها إلى جانب الرجل مرشحة وناخبة تعد الورقة الرابحة للفوز في الانتخابات بعد أن سجلت مراكز الاقتراع حضورا قويا لهن في مشهد لم يتكرر من قبل.</t>
  </si>
  <si>
    <t>Women turn out in high numbers to vote, yet their share in parliament looks to be slim</t>
  </si>
  <si>
    <t>https://english.ahram.org.eg/NewsContent/1/0/27963/Egypt/Women-turn-out-in-high-numbers-to-vote%2C-yet-their-.aspx</t>
  </si>
  <si>
    <t>Hazel Haddon</t>
  </si>
  <si>
    <t>المرأة المصرية؛ الكوتا؛ التمثيل السياسي؛ التصويت؛ التمثيل النيابي</t>
  </si>
  <si>
    <t>تقرير عن مشاركة النساء بكثافة في الانتخابات البرلمانية ومخاوف انخفاض تمثيلهن، بعد إلغاء حصة النساء وتراجع فرص المرشحات على القوائم.</t>
  </si>
  <si>
    <t>Women’s talk: five Egyptian women engage in debate while queuing to vote</t>
  </si>
  <si>
    <t>https://english.ahram.org.eg/News/27982.aspx</t>
  </si>
  <si>
    <t>Dena Rashed</t>
  </si>
  <si>
    <t>الثورة والتحولات السياسية؛ الإعلام وصورة المرأة؛ المشاركة السياسية والتمثيل النيابي</t>
  </si>
  <si>
    <t>المرأة المصرية؛ الديمقراطية؛ حرية التعبير؛ المشاركة السياسية؛ الثورة؛ التمثيل</t>
  </si>
  <si>
    <t>يرصد المقال حوارًا بين خمس نساء مصريات من خلفيات واتجاهات مختلفة أثناء انتظارهن للإدلاء بأصواتهن في الانتخابات البرلمانية لعام 2011، ويعرض اختلاف مواقفهن تجاه التيارات الليبرالية والإسلامية والمرشحين، إلى جانب مناقشة قضايا الحرية وحقوق الأمهات ونظرة النساء إلى مستقبل مصر بعد الثورة.</t>
  </si>
  <si>
    <t>‘Virginity tests’ case against military adjourned to Dec. 27</t>
  </si>
  <si>
    <t>https://www.dailynewsegypt.com/2011/11/29/virginity-tests-case-against-military-adjourned-to-dec-27/</t>
  </si>
  <si>
    <t>القانون والتشريع والحماية الحقوقية</t>
  </si>
  <si>
    <r>
      <rPr>
        <sz val="11"/>
        <rFont val="Calibri"/>
        <family val="2"/>
        <charset val="1"/>
      </rPr>
      <t>Daily News Egypt</t>
    </r>
    <r>
      <rPr>
        <sz val="11"/>
        <rFont val="FreeSans"/>
        <family val="2"/>
      </rPr>
      <t>؛ سميرة إبراهيم؛ الجيش</t>
    </r>
  </si>
  <si>
    <t>المرأة المصرية؛ القضاء</t>
  </si>
  <si>
    <t>يتابع قضية فحوص العذرية القسرية التي تعرضت لها سميرة إبراهيم، وتأجيل الدعوى المقامة ضد المؤسسة العسكرية لوقف هذه الممارسة.</t>
  </si>
  <si>
    <t>Women come out in force for Egypt elections</t>
  </si>
  <si>
    <t>https://www.aljazeera.com/news/2011/11/29/women-come-out-in-force-for-egypt-elections/</t>
  </si>
  <si>
    <t>Rawya Rageh</t>
  </si>
  <si>
    <r>
      <rPr>
        <sz val="11"/>
        <rFont val="Calibri"/>
        <family val="2"/>
        <charset val="1"/>
      </rPr>
      <t>Al Jazeera English</t>
    </r>
    <r>
      <rPr>
        <sz val="11"/>
        <rFont val="FreeSans"/>
        <family val="2"/>
      </rPr>
      <t>؛ برلمان؛ أسيوط؛ البرلمان؛ مصر</t>
    </r>
  </si>
  <si>
    <t>ثورة 25 يناير؛ انتخابات؛ الانتخابات؛ الانتخابات البرلمانية</t>
  </si>
  <si>
    <t>المشاركة السياسية؛ المرأة المصرية؛ الناخبات؛ مشاركة النساء المصريات في الانتخابات البرلمانية</t>
  </si>
  <si>
    <t>تقرير من أسيوط عن الإقبال اللافت للنساء المسلمات والمسيحيات على التصويت في أول انتخابات برلمانية بعد ثورة 25 يناير، في سياق اجتماعي محافظ كانت المشاركة السياسية النسائية فيه أقل حضوراً.</t>
  </si>
  <si>
    <t>Long lines as Egyptians vote in historic poll</t>
  </si>
  <si>
    <t>https://www.aljazeera.com/news/2011/11/29/long-lines-as-egyptians-vote-in-historic-poll</t>
  </si>
  <si>
    <t>Malika Bilal and Evan Hill</t>
  </si>
  <si>
    <r>
      <rPr>
        <sz val="11"/>
        <rFont val="Calibri"/>
        <family val="2"/>
        <charset val="1"/>
      </rPr>
      <t>Al Jazeera English</t>
    </r>
    <r>
      <rPr>
        <sz val="11"/>
        <rFont val="FreeSans"/>
        <family val="2"/>
      </rPr>
      <t>؛ برلمان؛ مصر؛ البرلمان</t>
    </r>
  </si>
  <si>
    <t>انتخابات؛ الانتخابات البرلمانية؛ ثورة يناير</t>
  </si>
  <si>
    <t>المرأة المصرية؛ الناخبات؛ إقبال النساء على الانتخابات البرلمانية المصرية</t>
  </si>
  <si>
    <t>تغطية انتخابية ترصد الإقبال الكبير على أول انتخابات برلمانية بعد سقوط مبارك، مع الإشارة إلى ارتفاع مشاركة النساء في التصويت بمختلف المناطق المصرية.</t>
  </si>
  <si>
    <t xml:space="preserve"> نساء من الميدان</t>
  </si>
  <si>
    <t>http://elibrary.arabwomenorg.org/ContentDetails.aspx?ContentID=18507</t>
  </si>
  <si>
    <t>إيمان بيبرس</t>
  </si>
  <si>
    <t>دار أخبار اليوم؛ مصر</t>
  </si>
  <si>
    <t>نساء من الميدان؛ ثورة 25 يناير؛ 25 يناير</t>
  </si>
  <si>
    <t>المساواة؛ المشاركة في الثورة؛ الشهادات الشخصية؛ النساء المصريات؛ المرأة المصرية؛ المجال العام</t>
  </si>
  <si>
    <t>يتناول كتاب «نساء من الميدان» شهادات وتجارب النساء المصريات خلال أحداث ثورة 25 يناير، مسلطًا الضوء على أدوارهن في المجال العام ومشاركتهن السياسية والمجتمعية، وما واجهنه من تحديات وانتهاكات، بما يعكس إسهام المرأة المصرية في الحراك الثوري ومطالبتها بالحرية والعدالة والمساواة.</t>
  </si>
  <si>
    <t>دار أخبار اليوم</t>
  </si>
  <si>
    <t>دار نشر صحفية</t>
  </si>
  <si>
    <t>Cultural Criticism in Egyptian Women's Writing</t>
  </si>
  <si>
    <t>https://www.jstor.org/stable/j.ctt1j1w0bk</t>
  </si>
  <si>
    <t>Caroline Seymour-Jorn</t>
  </si>
  <si>
    <r>
      <rPr>
        <sz val="11"/>
        <rFont val="Calibri"/>
        <family val="2"/>
        <charset val="1"/>
      </rPr>
      <t>Syracuse University Press</t>
    </r>
    <r>
      <rPr>
        <sz val="11"/>
        <rFont val="FreeSans"/>
        <family val="2"/>
      </rPr>
      <t>؛ سلوى بكر؛ مصر</t>
    </r>
  </si>
  <si>
    <t>الأدب النسائي، نقد المجتمع، التغيير الاجتماعي، قضايا المرأة، المجال العام، المرأة</t>
  </si>
  <si>
    <t>يدرس الكتاب الكتابة النسائية المصرية من خلال أعمال خمس كاتبات بارزات هن رضوى عاشور، وسلوى بكر، ونعمت البحيري، واعتدال عثمان، وابتهال سالم، مع التركيز على توظيف الأدب في نقد المجتمع وقضايا المرأة والتغيير الاجتماعي. ويمزج بين التحليل الأدبي والبحث الإثنوغرافي لبحث كيفية إعادة هؤلاء الكاتبات صياغة صورة المرأة والمجتمع ودور الكتابة النسائية في المجال العام.</t>
  </si>
  <si>
    <t>قضايا المرأة العربية بين تحديات الواقع وطموحات المستقبل</t>
  </si>
  <si>
    <t>https://bahethat.com/book/b29043/</t>
  </si>
  <si>
    <t>مديحة أحمد عبادة</t>
  </si>
  <si>
    <t>دار الفجر للنشر والتوزيع؛ مصر</t>
  </si>
  <si>
    <t>المساواة بين الجنسين، التمييز، التمييز بين الجنسين، التمكين، المرأة المصرية، قضايا المرأة، المساواة، المرأة</t>
  </si>
  <si>
    <t>يتناول الكتاب حصيلة الدراسات السوسيولوجية التي أجراها المؤلف حول أوضاع المرأة المصرية والعربية في المجالات السياسية والاجتماعية والثقافية، مستندًا إلى المنظور النسوي في تحليل أشكال التمييز وعدم المساواة بين الجنسين. كما يسعى إلى تقديم فهم شامل لقضايا المرأة وآليات تمكينها ونقد البنى الاجتماعية التي تحد من مشاركتها وتنميتها.</t>
  </si>
  <si>
    <t>دار الفجر للنشر والتوزيع</t>
  </si>
  <si>
    <t>شركة أوقاف مركز باحثات</t>
  </si>
  <si>
    <t>htmL</t>
  </si>
  <si>
    <t>عايزة أتجوز</t>
  </si>
  <si>
    <t>https://www.goodreads.com/book/show/3490939</t>
  </si>
  <si>
    <t>غادة عبد العال</t>
  </si>
  <si>
    <t>دار الشروق؛ مصر</t>
  </si>
  <si>
    <t>الزواج، الصور النمطية الاجتماعية، المرأة المصرية، الصور النمطية، الأسرة، المرأة</t>
  </si>
  <si>
    <t>يتناول بأسلوب ساخر وواقعي الضغوط الاجتماعية التي تواجه المرأة المصرية غير المتزوجة، من خلال عرض تجارب بطلة الكتاب مع محاولات الزواج التقليدية وتوقعات المجتمع والأسرة. كما يناقش الكتاب الصور النمطية المرتبطة بالزواج ودور المرأة في المجتمع المصري، مسلطًا الضوء على التحديات الاجتماعية والثقافية التي تواجهها النساء بأسلوب نقدي فكاهي.</t>
  </si>
  <si>
    <t>دار الشروق</t>
  </si>
  <si>
    <t>goodreads</t>
  </si>
  <si>
    <t>أحداث الحياة الضاغطة لدى ربة الأسرة وعلاقتها بإدارة بعض الموارد الأسرية</t>
  </si>
  <si>
    <t>https://search.mandumah.com/Record/114969</t>
  </si>
  <si>
    <t>وجيدة محمد نصر حماد</t>
  </si>
  <si>
    <t>جامعة عين شمس - مركز الارشاد النفسي؛ مصر</t>
  </si>
  <si>
    <t>إدارة الموارد الأسرية؛ الضغوط الحياتية؛ الأسرة</t>
  </si>
  <si>
    <t>تهدف الدراسة إلى التعرف على العلاقة بين الضغوط الحياتية التي تواجه ربة الأسرة وإدارتها للموارد الأسرية، وقد أظهرت النتائج أن هذه الضغوط تؤثر في أساليب إدارة المال والوقت والجهد. كما أوصت الدراسة بتقديم برامج إرشادية تساعد ربات الأسر على مواجهة الضغوط وتحسين إدارة مواردهن الأسرية.</t>
  </si>
  <si>
    <t>جامعة عين شمس - مركز الإرشاد النفسي</t>
  </si>
  <si>
    <t xml:space="preserve"> العوامل المؤثرة علي الاحتياجات الارشادية المعرفية للريفيات في بعض مجالات الاقتصاد المنزلى ببعض محافظات الدلتا</t>
  </si>
  <si>
    <t>احمد مصطفي احمد عبد الله, عادل ابراهيم محمد علي الحامولي</t>
  </si>
  <si>
    <t>مجلة البحوث الزراعية - جامعة كفر الشيخ؛ مصر</t>
  </si>
  <si>
    <t>المرأة الريفية، الاقتصاد المنزلي، الاقتصاد، محافظات، المرأة</t>
  </si>
  <si>
    <t>تتناول الدراسة العوامل المؤثرة في الاحتياجات الإرشادية المعرفية للمرأة الريفية في مجالات الاقتصاد المنزلي بمحافظات الدلتا، من خلال تحليل أوضاع الريفيات واحتياجاتهن المعرفية بهدف تطوير البرامج الإرشادية الملائمة لتحسين مستوى معارفهن وممارساتهن الأسرية والاقتصادية.</t>
  </si>
  <si>
    <t>مجلة البحوث الزراعية - جامعة كفر الشيخ</t>
  </si>
  <si>
    <t>Women in the Arab Spring: Gender and the Politics of Change</t>
  </si>
  <si>
    <t>https://cdn.americanprogress.org/wp-content/uploads/issues/2011/12/pdf/arab_spring_women.pdf</t>
  </si>
  <si>
    <t>Elizabeth Marcus</t>
  </si>
  <si>
    <r>
      <rPr>
        <sz val="11"/>
        <rFont val="Calibri"/>
        <family val="2"/>
        <charset val="1"/>
      </rPr>
      <t>Center for American Progress (CAP)</t>
    </r>
    <r>
      <rPr>
        <sz val="11"/>
        <rFont val="FreeSans"/>
        <family val="2"/>
      </rPr>
      <t>؛ مصر</t>
    </r>
  </si>
  <si>
    <t>حقوق المرأة، العنف الجنسي كأداة قمع، العنف الجنسي، المرأة، العنف</t>
  </si>
  <si>
    <t>يتناول التقرير أوضاع النساء خلال ثورات الربيع العربي، مع التركيز على مصر واليمن وليبيا، ويحلل التناقض بين الدور البارز الذي لعبته النساء في الحراك السياسي واستمرار تعرضهن للعنف والإقصاء خلال المراحل الانتقالية. كما يناقش استخدام العنف الجنسي كوسيلة للقمع السياسي، ويقدم توصيات لتعزيز حماية حقوق المرأة ومشاركتها في عمليات التحول الديمقراطي.</t>
  </si>
  <si>
    <t>Center for American Progress (CAP)</t>
  </si>
  <si>
    <t>العنف ضد النساء.. مشكلة تبحث عن حل</t>
  </si>
  <si>
    <t>https://gate.ahram.org.eg/daily/WriterArticles/01/2011/5200.aspx</t>
  </si>
  <si>
    <t>العنف ضد النساء؛ العنف الأسري؛ الزوجة؛ الحماية القانونية؛ العنف الأسري ضد النساء</t>
  </si>
  <si>
    <t>يناقش العنف الموجه ضد النساء، ولا سيما عنف الزوج ضد الزوجة، بوصفه مشكلة اجتماعية تحتاج إلى حلول وتشريعات وآليات حماية.</t>
  </si>
  <si>
    <t>Egypt election: no revolution for women</t>
  </si>
  <si>
    <t>https://www.theguardian.com/world/2011/dec/01/egypt-revolution-women-elections</t>
  </si>
  <si>
    <t>Julie Tomlin</t>
  </si>
  <si>
    <r>
      <rPr>
        <sz val="11"/>
        <rFont val="Calibri"/>
        <family val="2"/>
        <charset val="1"/>
      </rPr>
      <t>The Guardian</t>
    </r>
    <r>
      <rPr>
        <sz val="11"/>
        <rFont val="FreeSans"/>
        <family val="2"/>
      </rPr>
      <t>؛ البرلمان؛ مصر؛ نوال السعداوي</t>
    </r>
  </si>
  <si>
    <t>المرأة المصرية؛ المشاركة السياسية؛ المرأة المصرية والانتخابات البرلمانية بعد الثورة</t>
  </si>
  <si>
    <t>تحلل المادة مشاركة النساء المصريات بكثافة في التصويت خلال الانتخابات البرلمانية، في مقابل مخاوف الناشطات من تراجع المكاسب السياسية وضعف تمثيل النساء في البرلمان.</t>
  </si>
  <si>
    <t>Patterns of seeking medical care among Egyptian breast cancer patients: relationship to late-stage presentation</t>
  </si>
  <si>
    <t>https://www.sciencedirect.com/science/article/pii/S0960977611001378</t>
  </si>
  <si>
    <t>Shimaa M. Mousa et al.</t>
  </si>
  <si>
    <r>
      <rPr>
        <sz val="11"/>
        <rFont val="Calibri"/>
        <family val="2"/>
        <charset val="1"/>
      </rPr>
      <t>The Breast</t>
    </r>
    <r>
      <rPr>
        <sz val="11"/>
        <rFont val="FreeSans"/>
        <family val="2"/>
      </rPr>
      <t>؛ طنطا؛ مصر</t>
    </r>
  </si>
  <si>
    <t>سرطان الثدي؛ المرأة المصرية؛ الرعاية الصحية؛ التشخيص المبكر؛ الصحة؛ الصحة الإنجابية؛ قضايا النساء الصحية</t>
  </si>
  <si>
    <t>دراسة تبحث أنماط طلب الرعاية الطبية لدى مريضات سرطان الثدي في مصر وعلاقتها بالتشخيص المتأخر، اعتمادًا على مقابلات مع 163 مريضة في مركز طنطا لعلاج السرطان.</t>
  </si>
  <si>
    <t>The Breast</t>
  </si>
  <si>
    <t>Record-high voter turnout in Egypt polls</t>
  </si>
  <si>
    <t>https://www.aljazeera.com/news/2011/12/3/record-high-voter-turnout-in-egypt-polls</t>
  </si>
  <si>
    <r>
      <rPr>
        <sz val="11"/>
        <rFont val="Calibri"/>
        <family val="2"/>
        <charset val="1"/>
      </rPr>
      <t xml:space="preserve">Al Jazeera English </t>
    </r>
    <r>
      <rPr>
        <sz val="11"/>
        <rFont val="FreeSans"/>
        <family val="2"/>
      </rPr>
      <t>؛ البرلمان</t>
    </r>
  </si>
  <si>
    <t>المشاركة الانتخابية، غياب الفوز النسائي، المرأة</t>
  </si>
  <si>
    <t>تغطية للجولة الأولى من الانتخابات البرلمانية، تشير تحديدًا إلى عدم فوز أي امرأة في هذه الجولة، ونقل تصريح لمرشحة عن حزب الوفد حول أسباب ذلك.</t>
  </si>
  <si>
    <t>المرأة المصرية بعد الثورة إلي أين؟ بقلم د.جيهان جادو</t>
  </si>
  <si>
    <t>https://pulpit.alwatanvoice.com/articles/2011/12/03/244395.html</t>
  </si>
  <si>
    <t>جيهان جادو</t>
  </si>
  <si>
    <t>صحيفة دنيا الوطن؛ مصر</t>
  </si>
  <si>
    <t>ثورة 25 يناير؛ ديسمبر 2011؛ 25 يناير</t>
  </si>
  <si>
    <t>تراجع أوضاع المرأة بعد الثورة؛ المرحلة الانتقالية؛ المرأة المصرية؛ الثورة</t>
  </si>
  <si>
    <t>مقال رأي للكاتبة جيهان جادو (دنيا الوطن، ديسمبر 2011) يتساءل عن مستقبل المرأة المصرية بعد نحو عام من اندلاع ثورة 25 يناير، ويناقش الفجوة بين الآمال التي عقدتها النساء على الثورة والواقع الذي شهد تراجعاً وتهميشاً لقضاياهن في المرحلة الانتقالية.</t>
  </si>
  <si>
    <t>ونحن أيضا فى الانتظار</t>
  </si>
  <si>
    <t>https://www.shorouknews.com/columns/view.aspx?cdate=03122011&amp;id=880a1527-a2fb-439d-987e-7f06e219349a</t>
  </si>
  <si>
    <t>داليا شمس</t>
  </si>
  <si>
    <t>المرأة المصرية؛ الناخبات؛ المشاركة السياسية؛ المرأة والانتخابات</t>
  </si>
  <si>
    <t>يرصد تجربة الناخبات المصريات في طوابير الانتخابات البرلمانية عام 2011، ويبرز إصرار النساء على الإدلاء بأصواتهن وحماية العملية الانتخابية وممارسة دورهن في بناء الوطن خلال المرحلة الانتقالية.</t>
  </si>
  <si>
    <t>النكوص النسوي في الحراك العربي</t>
  </si>
  <si>
    <t>https://www.aleftoday.org/article.php?id=7788</t>
  </si>
  <si>
    <t>شهلا العجيلي</t>
  </si>
  <si>
    <t>الأحوال الشخصية والأسرة؛ التعليم؛ الفكر النسوي والحركة النسائية</t>
  </si>
  <si>
    <t>ألف؛ مصر</t>
  </si>
  <si>
    <t>الحضانة، التعليم، النسوية، الطلاق، قضايا الطلاق والحضانة والإرث والجنسية، الحركة النسوية، الجنسية، الثورة</t>
  </si>
  <si>
    <t>تحلل المادة وضع الحركة النسوية ومشاركة النساء في الحراك العربي، مع التركيز على مصر وتونس، وتنتقد محدودية المكاسب النسوية بعد الثورات، وتناقش توظيف المرأة سياسيًا من جانب القوى المتنافسة، وتدعو إلى بناء خطاب نسوي مستقل يعبر عن قضايا النساء وحقوقهن، ومنها العمل والطلاق والحضانة والإرث والجنسية والتعليم.</t>
  </si>
  <si>
    <t>ألف</t>
  </si>
  <si>
    <t>مجلة ثقافية إلكترونية</t>
  </si>
  <si>
    <t>دمشق</t>
  </si>
  <si>
    <t>Egyptian elections</t>
  </si>
  <si>
    <t>https://www.dw.com/en/islamists-dominate-in-egyptian-election/a-15575458</t>
  </si>
  <si>
    <t>Spencer Kimball, Chuck Penfold</t>
  </si>
  <si>
    <r>
      <rPr>
        <sz val="11"/>
        <rFont val="Calibri"/>
        <family val="2"/>
        <charset val="1"/>
      </rPr>
      <t>DW / Deutsche Welle</t>
    </r>
    <r>
      <rPr>
        <sz val="11"/>
        <rFont val="FreeSans"/>
        <family val="2"/>
      </rPr>
      <t>؛ حزب النور؛ البرلمان؛ مصر؛ الأحزاب</t>
    </r>
  </si>
  <si>
    <t>الانتخابات البرلمانية؛ الانتخابات المصرية</t>
  </si>
  <si>
    <t>الحقوق السياسية؛ المرأة المصرية؛ التمثيل السياسي؛ الدستور؛ المشاركة والتمثيل السياسي للمرأة؛ أثر صعود الأحزاب الإسلامية على حقوق النساء</t>
  </si>
  <si>
    <t>تقرير عن الجولة الأولى من الانتخابات البرلمانية المصرية عام 2011، يتضمن موقف حزب النور من تولي النساء المناصب العامة، ويعرض السياق السياسي الذي ستتحدد في ظله مكانة المرأة والحقوق السياسية في البرلمان والدستور الجديد.</t>
  </si>
  <si>
    <t>How could it be otherwise?</t>
  </si>
  <si>
    <t>https://en.wataninet.com/politics/elections/how-could-it-be-otherwise/6496/</t>
  </si>
  <si>
    <t>Mervat Ayoub</t>
  </si>
  <si>
    <t>الفكر النسوي والحركة النسائية؛ المشاركة السياسية والتمثيل النيابي؛ المساواة والتمييز والمواطنة</t>
  </si>
  <si>
    <r>
      <rPr>
        <sz val="11"/>
        <rFont val="Calibri"/>
        <family val="2"/>
        <charset val="1"/>
      </rPr>
      <t>Watani</t>
    </r>
    <r>
      <rPr>
        <sz val="11"/>
        <rFont val="FreeSans"/>
        <family val="2"/>
      </rPr>
      <t>؛ البرلمان؛ مصر</t>
    </r>
  </si>
  <si>
    <t>الانتخابات البرلمانية؛ الانتخابات؛ ثورة 25 يناير</t>
  </si>
  <si>
    <t>حقوق المرأة؛ النسوية؛ المرأة المصرية؛ المشاركة السياسية؛ الحركة النسوية؛ المساواة؛ المرأة المصرية والانتخابات البرلمانية بعد الثورة</t>
  </si>
  <si>
    <t>مقال يناقش وضع المرأة المصرية في الانتخابات البرلمانية لعام 2011، وتمثيل المرشحات، والموقف من ظهور النساء وأصواتهن في المجال السياسي، مع استعراض تاريخ الحركة النسوية المصرية وحقوق المرأة.</t>
  </si>
  <si>
    <t>تقييم مشروع المرأة المعيلة: دراسة إستطلاعية على محافظتى البحيرة وأسيوط</t>
  </si>
  <si>
    <t>https://manshurat.org/node/23121</t>
  </si>
  <si>
    <t>الدكتور احمد عبد الموجود</t>
  </si>
  <si>
    <t>المجلس القومى للمرأة؛ المجلس القومي للمرأة؛ أسيوط</t>
  </si>
  <si>
    <t>المرأة المعيلة؛ ضمان اجتماعي؛ حقوق المرأة؛ التقييم الميداني</t>
  </si>
  <si>
    <t>تقرير/دراسة استطلاعية صادرة عن المجلس القومي للمرأة لتقييم مشروع "المرأة المعيلة" في محافظتي البحيرة وأسيوط</t>
  </si>
  <si>
    <t>حقوق المرأة تدعو العسكري لوقف العنف</t>
  </si>
  <si>
    <r>
      <rPr>
        <u/>
        <sz val="11"/>
        <color theme="10"/>
        <rFont val="Calibri"/>
        <family val="2"/>
        <charset val="1"/>
      </rPr>
      <t>https://m.akhbarelyom.com/news/newdetails/362118/1/</t>
    </r>
    <r>
      <rPr>
        <u/>
        <sz val="11"/>
        <color theme="10"/>
        <rFont val="FreeSans"/>
        <family val="2"/>
      </rPr>
      <t>حقوق</t>
    </r>
    <r>
      <rPr>
        <u/>
        <sz val="11"/>
        <color theme="10"/>
        <rFont val="Calibri"/>
        <family val="2"/>
        <charset val="1"/>
      </rPr>
      <t>-</t>
    </r>
    <r>
      <rPr>
        <u/>
        <sz val="11"/>
        <color theme="10"/>
        <rFont val="FreeSans"/>
        <family val="2"/>
      </rPr>
      <t>المرأة</t>
    </r>
    <r>
      <rPr>
        <u/>
        <sz val="11"/>
        <color theme="10"/>
        <rFont val="Calibri"/>
        <family val="2"/>
        <charset val="1"/>
      </rPr>
      <t>-</t>
    </r>
    <r>
      <rPr>
        <u/>
        <sz val="11"/>
        <color theme="10"/>
        <rFont val="FreeSans"/>
        <family val="2"/>
      </rPr>
      <t>تدعو</t>
    </r>
    <r>
      <rPr>
        <u/>
        <sz val="11"/>
        <color theme="10"/>
        <rFont val="Calibri"/>
        <family val="2"/>
        <charset val="1"/>
      </rPr>
      <t>-</t>
    </r>
    <r>
      <rPr>
        <u/>
        <sz val="11"/>
        <color theme="10"/>
        <rFont val="FreeSans"/>
        <family val="2"/>
      </rPr>
      <t>العسكري</t>
    </r>
    <r>
      <rPr>
        <u/>
        <sz val="11"/>
        <color theme="10"/>
        <rFont val="Calibri"/>
        <family val="2"/>
        <charset val="1"/>
      </rPr>
      <t>-</t>
    </r>
    <r>
      <rPr>
        <u/>
        <sz val="11"/>
        <color theme="10"/>
        <rFont val="FreeSans"/>
        <family val="2"/>
      </rPr>
      <t>لوقف</t>
    </r>
    <r>
      <rPr>
        <u/>
        <sz val="11"/>
        <color theme="10"/>
        <rFont val="Calibri"/>
        <family val="2"/>
        <charset val="1"/>
      </rPr>
      <t>-</t>
    </r>
    <r>
      <rPr>
        <u/>
        <sz val="11"/>
        <color theme="10"/>
        <rFont val="FreeSans"/>
        <family val="2"/>
      </rPr>
      <t>العنف</t>
    </r>
    <r>
      <rPr>
        <u/>
        <sz val="11"/>
        <color theme="10"/>
        <rFont val="Calibri"/>
        <family val="2"/>
        <charset val="1"/>
      </rPr>
      <t>/amp</t>
    </r>
  </si>
  <si>
    <t>منى امام</t>
  </si>
  <si>
    <t>بوابة أخبار اليوم؛ المجلس العسكري؛ وزارة الداخلية؛ التحرير؛ مصر</t>
  </si>
  <si>
    <t>حقوق المرأة، العنف ضد المرأة، المتظاهرات، الاحتجاج، حماية المتظاهرات</t>
  </si>
  <si>
    <t>تتناول دعوة شبكة منظمات حقوق المرأة في مصر المجلس العسكري ووزارة الداخلية إلى وقف العنف الموجه ضد المتظاهرين، في سياق أحداث التحرير، مع إبراز العنف الواقع على النساء.</t>
  </si>
  <si>
    <t>بوابة أخبار اليوم</t>
  </si>
  <si>
    <t>لا يزال القائمون على إدارة شئون الدولة يحاولون إبعاد الناشطات عن المجال العام</t>
  </si>
  <si>
    <t>https://manshurat.org/node/6659</t>
  </si>
  <si>
    <t>يارا سلام</t>
  </si>
  <si>
    <t>نظرة للدراسات النسوية؛ نظرة للدراسات النسوية؛ الشرطة؛ المجلس العسكري</t>
  </si>
  <si>
    <t>النسوية، المرأة، اعتقال، العنف، الحق في سلامة الجسد، إبعاد الناشطات عن المجال العام</t>
  </si>
  <si>
    <t>بيان صادر عن مؤسسة نظرة للدراسات النسوية يتناول استمرار سياسات إبعاد الناشطات عن المجال العام من قبل القائمين على إدارة شئون الدولة، ضمن تصنيف قطاع قضايا المرأة على منصة منشورات قانونية.</t>
  </si>
  <si>
    <t>إستمرار الانتهاكات: سياسة الجيش تجاه المدافعات عن حقوق الإنسان</t>
  </si>
  <si>
    <t>https://manshurat.org/node/4370</t>
  </si>
  <si>
    <t>المساواة والتمييز والمواطنة؛ القانون والتشريع والحماية الحقوقية؛ المشاركة السياسية والتمثيل النيابي</t>
  </si>
  <si>
    <t>نظرة للدراسات النسوية؛ الجيش؛ مصر</t>
  </si>
  <si>
    <t>حقوق الإنسان؛ انتهاكات المدافعات عن حقوق الإنسان؛ المدافعات عن حقوق الإنسان؛ الحياة السياسية؛ المجال العام؛ حقوق النساء؛ الناشطات</t>
  </si>
  <si>
    <t>يتناول تقرير «استمرار الانتهاكات: سياسة الجيش تجاه المدافعات عن حقوق الإنسان» أوضاع المدافعات عن حقوق الإنسان والنساء الناشطات في مصر خلال عام 2011، موثقًا ما تعرضن له من انتهاكات وممارسات تقيّد مشاركتهن في المجال العام. كما يدعو إلى ضمان حماية حقوق النساء الناشطات ومحاسبة المسؤولين عن الانتهاكات وتعزيز مشاركتهن الآمنة والفاعلة في الحياة السياسية والحقوقية.</t>
  </si>
  <si>
    <t>Islamists add obstacles to gender equality, but no reason to panic: Women activists</t>
  </si>
  <si>
    <t>https://english.ahram.org.eg/News/28525.aspx</t>
  </si>
  <si>
    <t>Nada El-Kouny</t>
  </si>
  <si>
    <r>
      <rPr>
        <sz val="11"/>
        <rFont val="Calibri"/>
        <family val="2"/>
        <charset val="1"/>
      </rPr>
      <t>Ahram Online</t>
    </r>
    <r>
      <rPr>
        <sz val="11"/>
        <rFont val="FreeSans"/>
        <family val="2"/>
      </rPr>
      <t>؛ الإسلاميون</t>
    </r>
  </si>
  <si>
    <t>حقوق المرأة؛ المساواة؛ المرأة المصرية؛ النسوية</t>
  </si>
  <si>
    <t>تقرير عن مخاوف الناشطات النسويات من تأثير صعود الإسلاميين على حقوق المرأة، مع عرض مواقف متفائلة بشأن استمرار النضال من أجل المساواة.</t>
  </si>
  <si>
    <t>Male-dominated parliament worries experts, candidates</t>
  </si>
  <si>
    <t>https://www.dailynewsegypt.com/2011/12/07/male-dominated-parliament-worries-experts-candidates/</t>
  </si>
  <si>
    <t>الكوتا؛ المرأة المصرية؛ التهميش</t>
  </si>
  <si>
    <t>يتناول النتائج الأولية للانتخابات البرلمانية ومحدودية تمثيل النساء، وإلغاء الكوتا والعوائق الثقافية والسياسية أمام وصول المرشحات للبرلمان.</t>
  </si>
  <si>
    <t>Has Egypt’s Revolution left women behind?</t>
  </si>
  <si>
    <t>https://foreignpolicy.com/2011/12/08/has-egypts-revolution-left-women-behind/</t>
  </si>
  <si>
    <t>Mara Revkin</t>
  </si>
  <si>
    <t>الثقافة والفنون والإبداع الأدبي؛ المشاركة السياسية والتمثيل النيابي؛ المجتمع المدني والعمل الحقوقي</t>
  </si>
  <si>
    <r>
      <rPr>
        <sz val="11"/>
        <rFont val="Calibri"/>
        <family val="2"/>
        <charset val="1"/>
      </rPr>
      <t>foreign policy</t>
    </r>
    <r>
      <rPr>
        <sz val="11"/>
        <rFont val="FreeSans"/>
        <family val="2"/>
      </rPr>
      <t>؛ مجلس الشعب؛ برلمان؛ مصر</t>
    </r>
  </si>
  <si>
    <t>ديسمبر 2011؛ انتخابات</t>
  </si>
  <si>
    <t>تمثيل المرأة في أول برلمان بعد الثورة؛ الناخبات؛ المصريات؛ التصويت</t>
  </si>
  <si>
    <t>مقال يرصد مفارقة إقبال الناخبات المصريات بكثافة على التصويت في أولى جولات أول انتخابات برلمانية بعد الثورة (52% من المقترعين)، مقابل عدم فوز أي امرأة من بين 376 مرشحة بمقعد في مجلس الشعب خلال نتائج الجولة الأولى، متسائلاً عمّا إذا كانت المرأة قد استُبعدت من ثمار الثورة رغم مشاركتها الواسعة فيها.</t>
  </si>
  <si>
    <t>A Second Revolt for Sheherazade's Daughters</t>
  </si>
  <si>
    <t>https://en.qantara.de/content/womens-rights-in-post-revolutionary-egypt-a-second-revolt-for-sheherazades-daughters</t>
  </si>
  <si>
    <t>منصورة عز الدين</t>
  </si>
  <si>
    <r>
      <rPr>
        <sz val="11"/>
        <rFont val="Calibri"/>
        <family val="2"/>
        <charset val="1"/>
      </rPr>
      <t>qantara</t>
    </r>
    <r>
      <rPr>
        <sz val="11"/>
        <rFont val="FreeSans"/>
        <family val="2"/>
      </rPr>
      <t>؛ مصر</t>
    </r>
  </si>
  <si>
    <t>حقوق المرأة؛ المساواة؛ استمرار النضال النسوي من أجل الحقوق والمساواة؛ التحولات السياسية؛ المرأة المصرية</t>
  </si>
  <si>
    <t>يناقش المقال وضع حقوق المرأة المصرية في مرحلة ما بعد ثورة 25 يناير، وما واجهته النساء من تحديات تهدد مشاركتهن ومكتسباتهن في المجالين العام والسياسي. ويطرح الحاجة إلى استمرار النضال النسوي باعتباره «ثورة ثانية» من أجل ترسيخ حقوق المرأة وتحقيق المساواة، في ظل التحولات السياسية والاجتماعية التي شهدتها مصر بعد الثورة.</t>
  </si>
  <si>
    <t>Qantara</t>
  </si>
  <si>
    <t>موقع إخباري / ثقافي</t>
  </si>
  <si>
    <t>8 نواب سابقين و6 أقباط و23 سيدة يتنافسون على 12 مقعدا بسوهاج</t>
  </si>
  <si>
    <t>https://gate.ahram.org.eg/daily/WriterArticles/01/2011/3820.aspx</t>
  </si>
  <si>
    <t>الأهرام اليومي؛ مجلس الشعب؛ سوهاج؛ البرلمان</t>
  </si>
  <si>
    <t>انتخابات مجلس الشعب؛ الانتخابات البرلمانية</t>
  </si>
  <si>
    <t>المرشحات؛ المرأة السياسية؛ النساء المرشحات والانتخابات البرلمانية 2011</t>
  </si>
  <si>
    <t>يعرض أجواء المنافسة الانتخابية في سوهاج قبيل المرحلة الثانية من انتخابات مجلس الشعب، مع الإشارة إلى عدد النساء المتنافسات على المقاعد.</t>
  </si>
  <si>
    <t>"نساء من الميدان" كتاب يوثق لدور المرأة فى ثورة يناير</t>
  </si>
  <si>
    <t>https://www.youm7.com/story/2011/12/10/%D9%86%D8%B3%D8%A7%D8%A1-%D9%85%D9%86-%D8%A7%D9%84%D9%85%D9%8A%D8%AF%D8%A7%D9%86-%D9%83%D8%AA%D8%A7%D8%A8-%D9%8A%D9%88%D8%AB%D9%82-%D9%84%D8%AF%D9%88%D8%B1-%D8%A7%D9%84%D9%85%D8%B1%D8%A3%D8%A9-%D9%81%D9%89-%D8%AB%D9%88%D8%B1%D8%A9-%D9%8A%D9%86%D8%A7%D9%8A%D8%B1/551177</t>
  </si>
  <si>
    <t>بلال رمضان</t>
  </si>
  <si>
    <t>اليوم السابع؛ مصر؛ مؤسسة أخبار اليوم؛ ميدان التحرير؛ إيمان بيبرس</t>
  </si>
  <si>
    <t>نساء من الميدان؛ ثورة يناير؛ ثورة 25 يناير</t>
  </si>
  <si>
    <t>توثيق مشاركة المرأة المصرية في ثورة 25 يناير</t>
  </si>
  <si>
    <t>يعرض كتاب إيمان بيبرس «نساء من الميدان» بوصفه توثيقًا لدور المرأة المصرية في الثورة ومشاركتها السياسية والمجتمعية في المظاهرات ومختلف ميادين مصر.</t>
  </si>
  <si>
    <t>سميرة ضحية كشوف العذرية لـ(الشروق): أنا وراهم والزمن طويل</t>
  </si>
  <si>
    <t>https://www.shorouknews.com/news/view.aspx?cdate=11122011&amp;id=059c3518-1535-43a5-a56a-1ea897126bee</t>
  </si>
  <si>
    <t>علياء حامد</t>
  </si>
  <si>
    <t>جريدة الشروق؛ سميرة إبراهيم؛ السجن الحربي؛ ميدان التحرير؛ المجلس العسكري</t>
  </si>
  <si>
    <t>السلامة الجسدية؛ فحوص العذرية والحق في السلامة الجسدية</t>
  </si>
  <si>
    <t>حوار مع سميرة إبراهيم حول واقعة كشوف العذرية التي تعرضت لها مع متظاهرات في السجن الحربي بعد أحداث مارس 2011، ومسار لجوئها إلى القضاء للمطالبة بحقها ومحاسبة المسؤولين.</t>
  </si>
  <si>
    <t>During the Celebration of the International Day on Women Human Rights Defenders: Women Activists Are Still Being Pushed Away from the Public Sphere by the Authorities</t>
  </si>
  <si>
    <t>https://nazra.org/en/2011/12/during-celebration-international-day-women-human-rights-defenders-women-activists-are-still-being</t>
  </si>
  <si>
    <t>المساواة والتمييز والمواطنة؛ القانون والتشريع والحماية الحقوقية؛ المجتمع المدني والعمل الحقوقي</t>
  </si>
  <si>
    <t>حقوق الإنسان؛ التمييز؛ المدافعات عن حقوق الإنسان؛ الناشطات المصريات؛ المجال العام؛ العنف؛ During the Celebration of the International Day on Women Human Rights Defenders: Women Activists Are Still Being Pushed Away from the Public Sphere by the Authorities</t>
  </si>
  <si>
    <t>تقرير يسلط الضوء على استمرار استهداف المدافعات عن حقوق الإنسان والناشطات المصريات وإبعادهن عن المجال العام، ويتناول السياسات التمييزية والعنف المرتبط بمشاركتهن العامة.</t>
  </si>
  <si>
    <t>حقوق المراة في برامج ومواقف الأحزاب الدينية المصرية بعد الثورة</t>
  </si>
  <si>
    <t>http://elibrary.arabwomenorg.org/ContentDetails.aspx?ContentID=10034</t>
  </si>
  <si>
    <t>رضا هلال</t>
  </si>
  <si>
    <t>الشبكة الأكاديمية العربية لحقوق الإنسان، معهد راؤول، النبيرغ لحقوق الإنسان ،القانون الدولي ، الوكالة السويدية للتعاون والإنماء الدولي؛ الأحزاب؛ مصر</t>
  </si>
  <si>
    <t>الحقوق السياسية؛ حقوق المرأة؛ الأحزاب الدينية؛ الخطاب السياسي عن المرأة؛ القانون</t>
  </si>
  <si>
    <t>تبحث الدراسة في مواقف وبرامج الأحزاب الدينية المصرية تجاه حقوق المرأة بعد ثورة 25 يناير، وتحلل مدى انعكاس هذه المواقف على الحقوق السياسية والاجتماعية والقانونية للنساء. كما تقارن بين الخطاب السياسي لهذه الأحزاب وما تطرحه من تصورات بشأن مكانة المرأة ودورها في الحياة العامة.</t>
  </si>
  <si>
    <t>الشبكة الأكاديمية العربية لحقوق الإنسان، معهد راؤول، النبيرغ لحقوق الإنسان ،القانون الدولي ، الوكالة السويدية للتعاون والإنماء الدولي</t>
  </si>
  <si>
    <t>Rights group: Fewer female candidates in second phase of elections</t>
  </si>
  <si>
    <t>https://cloudflare.egyptindependent.com/rights-group-fewer-female-candidates-second-phase-elections/</t>
  </si>
  <si>
    <t>المرأة المصرية؛ المرشحات؛ التمثيل السياسي</t>
  </si>
  <si>
    <t>يعرض بيانات عن انخفاض عدد المرشحات في المرحلة الثانية من الانتخابات، وضعف فوز النساء مقارنة بالمرشحين الرجال.</t>
  </si>
  <si>
    <t>مجلس الدولة المصري يرفض تعيين المرأة قاضية</t>
  </si>
  <si>
    <t>https://www.ajnet.me/video/2011/12/12/%D9%85%D8%AC%D9%84%D8%B3-%D8%A7%D9%84%D8%AF%D9%88%D9%84%D8%A9-%D8%A7%D9%84%D9%85%D8%B5%D8%B1%D9%8A-%D9%8A%D8%B1%D9%81%D8%B6-%D8%AA%D8%B9%D9%8A%D9%8A%D9%86-%D8%A7%D9%84%D9%85%D8%B1%D8%A3%D8%A9</t>
  </si>
  <si>
    <t>القانون والتشريع والحماية الحقوقية؛ المساواة والتمييز والمواطنة</t>
  </si>
  <si>
    <t>الجزيرة نت؛ مجلس الدولة؛ مصر</t>
  </si>
  <si>
    <t>حقوق المرأة؛ المرأة قاضية؛ القضاء؛ التمييز؛ المرأة قاضية والتمييز في التعيين القضائي</t>
  </si>
  <si>
    <t>تتناول المادة قرار مجلس الدولة المصري رفض تعيين المرأة قاضية في هيئاته، وما أثاره القرار من احتجاجات لدى جمعيات حقوق المرأة والمنظمات الحقوقية والمثقفين، مع اعتباره تراجعا عن مشاركة المرأة في القضاء.</t>
  </si>
  <si>
    <t>ماذا قالت صحف اليوم عن المرأة</t>
  </si>
  <si>
    <t>https://nwrcegypt.org/%d9%85%d8%a7%d8%b0%d8%a7-%d9%82%d8%a7%d9%84%d8%aa-%d8%b5%d8%ad%d9%81-%d8%a7%d9%84%d9%8a%d9%88%d9%85-%d8%b9%d9%86-%d8%a7%d9%84%d9%85%d8%b1%d8%a3%d8%a9-2/</t>
  </si>
  <si>
    <t>الإعلام وصورة المرأة؛ المشاركة السياسية والتمثيل النيابي</t>
  </si>
  <si>
    <t>مؤسسة المرأة الجديدة؛ بثينة كامل؛ مصر</t>
  </si>
  <si>
    <t>المرأة المصرية؛ الإعلام؛ الصحافة؛ المشاركة السياسية؛ صورة المرأة في الإعلام؛ المرأة والمجال السياسي</t>
  </si>
  <si>
    <t>رصد صحفي لمواد تناولت المرأة المصرية في الصحافة، ومنها رفض بثينة كامل جائزة مرتبطة بلقب أشجع امرأة لعام 2011، بما يبرز حضور النساء في المجال السياسي والإعلامي.</t>
  </si>
  <si>
    <t>Mukhtar’s women</t>
  </si>
  <si>
    <t>https://en.wataninet.com/features/women/mukhtars-women/9595/</t>
  </si>
  <si>
    <t>Tereza Kamal</t>
  </si>
  <si>
    <t>المرأة الريفية والتنمية المحلية؛ الثقافة والفنون والإبداع الأدبي؛ المشاركة السياسية والتمثيل النيابي</t>
  </si>
  <si>
    <r>
      <rPr>
        <sz val="11"/>
        <rFont val="Calibri"/>
        <family val="2"/>
        <charset val="1"/>
      </rPr>
      <t>Watani</t>
    </r>
    <r>
      <rPr>
        <sz val="11"/>
        <rFont val="FreeSans"/>
        <family val="2"/>
      </rPr>
      <t>؛ مصر؛ محمود مختار</t>
    </r>
  </si>
  <si>
    <t>المرأة الريفية؛ المرأة المصرية؛ الفن؛ التمثيل الثقافي؛ تمثيل المرأة المصرية في الفن والنحت</t>
  </si>
  <si>
    <t>مقال عن حضور المرأة في أعمال النحات المصري محمود مختار، ولا سيما تصوير المرأة الريفية والأم والمرأة المصرية بوصفها رمزًا للحياة والدور الاجتماعي.</t>
  </si>
  <si>
    <t>Women in Ancient Egypt</t>
  </si>
  <si>
    <t>https://books.google.com/books/about/Women_in_Ancient_Egypt.html?id=7VeoAwAAQBAJ</t>
  </si>
  <si>
    <t>Barbara Watterson</t>
  </si>
  <si>
    <t>الأحوال الشخصية والأسرة؛ الصحة والصحة الإنجابية؛ الاقتصاد وسوق العمل</t>
  </si>
  <si>
    <r>
      <rPr>
        <sz val="11"/>
        <rFont val="Calibri"/>
        <family val="2"/>
        <charset val="1"/>
      </rPr>
      <t>Amberley Publishing</t>
    </r>
    <r>
      <rPr>
        <sz val="11"/>
        <rFont val="FreeSans"/>
        <family val="2"/>
      </rPr>
      <t>؛ مصر القديمة</t>
    </r>
  </si>
  <si>
    <t>تاريخ المرأة المصرية القديمة؛ الأسرة؛ الصحة؛ العمل؛ النسوية؛ الهوية؛ التاريخ الاجتماعي للمرأة</t>
  </si>
  <si>
    <t>كتاب/مادة مرجعية عن المرأة في مصر القديمة، يتناول أدوار النساء ومكانتهن الاجتماعية والقانونية والأسرية في المجتمع المصري القديم.</t>
  </si>
  <si>
    <t>Amberley Publishing</t>
  </si>
  <si>
    <t>الجيش يحكم مصر بالحديد والنار وينتهك أعراض النساء</t>
  </si>
  <si>
    <t>https://www.echoroukonline.com/الجيش-يحكم-مصر-بالحديد-والنار-وينتهك-أ</t>
  </si>
  <si>
    <t>صحيفة الشروق؛ المجلس الأعلى للقوات المسلحة؛ مجلس الوزراء؛ الجيش؛ مصر</t>
  </si>
  <si>
    <t>انتهاكات الجيش ضد المتظاهرات، المرحلة الانتقالية، المتظاهرات، المرأة</t>
  </si>
  <si>
    <t>مقال (الشروق أونلاين، ديسمبر 2011) ينتقد أسلوب المجلس الأعلى للقوات المسلحة في فض اعتصامات مجلس الوزراء بالقوة، ويربط ذلك بالانتهاكات التي طالت المتظاهرات خلال هذه الأحداث، في سياق تصاعد الغضب الشعبي من ممارسات الأجهزة الأمنية تجاه النساء خلال المرحلة الانتقالية.</t>
  </si>
  <si>
    <t>صحيفة الشروق</t>
  </si>
  <si>
    <t>الجزائر</t>
  </si>
  <si>
    <t>حديث الصباح: المرأة المصرية تتقدم في طوابير انتخابات برلمان الثورة</t>
  </si>
  <si>
    <t>https://gate.ahram.org.eg/daily/WriterArticles/22/2011/0.aspx</t>
  </si>
  <si>
    <t>الأهرام اليومي؛ برلمان؛ مصر؛ منى رجب</t>
  </si>
  <si>
    <t>انتخابات؛ انتخابات 2011</t>
  </si>
  <si>
    <t>تصويت النساء؛ برلمان الثورة؛ تصويت المرأة المصرية في انتخابات 2011</t>
  </si>
  <si>
    <t>يرصد المقال تقدم المرأة المصرية في طوابير التصويت خلال المرحلة الثانية من انتخابات برلمان الثورة، ويقدم مشاركتها بوصفها دورًا وطنيًا في العملية الانتخابية.</t>
  </si>
  <si>
    <t>جرائمكم لا تمر بدون محاسبه ولا ترهب النساء</t>
  </si>
  <si>
    <t>https://www.eipr.org/press/2011/12/%D8%AC%D8%B1%D8%A7%D8%A6%D9%85%D9%83%D9%85-%D9%84%D8%A7-%D8%AA%D9%85%D8%B1-%D8%A8%D8%AF%D9%88%D9%86-%D9%85%D8%AD%D8%A7%D8%B3%D8%A8%D9%87-%D9%88%D9%84%D8%A7-%D8%AA%D8%B1%D9%87%D8%A8-%D8%A7%D9%84%D9%86%D8%B3%D8%A7%D8%A1</t>
  </si>
  <si>
    <t>المبادرة المصرية للحقوق الشخصية؛ مجلس الوزراء؛ الشرطة العسكرية</t>
  </si>
  <si>
    <t>اعتصام مجلس الوزراء</t>
  </si>
  <si>
    <t>العنف ضد النساء؛ التحرش؛ الثورة؛ العنف ضد النساء أثناء الاحتجاجات</t>
  </si>
  <si>
    <t>يدين الاعتداءات على النساء أثناء فض اعتصام مجلس الوزراء، بما في ذلك السحل والضرب والتحرش والتهديد بالاغتصاب، ويطالب بالتحقيق والمحاسبة.</t>
  </si>
  <si>
    <t>Female protesters systematically targeted, say rights watchdogs</t>
  </si>
  <si>
    <t>https://www.egyptindependent.com/female-protesters-systematically-targeted-say-rights-watchdogs/</t>
  </si>
  <si>
    <r>
      <rPr>
        <sz val="11"/>
        <rFont val="Calibri"/>
        <family val="2"/>
        <charset val="1"/>
      </rPr>
      <t>Egypt Independent</t>
    </r>
    <r>
      <rPr>
        <sz val="11"/>
        <rFont val="FreeSans"/>
        <family val="2"/>
      </rPr>
      <t>؛ المجلس العسكري</t>
    </r>
  </si>
  <si>
    <t>المرأة المصرية؛ المتظاهرات؛ العنف؛ حقوق الإنسان</t>
  </si>
  <si>
    <t>ينقل اتهامات منظمات حقوقية باستهداف الناشطات والمتظاهرات بصورة ممنهجة خلال فض الاعتصامات، بما في ذلك الضرب والسحل والتعرية.</t>
  </si>
  <si>
    <t>Continued Militarization: Increased Violence Against Women Human Rights Defenders During Dispersal of Cabinet Sit-in... Women Activists Beaten, Brutalized and Subjected to Sexual Violence</t>
  </si>
  <si>
    <t>https://nazra.org/en/2011/12/continued-militarization-increased-violence-against-women-human-rights-defenders</t>
  </si>
  <si>
    <t>المساواة والتمييز والمواطنة؛ القانون والتشريع والحماية الحقوقية؛ العنف ضد المرأة والسلامة الجسدية</t>
  </si>
  <si>
    <r>
      <rPr>
        <sz val="11"/>
        <rFont val="Calibri"/>
        <family val="2"/>
        <charset val="1"/>
      </rPr>
      <t>Nazra for Feminist Studies</t>
    </r>
    <r>
      <rPr>
        <sz val="11"/>
        <rFont val="FreeSans"/>
        <family val="2"/>
      </rPr>
      <t>؛ مجلس الوزراء</t>
    </r>
  </si>
  <si>
    <t>اعتصام مجلس الوزراء؛ ديسمبر 2011؛ الاحتجاز</t>
  </si>
  <si>
    <t>حقوق الإنسان؛ المدافعات عن حقوق الإنسان؛ العنف ضد النساء؛ التحرش؛ المشاركة السياسية؛ Continued Militarization: Increased Violence Against Women Human Rights Defenders During Dispersal of Cabinet Sit-in... Women Activists Beaten؛ Brutalized and Subjected to Sexual Violence</t>
  </si>
  <si>
    <t>بيان يوثق الاعتداءات والعنف ضد المدافعات عن حقوق الإنسان والناشطات أثناء فض اعتصام مجلس الوزراء في ديسمبر 2011، بما في ذلك الضرب والعنف الجنسي والاحتجاز، ويربط ذلك بمحاولات إقصاء النساء من المجال العام.</t>
  </si>
  <si>
    <t>ضرب وتعرية الفتيات يثير غضب المصريين.. وحملة لتشويههن</t>
  </si>
  <si>
    <t>https://elaph.com/Web/news/2011/12/703629.html</t>
  </si>
  <si>
    <t>إيلاف؛ ميدان التحرير؛ مصر</t>
  </si>
  <si>
    <t>المشاركة السياسية؛ المرأة المصرية؛ الفتيات؛ العنف ضد المرأة؛ حقوق المرأة؛ الثورة؛ ضرب وتعرية الفتيات يثير غضب المصريين.. وحملة لتشويههن</t>
  </si>
  <si>
    <t>تقرير عن الاعتداء على النساء والفتيات في ميدان التحرير، واحتجاج الناشطات على العنف والتهميش، والمطالبة بالتحقيق والمساءلة والحق في المشاركة السياسية.</t>
  </si>
  <si>
    <t>Egyptian Women Rally Around “The Girl in the #BlueBra”</t>
  </si>
  <si>
    <t>https://msmagazine.com/2011/12/20/egyptian-women-rally-around-the-girl-in-the-bluebra/</t>
  </si>
  <si>
    <r>
      <rPr>
        <sz val="11"/>
        <rFont val="Calibri"/>
        <family val="2"/>
        <charset val="1"/>
      </rPr>
      <t>MS Magazine</t>
    </r>
    <r>
      <rPr>
        <sz val="11"/>
        <rFont val="FreeSans"/>
        <family val="2"/>
      </rPr>
      <t>؛ مجلس الوزراء؛ القاهرة؛ الجيش؛ مصر</t>
    </r>
  </si>
  <si>
    <t>العنف الأمني ومسيرات الاحتجاج النسائية، المرأة</t>
  </si>
  <si>
    <t>مقال (Ms. Magazine، ديسمبر 2011) يوثّق مسيرة نسائية حاشدة في القاهرة احتجاجاً على اعتداء الجيش على متظاهرة عُرفت إعلامياً بـ"صاحبة حمالة الصدر الزرقاء" وسحلها وضربها أمام مجلس الوزراء، وهي من أكبر المظاهرات النسائية في مصر منذ نحو قرن، ويناقش المقال دلالتها في رفض تهميش المرأة عن مسار تحديد مستقبل البلاد.</t>
  </si>
  <si>
    <t>اسحلنى .. عرينى .. دم اخواتى هيغطينى ..هتافات مسيرة النساء ضد العسكرى في التحرير</t>
  </si>
  <si>
    <t>https://www.coptstoday.com/Archive/Detail.php?Id=18320</t>
  </si>
  <si>
    <t>صحيفة الأقباط اليوم؛ ميدان التحرير؛ مجلس الوزراء؛ الجيش؛ المجلس العسكري</t>
  </si>
  <si>
    <t>أحداث مجلس الوزراء؛ مسيرة النساء؛ التعذيب</t>
  </si>
  <si>
    <t>مسيرات الاحتجاج ضد عنف المجلس العسكري؛ المتظاهرات؛ الاحتجاج</t>
  </si>
  <si>
    <t>تتناول المادة مسيرة نسائية حاشدة في ميدان التحرير احتجاجًا على اعتداء قوات الجيش على المتظاهرات خلال أحداث مجلس الوزراء، وتبرز مشاركة نساء من مختلف الفئات في الاحتجاج، وهتافاتهن المناهضة للمجلس العسكري، إلى جانب شهادات عن العنف والتعذيب الذي تعرضت له بعض المشاركات.</t>
  </si>
  <si>
    <t>صحيفة الأقباط اليوم</t>
  </si>
  <si>
    <t>الوفد</t>
  </si>
  <si>
    <t>مسيرات نسائية في القاهرة للاحتجاج على ضرب المتظاهرات</t>
  </si>
  <si>
    <t>https://www.bbc.com/arabic/middleeast/2011/12/111220_egypt_women</t>
  </si>
  <si>
    <t>روبرت وينجفيلد</t>
  </si>
  <si>
    <r>
      <rPr>
        <sz val="11"/>
        <rFont val="Calibri"/>
        <family val="2"/>
        <charset val="1"/>
      </rPr>
      <t xml:space="preserve">BBC NEWS </t>
    </r>
    <r>
      <rPr>
        <sz val="11"/>
        <rFont val="FreeSans"/>
        <family val="2"/>
      </rPr>
      <t>عربي؛ المجلس العسكري؛ مجلس الوزراء؛ قوات الأمن؛ القاهرة</t>
    </r>
  </si>
  <si>
    <t>ديسمبر 2011؛ فحوص العذرية</t>
  </si>
  <si>
    <t>فحوص العذرية والحق في السلامة الجسدية؛ المتظاهرات؛ المحتجزات؛ السلامة الجسدية</t>
  </si>
  <si>
    <t>تتناول المادة المسيرات النسائية التي خرجت في القاهرة في ديسمبر 2011 احتجاجًا على العنف الذي تعرضت له المتظاهرات من قوات الأمن، ولا سيما واقعة الاعتداء على إحدى المتظاهرات وسحلها وتمزيق ملابسها أثناء فض احتجاجات مجلس الوزراء. وتبرز المادة اتساع المشاركة النسائية وتنوعها الاجتماعي، وربط المتظاهرات احتجاجهن بالدفاع عن كرامة المرأة ورفض العنف الأمني، مع الإشارة إلى إعلان المجلس العسكري التحقيق في الواقعة ومزاعم إجراء فحوص عذرية لبعض المحتجزات.</t>
  </si>
  <si>
    <t>نساء ضد العسكر - من سينتصر؟</t>
  </si>
  <si>
    <t>https://ar.globalvoices.org/2011/12/20/16692/</t>
  </si>
  <si>
    <t>نرمين إدريس</t>
  </si>
  <si>
    <r>
      <rPr>
        <sz val="11"/>
        <rFont val="Calibri"/>
        <family val="2"/>
        <charset val="1"/>
      </rPr>
      <t>Global Voices</t>
    </r>
    <r>
      <rPr>
        <sz val="11"/>
        <rFont val="FreeSans"/>
        <family val="2"/>
      </rPr>
      <t>؛ المجلس العسكري؛ مصر</t>
    </r>
  </si>
  <si>
    <t>انتهاكات المجلس العسكري ضد المرأة؛ المرحلة الانتقالية؛ الناشطات المصريات؛ النساء المصريات؛ المتظاهرات</t>
  </si>
  <si>
    <t>تتناول المادة الانتهاكات التي تعرضت لها النساء المصريات خلال المرحلة الانتقالية بعد ثورة 25 يناير، مع التركيز على اعتداءات قوات المجلس العسكري على المتظاهرات، بما في ذلك الضرب والتعنيف والتجريد من الملابس، وتبرز ردود فعل الناشطات المصريات الرافضة للعنف والداعية إلى حماية كرامة المرأة وحقوقها.</t>
  </si>
  <si>
    <t>"نهوض وتنمية المرأة" تطالب بحماية المسيرات التضامنية مع المعتدى عليهن</t>
  </si>
  <si>
    <t>https://www.youm7.com/story/2011/12/20/%D9%86%D9%87%D9%88%D8%B6-%D9%88%D8%AA%D9%86%D9%85%D9%8A%D8%A9-%D8%A7%D9%84%D9%85%D8%B1%D8%A3%D8%A9-%D8%AA%D8%B7%D8%A7%D9%84%D8%A8-%D8%A8%D8%AD%D9%85%D8%A7%D9%8A%D8%A9-%D8%A7%D9%84%D9%85%D8%B3%D9%8A%D8%B1%D8%A7%D8%AA-%D8%A7%D9%84%D8%AA%D8%B6%D8%A7%D9%85%D9%86%D9%8A%D8%A9-%D9%85%D8%B9-%D8%A7%D9%84%D9%85%D8%B9%D8%AA%D8%AF%D9%89-%D8%B9%D9%84%D9%8A%D9%87%D9%86/559016</t>
  </si>
  <si>
    <t>ياسمين موسى</t>
  </si>
  <si>
    <t>العنف ضد المرأة والسلامة الجسدية؛ الاقتصاد وسوق العمل؛ الثورة والتحولات السياسية</t>
  </si>
  <si>
    <t>اليوم السابع؛ مجلس الوزراء</t>
  </si>
  <si>
    <t>أحداث مجلس الوزراء</t>
  </si>
  <si>
    <t>العنف ضد النساء؛ نهوض وتنمية المرأة؛ العنف ضد المتظاهرات وحماية المسيرات النسائية</t>
  </si>
  <si>
    <t>ينقل بيان جمعية نهوض وتنمية المرأة الذي يدين العنف ضد النساء والرجال في أحداث مجلس الوزراء ويطالب بحماية المسيرات النسائية والتحقيق في الانتهاكات.</t>
  </si>
  <si>
    <t>حمالة صدر زرقاء.. رمز جديد للعنف بالتحرير</t>
  </si>
  <si>
    <t>https://www.masrawy.com/news/news_egypt/details/2011/12/20/80599/-%D8%AD%D9%85%D8%A7%D9%84%D8%A9-%D8%B5%D8%AF%D8%B1-%D8%B2%D8%B1%D9%82%D8%A7%D8%A1-%D8%B1%D9%85%D8%B2-%D8%AC%D8%AF%D9%8A%D8%AF-%D9%84%D9%84%D8%B9%D9%86%D9%81-%D8%A8%D8%A7%D9%84%D8%AA%D8%AD%D8%B1%D9%8A%D8%B1</t>
  </si>
  <si>
    <t>مصراوي؛ ميدان التحرير</t>
  </si>
  <si>
    <t>ديسمبر 2011؛ الثورة المصرية</t>
  </si>
  <si>
    <t>تتناول الاعتداء على امرأة في ميدان التحرير خلال أحداث ديسمبر 2011، وتجسيد الواقعة في صورة تحولت إلى رمز للعنف والإهانة التي تعرضت لها النساء.</t>
  </si>
  <si>
    <t>10,000 Egyptian women march against military violence and rule</t>
  </si>
  <si>
    <t>https://english.ahram.org.eg/NewsContent/1/64/29824/Egypt/Politics-/%2C-Egyptian-women-march-against-military-violence-a.aspx</t>
  </si>
  <si>
    <t>Salma Shukrallah</t>
  </si>
  <si>
    <r>
      <rPr>
        <sz val="11"/>
        <rFont val="Calibri"/>
        <family val="2"/>
        <charset val="1"/>
      </rPr>
      <t>Ahram Online</t>
    </r>
    <r>
      <rPr>
        <sz val="11"/>
        <rFont val="FreeSans"/>
        <family val="2"/>
      </rPr>
      <t>؛ مصر؛ التحرير</t>
    </r>
  </si>
  <si>
    <t>المرأة المصرية؛ العنف ضد المرأة؛ الاحتجاج؛ الحكم العسكري؛ السلامة الجسدية؛ التحرش؛ الاعتداء</t>
  </si>
  <si>
    <t>تقرير عن مسيرة النساء المصريات ضد العنف العسكري وسوء معاملة المتظاهرات، مع عرض شعارات الاحتجاج ومطالب المشاركات.</t>
  </si>
  <si>
    <t>Egyptian army issues apology after woman stripped</t>
  </si>
  <si>
    <t>https://english.ahram.org.eg/News/29831.aspx</t>
  </si>
  <si>
    <t>Hatem Maher</t>
  </si>
  <si>
    <t>المشاركة السياسية والتمثيل النيابي؛ العنف ضد المرأة والسلامة الجسدية؛ المساواة والتمييز والمواطنة</t>
  </si>
  <si>
    <r>
      <rPr>
        <sz val="11"/>
        <rFont val="Calibri"/>
        <family val="2"/>
        <charset val="1"/>
      </rPr>
      <t>Ahram Online</t>
    </r>
    <r>
      <rPr>
        <sz val="11"/>
        <rFont val="FreeSans"/>
        <family val="2"/>
      </rPr>
      <t>؛ المجلس الأعلى للقوات المسلحة؛ مجلس الوزراء؛ التحرير؛ مصر؛ المجلس العسكري</t>
    </r>
  </si>
  <si>
    <t>المشاركة السياسية؛ المرأة المصرية؛ العنف؛ الكرامة؛ التظاهر؛ النسوية؛ الأسرة؛ الهوية؛ التاريخ الاجتماعي للمرأة</t>
  </si>
  <si>
    <t>خبر عن اعتذار المجلس الأعلى للقوات المسلحة للنساء المصريات بعد تعرية وضرب متظاهرة خلال أحداث مجلس الوزراء والتحرير، مع الإشارة إلى حق النساء في التظاهر والمشاركة السياسية.</t>
  </si>
  <si>
    <t>Thousands of women denounce military violence against female protesters</t>
  </si>
  <si>
    <t>https://www.dailynewsegypt.com/2011/12/20/thousands-of-women-denounce-military-violence-against-female-protesters/</t>
  </si>
  <si>
    <r>
      <rPr>
        <sz val="11"/>
        <rFont val="Calibri"/>
        <family val="2"/>
        <charset val="1"/>
      </rPr>
      <t>Daily News Egypt</t>
    </r>
    <r>
      <rPr>
        <sz val="11"/>
        <rFont val="FreeSans"/>
        <family val="2"/>
      </rPr>
      <t>؛ القاهرة؛ التحرير؛ المجلس العسكري</t>
    </r>
  </si>
  <si>
    <t>المرأة المصرية؛ العنف ضد المرأة؛ المتظاهرات</t>
  </si>
  <si>
    <t>تقرير عن مسيرة آلاف النساء في القاهرة احتجاجًا على العنف والانتهاكات الجنسية ضد المتظاهرات، وتأكيد حق المرأة في المشاركة في المجال العام.</t>
  </si>
  <si>
    <t>Women march against SCAF brutality, hope for a nascent movement</t>
  </si>
  <si>
    <t>https://www.egyptindependent.com/women-march-against-scaf-brutality-hope-nascent-movement/</t>
  </si>
  <si>
    <r>
      <rPr>
        <sz val="11"/>
        <rFont val="Calibri"/>
        <family val="2"/>
        <charset val="1"/>
      </rPr>
      <t>Egypt Independent</t>
    </r>
    <r>
      <rPr>
        <sz val="11"/>
        <rFont val="FreeSans"/>
        <family val="2"/>
      </rPr>
      <t>؛ المجلس العسكري؛ مصر؛ التحرير</t>
    </r>
  </si>
  <si>
    <t>المرأة المصرية؛ العنف</t>
  </si>
  <si>
    <t>يرصد مسيرة نحو أربعة آلاف امرأة احتجاجًا على الاعتداء على المتظاهرات، واعتذار المجلس العسكري للنساء المصريات وتأكيد حقهن في التظاهر والمشاركة.</t>
  </si>
  <si>
    <t>Egypt unrest: Women protest against army violence</t>
  </si>
  <si>
    <t>http://www.bbc.co.uk/news/world-middle-east-16267436</t>
  </si>
  <si>
    <t>Yolande Knell</t>
  </si>
  <si>
    <r>
      <rPr>
        <sz val="11"/>
        <rFont val="Calibri"/>
        <family val="2"/>
        <charset val="1"/>
      </rPr>
      <t>BBC News</t>
    </r>
    <r>
      <rPr>
        <sz val="11"/>
        <rFont val="FreeSans"/>
        <family val="2"/>
      </rPr>
      <t>؛ الجيش؛ مصر؛ ميدان التحرير</t>
    </r>
  </si>
  <si>
    <t>المرأة المصرية؛ المتظاهرات؛ العنف</t>
  </si>
  <si>
    <t>تقرير عن احتجاج النساء المصريات ضد عنف قوات الجيش، عقب الاعتداءات على المتظاهرات، وتأكيد استمرار النساء في الاحتجاج والمطالبة بحقوقهن في المرحلة الانتقالية.</t>
  </si>
  <si>
    <t>Egyptian women protest in Cairo against brutal treatment</t>
  </si>
  <si>
    <t>https://www.theguardian.com/world/2011/dec/20/egyptian-women-protest-cairo-treatment</t>
  </si>
  <si>
    <t>Glen Johnson and Luke Harding</t>
  </si>
  <si>
    <t>المرأة المصرية؛ المتظاهرات؛ العنف؛ العنف ضد المحتجات؛ الاحتجاج؛ الحكم العسكري</t>
  </si>
  <si>
    <t>تقرير عن احتجاج مئات النساء في القاهرة ضد الحكم العسكري والمعاملة العنيفة للمتظاهرات، عقب تداول صور سحل وضرب امرأة مصرية في محيط ميدان التحرير.</t>
  </si>
  <si>
    <t>Egyptian ruler defends use of force as video emerges of woman being attacked by soldiers</t>
  </si>
  <si>
    <t>https://www.thejournal.ie/egyptian-ruler-defends-use-of-force-as-video-emerges-of-woman-being-attacked-by-soldiers-309086-Dec2011/</t>
  </si>
  <si>
    <t>Susan Ryan</t>
  </si>
  <si>
    <r>
      <rPr>
        <sz val="11"/>
        <rFont val="Calibri"/>
        <family val="2"/>
        <charset val="1"/>
      </rPr>
      <t>TheJournal.ie</t>
    </r>
    <r>
      <rPr>
        <sz val="11"/>
        <rFont val="FreeSans"/>
        <family val="2"/>
      </rPr>
      <t>؛ المجلس العسكري؛ القاهرة؛ مصر؛ ميدان التحرير</t>
    </r>
  </si>
  <si>
    <t>المرأة المصرية؛ المتظاهرات؛ العنف؛ حقوق الإنسان؛ العنف ضد المتظاهرات</t>
  </si>
  <si>
    <t>تقرير عن اعتداء جنود مصريين على متظاهرة خلال احتجاجات القاهرة، وموقف المجلس العسكري من استخدام القوة ضد المحتجين، مع إدانة أممية للعنف ضد النساء.</t>
  </si>
  <si>
    <t>Egyptian women decry abuse by soldiers</t>
  </si>
  <si>
    <t>https://www.washingtonpost.com/world/middle_east/egyptian-women-decry-abuse-by-soldiers/2011/12/20/gIQATGld7O_story.html</t>
  </si>
  <si>
    <t>Leila Fadel; Ragia Mostafa</t>
  </si>
  <si>
    <r>
      <rPr>
        <sz val="11"/>
        <rFont val="Calibri"/>
        <family val="2"/>
        <charset val="1"/>
      </rPr>
      <t>The Washington Post</t>
    </r>
    <r>
      <rPr>
        <sz val="11"/>
        <rFont val="FreeSans"/>
        <family val="2"/>
      </rPr>
      <t>؛ المجلس العسكري؛ مصر؛ الجيش</t>
    </r>
  </si>
  <si>
    <t>العنف ضد النساء، الاحتجاج، العنف ضد المرأة، السلامة الجسدية، التحرش، الاعتداء</t>
  </si>
  <si>
    <t>تقرير عن مسيرة آلاف النساء المصريات احتجاجًا على جرّ وضرب وتجريد متظاهرة من ملابسها على يد جنود، وما ترتب عليه من اعتذار المجلس العسكري.</t>
  </si>
  <si>
    <t>The Washington Post</t>
  </si>
  <si>
    <t>مسيرة نسائية بالإسكندرية للتنديد بأحداث العنف ضد المتظاهرات</t>
  </si>
  <si>
    <t>https://www.youm7.com/story/2011/12/21/%D9%85%D8%B3%D9%8A%D8%B1%D8%A9-%D9%86%D8%B3%D8%A7%D8%A6%D9%8A%D8%A9-%D8%A8%D8%A7%D9%84%D8%A5%D8%B3%D9%83%D9%86%D8%AF%D8%B1%D9%8A%D8%A9-%D9%84%D9%84%D8%AA%D9%86%D8%AF%D9%8A%D8%AF-%D8%A8%D8%A3%D8%AD%D8%AF%D8%A7%D8%AB-%D8%A7%D9%84%D8%B9%D9%86%D9%81-%D8%B6%D8%AF-%D8%A7%D9%84%D9%85%D8%AA%D8%B8%D8%A7%D9%87%D8%B1%D8%A7%D8%AA/560327</t>
  </si>
  <si>
    <t>أ ش أ</t>
  </si>
  <si>
    <t>اليوم السابع؛ ميدان التحرير؛ الإسكندرية</t>
  </si>
  <si>
    <t>مكتبة الإسكندرية؛ المتظاهرات؛ أحداث التحرير؛ العنف ضد المتظاهرات وحق التظاهر والاعتصام</t>
  </si>
  <si>
    <t>يوثق مسيرة نسائية بالإسكندرية احتجاجًا على العنف ضد المتظاهرات في ميدان التحرير، ومطالب المشاركات بإنهاء المرحلة الانتقالية واحترام الحق في التظاهر السلمي.</t>
  </si>
  <si>
    <t>"المصريين الأحرار": لا نقبل بمس شعرة واحدة من نساء مصر</t>
  </si>
  <si>
    <t>https://www.youm7.com/story/2011/12/21/%D8%A7%D9%84%D9%85%D8%B5%D8%B1%D9%8A%D9%8A%D9%86-%D8%A7%D9%84%D8%A3%D8%AD%D8%B1%D8%A7%D8%B1-%D9%84%D8%A7-%D9%86%D9%82%D8%A8%D9%84-%D8%A8%D9%85%D8%B3-%D8%B4%D8%B9%D8%B1%D8%A9-%D9%88%D8%A7%D8%AD%D8%AF%D8%A9-%D9%85%D9%86-%D9%86%D8%B3%D8%A7%D8%A1-%D9%85%D8%B5%D8%B1/560260</t>
  </si>
  <si>
    <t>محمود عبد الغنى</t>
  </si>
  <si>
    <t>بيان حزبي</t>
  </si>
  <si>
    <t>اليوم السابع؛ المصريين الأحرار؛ ميدان التحرير</t>
  </si>
  <si>
    <t>مسيرة سيدات مصر</t>
  </si>
  <si>
    <t>العنف ضد النساء؛ العنف ضد النساء ودور المرأة في الحركة الوطنية</t>
  </si>
  <si>
    <t>ينقل موقف حزب المصريين الأحرار المؤيد لمسيرة سيدات مصر والمدين للعنف والانتهاكات ضد المتظاهرات، مع التأكيد على الدور التاريخي للمرأة المصرية في الحياة السياسية.</t>
  </si>
  <si>
    <t>مائدة مستديرة عن دور النساء فى صياغة الدستور بالمعهد السويدى بالإسكندرية</t>
  </si>
  <si>
    <t>https://www.youm7.com/story/2011/12/21/%D9%85%D8%A7%D8%A6%D8%AF%D8%A9-%D9%85%D8%B3%D8%AA%D8%AF%D9%8A%D8%B1%D8%A9-%D8%B9%D9%86-%D8%AF%D9%88%D8%B1-%D8%A7%D9%84%D9%86%D8%B3%D8%A7%D8%A1-%D9%81%D9%89-%D8%B5%D9%8A%D8%A7%D8%BA%D8%A9-%D8%A7%D9%84%D8%AF%D8%B3%D8%AA%D9%88%D8%B1-%D8%A8%D8%A7%D9%84%D9%85%D8%B9%D9%87%D8%AF-%D8%A7%D9%84%D8%B3%D9%88%D9%8A%D8%AF%D9%89/560295</t>
  </si>
  <si>
    <t>هناء أبو العز</t>
  </si>
  <si>
    <t>اليوم السابع؛ الإسكندرية؛ مصر؛ البرلمان</t>
  </si>
  <si>
    <t>انتخابات 2011</t>
  </si>
  <si>
    <t>المشاركة السياسية؛ حقوق المرأة؛ برلمان النساء؛ الدستور؛ المرشحات؛ دور النساء في صياغة الدستور والبرلمان النسائي</t>
  </si>
  <si>
    <t>يتناول مائدة مستديرة حول حقوق ودور النساء في صياغة الدستور المصري، وخبرة المرشحات في انتخابات 2011/2012، وآليات إدماج حقوق المرأة في الدستور والمشاركة السياسية.</t>
  </si>
  <si>
    <t>سلوى بكر: اعتذار المجلس العسكري لا يكفي</t>
  </si>
  <si>
    <r>
      <rPr>
        <u/>
        <sz val="11"/>
        <color theme="10"/>
        <rFont val="Calibri"/>
        <family val="2"/>
        <charset val="1"/>
      </rPr>
      <t>https://m.akhbarelyom.com/news/newdetails/198157/1/</t>
    </r>
    <r>
      <rPr>
        <u/>
        <sz val="11"/>
        <color theme="10"/>
        <rFont val="FreeSans"/>
        <family val="2"/>
      </rPr>
      <t>سلوى</t>
    </r>
    <r>
      <rPr>
        <u/>
        <sz val="11"/>
        <color theme="10"/>
        <rFont val="Calibri"/>
        <family val="2"/>
        <charset val="1"/>
      </rPr>
      <t>-</t>
    </r>
    <r>
      <rPr>
        <u/>
        <sz val="11"/>
        <color theme="10"/>
        <rFont val="FreeSans"/>
        <family val="2"/>
      </rPr>
      <t>بكر</t>
    </r>
    <r>
      <rPr>
        <u/>
        <sz val="11"/>
        <color theme="10"/>
        <rFont val="Calibri"/>
        <family val="2"/>
        <charset val="1"/>
      </rPr>
      <t>-</t>
    </r>
    <r>
      <rPr>
        <u/>
        <sz val="11"/>
        <color theme="10"/>
        <rFont val="FreeSans"/>
        <family val="2"/>
      </rPr>
      <t>اعتذار</t>
    </r>
    <r>
      <rPr>
        <u/>
        <sz val="11"/>
        <color theme="10"/>
        <rFont val="Calibri"/>
        <family val="2"/>
        <charset val="1"/>
      </rPr>
      <t>-</t>
    </r>
    <r>
      <rPr>
        <u/>
        <sz val="11"/>
        <color theme="10"/>
        <rFont val="FreeSans"/>
        <family val="2"/>
      </rPr>
      <t>المجلس</t>
    </r>
    <r>
      <rPr>
        <u/>
        <sz val="11"/>
        <color theme="10"/>
        <rFont val="Calibri"/>
        <family val="2"/>
        <charset val="1"/>
      </rPr>
      <t>-</t>
    </r>
    <r>
      <rPr>
        <u/>
        <sz val="11"/>
        <color theme="10"/>
        <rFont val="FreeSans"/>
        <family val="2"/>
      </rPr>
      <t>العسكري</t>
    </r>
    <r>
      <rPr>
        <u/>
        <sz val="11"/>
        <color theme="10"/>
        <rFont val="Calibri"/>
        <family val="2"/>
        <charset val="1"/>
      </rPr>
      <t>-</t>
    </r>
    <r>
      <rPr>
        <u/>
        <sz val="11"/>
        <color theme="10"/>
        <rFont val="FreeSans"/>
        <family val="2"/>
      </rPr>
      <t>لا</t>
    </r>
    <r>
      <rPr>
        <u/>
        <sz val="11"/>
        <color theme="10"/>
        <rFont val="Calibri"/>
        <family val="2"/>
        <charset val="1"/>
      </rPr>
      <t>-</t>
    </r>
    <r>
      <rPr>
        <u/>
        <sz val="11"/>
        <color theme="10"/>
        <rFont val="FreeSans"/>
        <family val="2"/>
      </rPr>
      <t>يكفي</t>
    </r>
    <r>
      <rPr>
        <u/>
        <sz val="11"/>
        <color theme="10"/>
        <rFont val="Calibri"/>
        <family val="2"/>
        <charset val="1"/>
      </rPr>
      <t>/amp</t>
    </r>
  </si>
  <si>
    <t>محمد سرساوي</t>
  </si>
  <si>
    <t>بوابة أخبار اليوم؛ المجلس العسكري؛ مجلس الوزراء؛ سلوى بكر؛ مصر</t>
  </si>
  <si>
    <t>نساء مصر، العنف ضد النساء، الاحتجاج، اعتداءات مجلس الوزراء</t>
  </si>
  <si>
    <t>تنقل المادة موقف الروائية سلوى بكر من اعتذار المجلس العسكري لنساء مصر، وتتناول الاعتداء والعنف والإهانة التي تعرضت لها سيدات شاركن في اعتصام مجلس الوزراء.</t>
  </si>
  <si>
    <t>100 % d’hommes au second tiers des législatives</t>
  </si>
  <si>
    <t>https://french.ahram.org.eg/arab/ahram/2011/12/21/doss2.htm</t>
  </si>
  <si>
    <t>Aliaa Al-Korachi</t>
  </si>
  <si>
    <r>
      <rPr>
        <sz val="11"/>
        <rFont val="Calibri"/>
        <family val="2"/>
        <charset val="1"/>
      </rPr>
      <t>Ahraminfo / Al-Ahram Hebdo</t>
    </r>
    <r>
      <rPr>
        <sz val="11"/>
        <rFont val="FreeSans"/>
        <family val="2"/>
      </rPr>
      <t>؛ البرلمان؛ الأحزاب؛ مصر؛ الإسلاميون</t>
    </r>
  </si>
  <si>
    <t>الانتخابات؛ الانتخابات البرلمانية؛ ثورة 25 يناير</t>
  </si>
  <si>
    <t>التمثيل السياسي، نظام الكوتا، حقوق المرأة، المرأة المصرية، النسوية، المشاركة السياسية، المرأة المصرية – المشاركة السياسية – الانتخابات التشريعية – نظام الكوتا – المرأة والأحزاب – ثورة 25 يناير.</t>
  </si>
  <si>
    <t>يتناول المقال تراجع التمثيل السياسي للمرأة المصرية في الانتخابات التشريعية لعام 2011، موضحًا أن أياً من 328 مرشحة في المرحلة الثانية لم تفز بمقعد، في ظل إلغاء نظام الكوتا وتراجع ترتيب النساء على قوائم الأحزاب. كما يناقش أثر الثقافة الذكورية والقانون الانتخابي الجديد على فرص المرأة في البرلمان، ويحذر من انعكاسات ضعف التمثيل النسائي على قضايا وحقوق المرأة</t>
  </si>
  <si>
    <t>Egyptians protest against beating of women</t>
  </si>
  <si>
    <t>https://www.aljazeera.com/news/2011/12/21/egyptians-protest-against-beating-of-women</t>
  </si>
  <si>
    <r>
      <rPr>
        <sz val="11"/>
        <rFont val="Calibri"/>
        <family val="2"/>
        <charset val="1"/>
      </rPr>
      <t>Al Jazeera English</t>
    </r>
    <r>
      <rPr>
        <sz val="11"/>
        <rFont val="FreeSans"/>
        <family val="2"/>
      </rPr>
      <t>؛ المجلس العسكري؛ مجلس الوزراء؛ القاهرة؛ مصر؛ التحرير</t>
    </r>
  </si>
  <si>
    <t>المرأة المصرية؛ المتظاهرات؛ العنف؛ حقوق الإنسان؛ العنف ضد المتظاهرات المصريات وأحداث مجلس الوزراء</t>
  </si>
  <si>
    <t>تقرير عن احتجاجات واسعة في القاهرة ضد الاعتداء على المتظاهرات المصريات أثناء أحداث مجلس الوزراء، مع تناول سحل وضرب إحدى المتظاهرات والانتقادات الموجهة إلى المجلس العسكري.</t>
  </si>
  <si>
    <t>مسيرة نسائية بالإسكندرية تنديدا بواقعة سحل فتاة في أحداث مجلس الوزراء</t>
  </si>
  <si>
    <t>https://www.shorouknews.com/news/view.aspx?cdate=21122011&amp;id=fe2d149e-8433-4b76-acb7-c094303d2dec</t>
  </si>
  <si>
    <t>عصام عامر</t>
  </si>
  <si>
    <t>جريدة الشروق؛ مجلس الوزراء؛ الإسكندرية؛ مصر</t>
  </si>
  <si>
    <t>سحل فتاة؛ نساء مصر؛ بنات 25 يناير؛ العنف ضد النساء؛ التظاهر؛ كرامة المرأة</t>
  </si>
  <si>
    <t>خبر عن وقفة ومسيرة شاركت فيها قرابة ألف سيدة وفتاة مصرية بالإسكندرية احتجاجاً على سحل وتعنيف فتاة خلال أحداث مجلس الوزراء، مع ترديد شعارات تندد بالانتهاكات ضد النساء والمتظاهرين.</t>
  </si>
  <si>
    <t>بدء جولة الإعادة بانتخابات مصر</t>
  </si>
  <si>
    <t>https://www.ajnet.me/news/2011/12/21/%D8%A8%D8%AF%D8%A1-%D8%AC%D9%88%D9%84%D8%A9-%D8%A7%D9%84%D8%A5%D8%B9%D8%A7%D8%AF%D8%A9-%D8%A8%D8%A7%D9%86%D8%AA%D8%AE%D8%A7%D8%A8%D8%A7%D8%AA-%D9%85%D8%B5%D8%B1</t>
  </si>
  <si>
    <t>المشاركة السياسية والتمثيل النيابي؛ المجتمع المدني والعمل الحقوقي؛ العنف ضد المرأة والسلامة الجسدية</t>
  </si>
  <si>
    <t>الجزيرة نت؛ البرلمان؛ مصر؛ ميدان التحرير</t>
  </si>
  <si>
    <t>انتخابات؛ المسيرة النسائية؛ الانتخابات</t>
  </si>
  <si>
    <t>المشاركة السياسية، المصريات، المرأة، العنف السياسي، مشاركة النساء في الاحتجاج والانتخابات والعنف السياسي</t>
  </si>
  <si>
    <t>تغطي المادة جولة الإعادة للانتخابات البرلمانية في مصر، وتتضمن معالجة مباشرة لمسيرة آلاف النساء والشابات المصريات احتجاجا على العنف ضد المتظاهرين وسحل إحدى الشابات، مع تأكيد حق النساء في التظاهر والمشاركة السياسية.</t>
  </si>
  <si>
    <t>Egypt: Thousands march to protest soldiers’ attacks on women</t>
  </si>
  <si>
    <t>https://www.thejournal.ie/egypt-thousands-march-to-protest-soldiers-attacks-on-women-310134-Dec2011/</t>
  </si>
  <si>
    <r>
      <rPr>
        <sz val="11"/>
        <rFont val="Calibri"/>
        <family val="2"/>
        <charset val="1"/>
      </rPr>
      <t>TheJournal.ie</t>
    </r>
    <r>
      <rPr>
        <sz val="11"/>
        <rFont val="FreeSans"/>
        <family val="2"/>
      </rPr>
      <t>؛ المجلس العسكري؛ القاهرة</t>
    </r>
  </si>
  <si>
    <t>مسيرة النساء؛ ثورة 25 يناير</t>
  </si>
  <si>
    <t>المرأة المصرية؛ العنف ضد المتظاهرات؛ العنف ضد النساء؛ الاحتجاج على العنف ضد النساء</t>
  </si>
  <si>
    <t>تقرير عن مسيرة شاركت فيها آلاف النساء في القاهرة احتجاجًا على ضرب المتظاهرات وتجريد إحداهن من ملابسها وإهانتها على يد قوات عسكرية، مع تناول موقف المجلس العسكري.</t>
  </si>
  <si>
    <t>يجب بدء الملاحقات القضائية ضد من اعتدوا جنسياً على المتظاهرات</t>
  </si>
  <si>
    <t>https://manshurat.org/node/6662</t>
  </si>
  <si>
    <t>العنف ضد المرأة والسلامة الجسدية؛ القانون والتشريع والحماية الحقوقية؛ الثورة والتحولات السياسية</t>
  </si>
  <si>
    <t>هيومان رايتس ووتش؛ مصر</t>
  </si>
  <si>
    <t>حقوق المرأة، الاعتداء الجنسي، المساءلة القانونية، العنف الجنسي، المتظاهرات، الاحتجاج، الاعتداء</t>
  </si>
  <si>
    <t>يتناول التقرير الاعتداءات الجنسية التي تعرضت لها المتظاهرات في مصر خلال أحداث عام 2011، ويدعو إلى إجراء تحقيقات وملاحقات قضائية بحق المسؤولين عنها لضمان حماية حقوق المرأة وسلامتها الجسدية. كما يؤكد أهمية مكافحة العنف الجنسي ضد النساء وضمان مشاركتهن الآمنة في الحياة العامة والاحتجاجات السياسية.</t>
  </si>
  <si>
    <t>هيومان رايتس ووتش</t>
  </si>
  <si>
    <t>How Egypt’s Revolution Has Dialed Back Women’s Rights</t>
  </si>
  <si>
    <t>https://www.foreignaffairs.com/articles/north-africa/2011-12-22/how-egypts-revolution-has-dialed-back-womens-rights</t>
  </si>
  <si>
    <t>فيكي لونجهار</t>
  </si>
  <si>
    <r>
      <rPr>
        <sz val="11"/>
        <rFont val="Calibri"/>
        <family val="2"/>
        <charset val="1"/>
      </rPr>
      <t>foreign affairs</t>
    </r>
    <r>
      <rPr>
        <sz val="11"/>
        <rFont val="FreeSans"/>
        <family val="2"/>
      </rPr>
      <t xml:space="preserve">؛ </t>
    </r>
    <r>
      <rPr>
        <sz val="11"/>
        <rFont val="Calibri"/>
        <family val="2"/>
        <charset val="1"/>
      </rPr>
      <t>Foreign Affairs</t>
    </r>
    <r>
      <rPr>
        <sz val="11"/>
        <rFont val="FreeSans"/>
        <family val="2"/>
      </rPr>
      <t>؛ المجلس العسكري؛ البرلمان؛ مصر</t>
    </r>
  </si>
  <si>
    <t>حقوق المرأة؛ تراجع حقوق المرأة تشريعياً؛ المرأة المصرية؛ حقوق النساء</t>
  </si>
  <si>
    <t>مقال تحليلي (Foreign Affairs، ديسمبر 2011) يرصد سلسلة من التراجعات في حقوق المرأة المصرية بعد سقوط مبارك، من استبعادها من لجان صياغة الدستور إلى تبريرات المجلس العسكري لتمديد قانون الطوارئ، محذراً من تصاعد نفوذ التيارات الإسلامية في البرلمان وأثره المحتمل على تقييد حقوق النساء تشريعياً.</t>
  </si>
  <si>
    <t>Foreign Affairs</t>
  </si>
  <si>
    <t>فايزة أبوالنجا: المرأة المصرية كانت وستظل تدافع عن قضاياها</t>
  </si>
  <si>
    <t>https://gate.ahram.org.eg/News/151898.aspx</t>
  </si>
  <si>
    <t>أشرف بدر</t>
  </si>
  <si>
    <t>الأهرام اليومي؛ مجلس الوزراء؛ مصر</t>
  </si>
  <si>
    <t>فايزة أبوالنجا؛ المرأة المصرية؛ حقوق المرأة؛ قدرة المرأة المصرية على الدفاع عن حقوقها وقضاياها</t>
  </si>
  <si>
    <t>ينقل تصريحات فايزة أبوالنجا بشأن قدرة المرأة المصرية على الدفاع عن قضاياها، في سياق الجدل حول وضع النساء والانتهاكات خلال أحداث مجلس الوزراء.</t>
  </si>
  <si>
    <t>Human rights group calls on Egypt's military to prevent further protest violence</t>
  </si>
  <si>
    <t>https://www.thejournal.ie/human-rights-group-calls-on-egypts-military-to-prevent-further-protest-violence-311205-Dec2011/</t>
  </si>
  <si>
    <t>العنف ضد المرأة والسلامة الجسدية؛ الثورة والتحولات السياسية؛ المساواة والتمييز والمواطنة</t>
  </si>
  <si>
    <r>
      <rPr>
        <sz val="11"/>
        <rFont val="Calibri"/>
        <family val="2"/>
        <charset val="1"/>
      </rPr>
      <t>TheJournal.ie</t>
    </r>
    <r>
      <rPr>
        <sz val="11"/>
        <rFont val="FreeSans"/>
        <family val="2"/>
      </rPr>
      <t>؛ قوات الأمن؛ مصر</t>
    </r>
  </si>
  <si>
    <t>المرأة المصرية؛ العنف الجنسي؛ المتظاهرات؛ حقوق الإنسان؛ التحرش؛ العنف والاعتداء الجنسي على المتظاهرات</t>
  </si>
  <si>
    <t>تقرير عن مطالبة منظمة حقوقية القيادة العسكرية المصرية بمنع العنف والاعتداء الجنسي على المتظاهرين، مع توثيق اعتداءات قوات الأمن على النساء المشاركات في الاحتجاجات.</t>
  </si>
  <si>
    <t>Egypt: Prosecute Sexual Assaults on Protesters</t>
  </si>
  <si>
    <t>https://www.hrw.org/news/2011/12/22/egypt-prosecute-sexual-assaults-protesters</t>
  </si>
  <si>
    <r>
      <rPr>
        <sz val="11"/>
        <rFont val="Calibri"/>
        <family val="2"/>
        <charset val="1"/>
      </rPr>
      <t>Human Rights Watch</t>
    </r>
    <r>
      <rPr>
        <sz val="11"/>
        <rFont val="FreeSans"/>
        <family val="2"/>
      </rPr>
      <t>؛ مجلس الوزراء؛ مصر</t>
    </r>
  </si>
  <si>
    <t>أحداث مجلس الوزراء؛ الانتخابات</t>
  </si>
  <si>
    <t>العنف الجنسي؛ المحتجات؛ الأمن؛ الحق في التظاهر؛ العنف ضد المرأة؛ السلامة الجسدية؛ التحرش؛ الاعتداء</t>
  </si>
  <si>
    <t>بيان حقوقي يوثق تصاعد الاعتداءات البدنية والجنسية على النساء المشاركات في الاحتجاجات المصرية خلال عام 2011، ولا سيما خلال أحداث مجلس الوزراء في ديسمبر، وينتقد تقاعس السلطات العسكرية والمدنية عن التحقيق في الاعتداءات وملاحقة المسؤولين عنها، مع التأكيد على حق النساء في المشاركة في المظاهرات والانتخابات دون خوف.</t>
  </si>
  <si>
    <t>Egyptian women don't need Clinton, says Egyptian minister</t>
  </si>
  <si>
    <t>https://english.ahram.org.eg/News/29981.aspx</t>
  </si>
  <si>
    <t>العنف ضد المرأة والسلامة الجسدية؛ الفكر النسوي والحركة النسائية؛ الأحوال الشخصية والأسرة</t>
  </si>
  <si>
    <r>
      <rPr>
        <sz val="11"/>
        <rFont val="Calibri"/>
        <family val="2"/>
        <charset val="1"/>
      </rPr>
      <t>Ahram Online</t>
    </r>
    <r>
      <rPr>
        <sz val="11"/>
        <rFont val="FreeSans"/>
        <family val="2"/>
      </rPr>
      <t>؛ فايزة أبو النجا؛ مصر</t>
    </r>
  </si>
  <si>
    <t>حقوق المرأة؛ العنف؛ الموقف الحكومي؛ النسوية؛ الأسرة؛ الهوية؛ التاريخ الاجتماعي للمرأة</t>
  </si>
  <si>
    <t>يتناول المقال رد وزيرة التخطيط والتعاون الدولي فايزة أبو النجا على انتقادات وزيرة الخارجية الأمريكية هيلاري كلينتون بشأن إساءة معاملة النساء المتظاهرات في مصر خلال أحداث ديسمبر 2011، مؤكدة قدرة المرأة المصرية على الدفاع عن حقوقها وعدم حاجتها إلى أصوات أجنبية للمطالبة بها. ويشير التقرير إلى تعرض متظاهرة محجبة للضرب والتجريد الجزئي من ملابسها خلال الاشتباكات، وإلى خروج مسيرة نسائية كبيرة احتجاجًا على معاملة المتظاهرات، بما يعكس تصاعد قضية العنف ضد المرأة في المجال العام في المرحلة الانتقالية بعد الثورة.</t>
  </si>
  <si>
    <r>
      <rPr>
        <sz val="11"/>
        <rFont val="Calibri"/>
        <family val="2"/>
        <charset val="1"/>
      </rPr>
      <t>«</t>
    </r>
    <r>
      <rPr>
        <sz val="11"/>
        <rFont val="FreeSans"/>
        <family val="2"/>
      </rPr>
      <t>فتاة التحرير</t>
    </r>
    <r>
      <rPr>
        <sz val="11"/>
        <rFont val="Calibri"/>
        <family val="2"/>
        <charset val="1"/>
      </rPr>
      <t xml:space="preserve">» </t>
    </r>
    <r>
      <rPr>
        <sz val="11"/>
        <rFont val="FreeSans"/>
        <family val="2"/>
      </rPr>
      <t>تكشف تودد الإسلاميين للمجلس العسكري</t>
    </r>
  </si>
  <si>
    <t>https://www.albayan.ae/one-world/news-reports/2011-12-23-1.1560120</t>
  </si>
  <si>
    <t>خالد سيد أحمد</t>
  </si>
  <si>
    <t>جريدة البيان؛ الشرطة العسكرية؛ التحرير؛ مصر؛ الإسلاميون؛ ميدان التحرير</t>
  </si>
  <si>
    <t>فتاة التحرير؛ المرأة المصرية؛ العنف ضد المرأة؛ العنف ضد النساء؛ حقوق المرأة؛ الاحتجاج؛ موقف التيارات السياسية من قضايا النساء</t>
  </si>
  <si>
    <t>تقرير يتناول واقعة الاعتداء على فتاة التحرير وتعريتها على أيدي عناصر الشرطة العسكرية المصرية، ويربطها بموقف التيارات الإسلامية من قضية المرأة والدفاع عن حقوقها في المجال العام.</t>
  </si>
  <si>
    <t>مواد سريعة الاشتعال</t>
  </si>
  <si>
    <t>https://www.qadita.net/featured/dalya-2/</t>
  </si>
  <si>
    <t>داليا حلبي</t>
  </si>
  <si>
    <t>قديتا؛ مصر</t>
  </si>
  <si>
    <t>قضايا اجتماعية جدلية متعلقة بالمرأة، الثورة، المرأة</t>
  </si>
  <si>
    <t>مقال رأي (موقع قديتا) يتناول قضايا اجتماعية حساسة ومثيرة للجدل تتعلق بأوضاع المرأة في المجتمع العربي في مرحلة ما بعد الثورات، مستخدماً عنوانه الاستعاري ("مواد سريعة الاشتعال") للإشارة إلى حساسية الموضوعات المطروحة وقابليتها لإثارة الجدل المجتمعي.</t>
  </si>
  <si>
    <t>قديتا</t>
  </si>
  <si>
    <t>الأمم المتحدة تستنكر انتهاكات الجيش ضد النساء</t>
  </si>
  <si>
    <t>https://www.youm7.com/story/2011/12/24/%D8%A7%D9%84%D8%A3%D9%85%D9%85-%D8%A7%D9%84%D9%85%D8%AA%D8%AD%D8%AF%D8%A9-%D8%AA%D8%B3%D8%AA%D9%86%D9%83%D8%B1-%D8%A7%D9%86%D8%AA%D9%87%D8%A7%D9%83%D8%A7%D8%AA-%D8%A7%D9%84%D8%AC%D9%8A%D8%B4-%D8%B6%D8%AF-%D8%A7%D9%84%D9%86%D8%B3%D8%A7%D8%A1/562043</t>
  </si>
  <si>
    <t>اليوم السابع؛ هيئة الأمم المتحدة للمرأة؛ الجيش؛ مصر؛ ميدان التحرير</t>
  </si>
  <si>
    <t>ميتشيل باتشيليت؛ الديمقراطية؛ انتهاكات ضد النساء وحق المشاركة الديمقراطية</t>
  </si>
  <si>
    <t>ينقل موقف هيئة الأمم المتحدة للمرأة بشأن التقارير عن الانتهاكات التي تعرضت لها فتيات ونساء في مصر، ويؤكد ضرورة حماية حقوقهن السياسية والمدنية ودورهن في الثورة.</t>
  </si>
  <si>
    <t>Women of Occupy Wall Street issue solidarity statement with Egyptian women</t>
  </si>
  <si>
    <t>https://english.ahram.org.eg/News/30101.aspx</t>
  </si>
  <si>
    <t>المرأة المصرية؛ العنف ضد المرأة؛ التضامن الدولي؛ النسوية؛ الأسرة؛ الهوية؛ التاريخ الاجتماعي للمرأة</t>
  </si>
  <si>
    <t>تقرير عن بيان تضامن نساء حركة احتلوا وول ستريت مع النساء المصريات بعد الاعتداء على متظاهرة مصرية، وإدانة استهداف النساء وتهميشهن والعنف ضدهن.</t>
  </si>
  <si>
    <t>A woman’s touch in the Arab Spring</t>
  </si>
  <si>
    <t>https://www.dailynewsegypt.com/2011/12/25/a-womans-touch-in-the-arab-spring/</t>
  </si>
  <si>
    <t>Rana Moussaoui / AFP</t>
  </si>
  <si>
    <t>المرأة المصرية؛ المشاركة السياسية؛ العنف</t>
  </si>
  <si>
    <t>مقال يتناول دور المرأة في أحداث الربيع العربي، ويركز على الحضور النسائي في التحولات السياسية والاجتماعية التي شهدتها المنطقة خلال عام 2011، مع إبراز إسهام النساء في الحركات الاحتجاجية والتغيير السياسي، بما يضع مشاركة المرأة المصرية ضمن السياق الأوسع للربيع العربي.</t>
  </si>
  <si>
    <t>AFP</t>
  </si>
  <si>
    <t>استمرارا لاستهداف النساء: القبض على سيدتين فجرا بدعوى مساعدة متظاهري محمد محمود</t>
  </si>
  <si>
    <t>https://m.eipr.org/press/2011/12/%D8%A7%D8%B3%D8%AA%D9%85%D8%B1%D8%A7%D8%B1%D8%A7-%D9%84%D8%A7%D8%B3%D8%AA%D9%87%D8%AF%D8%A7%D9%81-%D8%A7%D9%84%D9%86%D8%B3%D8%A7%D8%A1-%D8%A7%D9%84%D9%82%D8%A8%D8%B6-%D8%B9%D9%84%D9%89-%D8%B3%D9%8A%D8%AF%D8%AA%D9%8A%D9%86-%D9%81%D8%AC%D8%B1%D8%A7-%D8%A8%D8%AF%D8%B9%D9%88%D9%89-%D9%85%D8%B3%D8%A7%D8%B9%D8%AF%D8%A9-%D9%85%D8%AA%D8%B8%D8%A7%D9%87%D8%B1%D9%8A-%D9%85%D8%AD%D9%85%D8%AF-%D9%85%D8%AD%D9%85%D9%88%D8%AF</t>
  </si>
  <si>
    <t>المجتمع المدني والعمل الحقوقي؛ الإعلام وصورة المرأة؛ المساواة والتمييز والمواطنة</t>
  </si>
  <si>
    <t>المبادرة المصرية للحقوق الشخصية؛ محمد محمود</t>
  </si>
  <si>
    <t>الناشطات؛ حرية التعبير؛ حقوق النساء؛ الاحتجاز واستهداف النساء الناشطات</t>
  </si>
  <si>
    <t>يوثق القبض على سيدتين من منزليهما بدعوى مساعدة متظاهري محمد محمود، ويتابع إجراءات عرضهما على قاضي التحقيقات وصرفهما بعد سماع أقوالهما.</t>
  </si>
  <si>
    <t>Women, honour and Egypt’s revolution</t>
  </si>
  <si>
    <t>https://english.ahram.org.eg/NewsContentPrint/4/0/30450/Opinion/0/Women%2C-honour-and-Egypts-revolution.aspx</t>
  </si>
  <si>
    <t>Naira Antoun</t>
  </si>
  <si>
    <t>الفكر النسوي والحركة النسائية؛ المساواة والتمييز والمواطنة؛ العنف ضد المرأة والسلامة الجسدية</t>
  </si>
  <si>
    <t>النوع الاجتماعي؛ المساواة؛ المرأة المصرية؛ العنف القائم على النوع؛ الشرف؛ الثورة؛ المشاركة السياسية؛ التمثيل</t>
  </si>
  <si>
    <t>مقال رأي يحلل العنف القائم على النوع الاجتماعي وربط النساء بشرف الأمة والرجال، ويرى في ذلك عائقًا أمام المساواة في مصر الثورية.</t>
  </si>
  <si>
    <t>التغيير الثورى لمفهوم العدالة والشرف</t>
  </si>
  <si>
    <t>https://www.almasryalyoum.com/news/details/213048</t>
  </si>
  <si>
    <t>المصري اليوم؛ مصر؛ نوال السعداوي</t>
  </si>
  <si>
    <t>الثورة المصرية؛ ثورة يناير</t>
  </si>
  <si>
    <t>الشرف، المرأة، أمهات الشهداء، العنف ضد المرأة، المرأة والثورة والعنف ضد المتظاهرات</t>
  </si>
  <si>
    <t>يركز المقال على صمود النساء وأمهات الشهداء خلال الثورة المصرية، ويناقش العنف الذي تعرضت له المتظاهرات والاعتداء على كرامتهن، مع التأكيد على استمرار النضال لتحقيق الحرية والعدالة والكرامة.</t>
  </si>
  <si>
    <t>فورين أفيرز تدعو واشنطن للدفاع عن حقوق المرأة فى مصر</t>
  </si>
  <si>
    <t>https://www.youm7.com/story/2011/12/27/%D9%81%D9%88%D8%B1%D9%8A%D9%86-%D8%A3%D9%81%D9%8A%D8%B1%D8%B2-%D8%AA%D8%AF%D8%B9%D9%88-%D9%88%D8%A7%D8%B4%D9%86%D8%B7%D9%86-%D9%84%D9%84%D8%AF%D9%81%D8%A7%D8%B9-%D8%B9%D9%86-%D8%AD%D9%82%D9%88%D9%82-%D8%A7%D9%84%D9%85%D8%B1%D8%A3%D8%A9-%D9%81%D9%89-%D9%85%D8%B5%D8%B1/564329</t>
  </si>
  <si>
    <t>اليوم السابع؛ مصر؛ Foreign Affairs</t>
  </si>
  <si>
    <t>حقوق المرأة؛ المتظاهرات؛ تدهور حقوق المرأة بعد الثورة والقيود السياسية على النساء</t>
  </si>
  <si>
    <t>ينقل تحليلًا لدورية فورين أفيرز حول تدهور وضع حقوق المرأة في مصر بعد الثورة والانتهاكات ضد المتظاهرات واحتمالات تراجع بعض المكتسبات.</t>
  </si>
  <si>
    <t>نص الحكم في قضية وقف إجراء فحوص العذرية</t>
  </si>
  <si>
    <t>https://www.eipr.org/press/2011/12/%D9%86%D8%B5-%D8%A7%D9%84%D8%AD%D9%83%D9%85-%D9%81%D9%8A-%D9%82%D8%B6%D9%8A%D8%A9-%D9%88%D9%82%D9%81-%D8%A5%D8%AC%D8%B1%D8%A7%D8%A1-%D9%81%D8%AD%D9%88%D8%B5-%D8%A7%D9%84%D8%B9%D8%B0%D8%B1%D9%8A%D8%A9</t>
  </si>
  <si>
    <t>الحكم القضائي؛ السلامة الجسدية؛ النساء المحتجزات؛ القضاء الإداري؛ فحوص العذرية والحق في السلامة الجسدية</t>
  </si>
  <si>
    <t>ينشر نص الحكم الإداري القاضي بوقف إجراء فحوص العذرية على النساء المحتجزات أو المقبوض عليهن أو المعتقلات بمعرفة القوات المسلحة، ويعرض الأساس الحقوقي للحكم.</t>
  </si>
  <si>
    <t>Court ends virginity tests procedures in military prisons</t>
  </si>
  <si>
    <t>https://www.dailynewsegypt.com/2011/12/27/court-ends-virginity-tests-procedures-in-military-prisons/</t>
  </si>
  <si>
    <r>
      <rPr>
        <sz val="11"/>
        <rFont val="Calibri"/>
        <family val="2"/>
        <charset val="1"/>
      </rPr>
      <t>Daily News Egypt</t>
    </r>
    <r>
      <rPr>
        <sz val="11"/>
        <rFont val="FreeSans"/>
        <family val="2"/>
      </rPr>
      <t>؛ ساميرة إبراهيم</t>
    </r>
  </si>
  <si>
    <t>المرأة المصرية؛ القضاء؛ حقوق الإنسان</t>
  </si>
  <si>
    <t>يتناول حكم المحكمة الإدارية بوقف فحوص العذرية في السجون العسكرية في قضية ساميرة إبراهيم، بوصفه حكمًا بارزًا يتعلق بحقوق المتظاهرات.</t>
  </si>
  <si>
    <t>Egypt court ends ‘virginity tests’ on female detainees</t>
  </si>
  <si>
    <t>https://www.egyptindependent.com/egypt-court-ends-virginity-tests-female-detainees/</t>
  </si>
  <si>
    <t>المشاركة السياسية والتمثيل النيابي؛ القانون والتشريع والحماية الحقوقية؛ المساواة والتمييز والمواطنة؛ العنف ضد المرأة والسلامة الجسدية</t>
  </si>
  <si>
    <r>
      <rPr>
        <sz val="11"/>
        <rFont val="Calibri"/>
        <family val="2"/>
        <charset val="1"/>
      </rPr>
      <t>Egypt Independent</t>
    </r>
    <r>
      <rPr>
        <sz val="11"/>
        <rFont val="FreeSans"/>
        <family val="2"/>
      </rPr>
      <t>؛ ساميرة إبراهيم؛ الجيش</t>
    </r>
  </si>
  <si>
    <t>المشاركة السياسية؛ المرأة المصرية؛ القضاء؛ حقوق الإنسان؛ العنف ضد المرأة؛ السلامة الجسدية؛ التحرش؛ الاعتداء</t>
  </si>
  <si>
    <t>يتناول حكم المحكمة الإدارية بوقف فحوص العذرية للنساء المحتجزات لدى الجيش، وقضية ساميرة إبراهيم وحق النساء في المشاركة السياسية دون انتهاك كرامتهن.</t>
  </si>
  <si>
    <t>القضاء الإداري: كشف العذرية انتهاك للحرمات ويخالف الإعلان الدستوري</t>
  </si>
  <si>
    <t>https://www.shorouknews.com/news/view.aspx?cdate=27122011&amp;id=1555535e-05f8-4dcf-9ba1-f17ab00d21ed</t>
  </si>
  <si>
    <t>القانون والتشريع والحماية الحقوقية؛ الثورة والتحولات السياسية؛ العنف ضد المرأة والسلامة الجسدية</t>
  </si>
  <si>
    <t>جريدة الشروق؛ المجلس الأعلى للقوات المسلحة؛ سميرة إبراهيم</t>
  </si>
  <si>
    <t>كشوف العذرية؛ كشف العذرية؛ فحوص العذرية</t>
  </si>
  <si>
    <t>القضاء الإداري؛ المتظاهرات؛ القوات المسلحة؛ السلامة الجسدية؛ فحوص العذرية والحق في السلامة الجسدية</t>
  </si>
  <si>
    <t>تغطية حيثيات حكم القضاء الإداري بإلزام المجلس الأعلى للقوات المسلحة بعدم إخضاع المتظاهرات المحتجزات لكشوف العذرية، واعتبار الإجراء انتهاكاً لحرمة الجسد والكرامة ومخالفاً للإعلان الدستوري.</t>
  </si>
  <si>
    <t>بالفيديو والصور.. ضحية كشف العذرية لـ(بوابة الشروق): حكم القضاء الإداري خطوة أولى</t>
  </si>
  <si>
    <t>https://www.shorouknews.com/news/view.aspx?cdate=27122011&amp;id=4f6939a7-442d-46da-be3d-161b1c601dc9</t>
  </si>
  <si>
    <t>لبنى وائل</t>
  </si>
  <si>
    <t>جريدة الشروق؛ سميرة إبراهيم؛ مصر</t>
  </si>
  <si>
    <t>القضاء الإداري؛ المتظاهرات؛ الثورة؛ السلامة الجسدية؛ فحوص العذرية والحق في السلامة الجسدية</t>
  </si>
  <si>
    <t>تقرير وحوار مع سميرة إبراهيم عقب حكم القضاء الإداري في قضية كشوف العذرية، يبرز دلالة الحكم بالنسبة للمتظاهرات ويعرض موقف صاحبة القضية ودعوتها النساء المصريات إلى المطالبة بحقوقهن.</t>
  </si>
  <si>
    <t>القضاء الإداري يقبل دعوى ضحية كشف العذرية.. ومسيرة إلى التحرير احتفالا بالحكم</t>
  </si>
  <si>
    <t>https://www.shorouknews.com/news/view.aspx?cdate=27122011&amp;id=6104d362-a9ee-4f78-94d8-974e860b446e</t>
  </si>
  <si>
    <t>جريدة الشروق؛ ميدان التحرير؛ سميرة إبراهيم</t>
  </si>
  <si>
    <t>كشف العذرية؛ فحوص العذرية</t>
  </si>
  <si>
    <t>القضاء الإداري؛ المتظاهرات؛ السلامة الجسدية؛ فحوص العذرية والحق في السلامة الجسدية</t>
  </si>
  <si>
    <t>تغطية لقبول دعوى سميرة إبراهيم ووقف تنفيذ إجراء فحص عذرية المتظاهرات مستقبلاً، مع عرض تفاصيل القضية ومسيرة المؤيدين إلى ميدان التحرير بعد صدور الحكم.</t>
  </si>
  <si>
    <t>وقفة صامتة بالإسكندرية للتضامن مع سميرة إبراهيم</t>
  </si>
  <si>
    <t>https://www.shorouknews.com/news/view.aspx?cdate=27122011&amp;id=c32ace01-e9d9-4b87-9612-50bdc3493502</t>
  </si>
  <si>
    <t>جريدة الشروق؛ سميرة إبراهيم؛ الإسكندرية</t>
  </si>
  <si>
    <t>كشف العذرية؛ الاحتجاز؛ فحوص العذرية</t>
  </si>
  <si>
    <t>لا للمحاكمات العسكرية؛ كفاية؛ السلامة الجسدية؛ فحوص العذرية والحق في السلامة الجسدية</t>
  </si>
  <si>
    <t>خبر عن وقفة صامتة بالإسكندرية تضامناً مع سميرة إبراهيم، صاحبة قضية كشف العذرية، والتنديد بإجراءات الاحتجاز والانتهاكات المرتبطة بالمتظاهرين.</t>
  </si>
  <si>
    <t>وقف كشف عذرية المعتقلات بمصر</t>
  </si>
  <si>
    <t>https://www.ajnet.me/news/2011/12/27/%D9%88%D9%82%D9%81-%D9%83%D8%B4%D9%81-%D8%B9%D8%B0%D8%B1%D9%8A%D8%A9-%D8%A7%D9%84%D9%85%D8%B9%D8%AA%D9%82%D9%84%D8%A7%D8%AA-%D8%A8%D9%85%D8%B5%D8%B1</t>
  </si>
  <si>
    <t>حكم قضائي</t>
  </si>
  <si>
    <t>الجزيرة نت؛ الشرطة العسكرية؛ سميرة إبراهيم؛ القاهرة؛ مصر</t>
  </si>
  <si>
    <t>كشف العذرية</t>
  </si>
  <si>
    <t>المعتقلات؛ القضاء الإداري؛ حقوق المرأة؛ الفحوص القسرية والانتهاك ضد المحتجزات</t>
  </si>
  <si>
    <t>تتناول المادة حكم محكمة القضاء الإداري في القاهرة بوقف إجراء كشف العذرية القسري على المحتجزات لدى الشرطة العسكرية، في قضية ارتبطت بالمعتقلة والمتظاهرة المصرية سميرة إبراهيم.</t>
  </si>
  <si>
    <t>رويترز</t>
  </si>
  <si>
    <t>'Virginity tests' on Egypt protesters are illegal, says judge</t>
  </si>
  <si>
    <t>https://www.theguardian.com/world/2011/dec/27/virginity-tests-egypt-protesters-illegal</t>
  </si>
  <si>
    <t>Riazat Butt and Abdel-Rahman Hussein</t>
  </si>
  <si>
    <t>القانون والتشريع والحماية الحقوقية؛ المساواة والتمييز والمواطنة؛ العنف ضد المرأة والسلامة الجسدية</t>
  </si>
  <si>
    <r>
      <rPr>
        <sz val="11"/>
        <rFont val="Calibri"/>
        <family val="2"/>
        <charset val="1"/>
      </rPr>
      <t>The Guardian</t>
    </r>
    <r>
      <rPr>
        <sz val="11"/>
        <rFont val="FreeSans"/>
        <family val="2"/>
      </rPr>
      <t>؛ سميرة إبراهيم؛ مصر</t>
    </r>
  </si>
  <si>
    <t>المرأة المصرية؛ القضاء؛ حقوق الإنسان؛ العنف ضد المرأة؛ السلامة الجسدية؛ التحرش؛ الاعتداء</t>
  </si>
  <si>
    <t>تتناول الحكم القضائي المصري الذي قضى بعدم قانونية فحوص العذرية على المحتجزات، في القضية التي رفعتها سميرة إبراهيم، مع بيان أثر الحكم على حماية النساء من الانتهاكات.</t>
  </si>
  <si>
    <t>Egypt bans 'virginity tests' by military rulers on women</t>
  </si>
  <si>
    <t>https://www.thejournal.ie/egypt-bans-virginity-tests-by-military-rulers-on-women-314858-Dec2011/</t>
  </si>
  <si>
    <t>Christine Bohan</t>
  </si>
  <si>
    <r>
      <rPr>
        <sz val="11"/>
        <rFont val="Calibri"/>
        <family val="2"/>
        <charset val="1"/>
      </rPr>
      <t>TheJournal.ie</t>
    </r>
    <r>
      <rPr>
        <sz val="11"/>
        <rFont val="FreeSans"/>
        <family val="2"/>
      </rPr>
      <t>؛ المجلس العسكري؛ سميرة إبراهيم؛ مصر</t>
    </r>
  </si>
  <si>
    <t>المرأة المصرية؛ القضاء؛ حقوق المرأة؛ السلامة الجسدية؛ فحوص العذرية والحق في السلامة الجسدية</t>
  </si>
  <si>
    <t>تقرير عن حكم قضائي مصري يأمر المجلس العسكري بوقف فحوص العذرية للنساء المحتجزات، مع الإشارة إلى قضية سميرة إبراهيم والاحتجاجات ضد معاملة النساء.</t>
  </si>
  <si>
    <t>استمرار تظاهرات التحرير دعما لحكم وقف كشف العذرية</t>
  </si>
  <si>
    <t>https://www.youm7.com/story/2011/12/27/%D8%A7%D8%B3%D8%AA%D9%85%D8%B1%D8%A7%D8%B1-%D8%AA%D8%B8%D8%A7%D9%87%D8%B1%D8%A7%D8%AA-%D8%A7%D9%84%D8%AA%D8%AD%D8%B1%D9%8A%D8%B1-%D8%AF%D8%B9%D9%85%D8%A7-%D9%84%D8%AD%D9%83%D9%85-%D9%88%D9%82%D9%81-%D9%83%D8%B4%D9%81-%D8%A7%D9%84%D8%B9%D8%B0%D8%B1%D9%8A%D8%A9/564690</t>
  </si>
  <si>
    <t>عزوز الديب</t>
  </si>
  <si>
    <t>اليوم السابع؛ سميرة إبراهيم؛ التحرير؛ مصر</t>
  </si>
  <si>
    <t>اختبارات العذرية؛ كشف العذرية؛ فحوص العذرية</t>
  </si>
  <si>
    <t>المرأة المصرية؛ نساء مصر؛ السلامة الجسدية؛ فحوص العذرية والحق في السلامة الجسدية</t>
  </si>
  <si>
    <t>تغطية مظاهرات دعم سميرة إبراهيم ورفض اختبارات العذرية ورفع شعار نساء مصر خط أحمر.</t>
  </si>
  <si>
    <t>مسيرة من مجلس الدولة لميدان التحرير لدعم سميرة إبراهيم</t>
  </si>
  <si>
    <t>https://www.youm7.com/story/2011/12/27/%D9%85%D8%B3%D9%8A%D8%B1%D8%A9-%D9%85%D9%86-%D9%85%D8%AC%D9%84%D8%B3-%D8%A7%D9%84%D8%AF%D9%88%D9%84%D8%A9-%D9%84%D9%85%D9%8A%D8%AF%D8%A7%D9%86-%D8%A7%D9%84%D8%AA%D8%AD%D8%B1%D9%8A%D8%B1-%D9%84%D8%AF%D8%B9%D9%85-%D8%B3%D9%85%D9%8A%D8%B1%D8%A9-%D8%A5%D8%A8%D8%B1%D8%A7%D9%87%D9%8A%D9%85/564381</t>
  </si>
  <si>
    <t>محمد أسعد ومحمد السيد وعمر المليجي وهاني الحوتي وسيد الخلفاوي</t>
  </si>
  <si>
    <t>اليوم السابع؛ ميدان التحرير؛ سميرة إبراهيم؛ مجلس الدولة؛ مصر</t>
  </si>
  <si>
    <t>المرأة المصرية؛ نساء مصر؛ المسيرات؛ دعم</t>
  </si>
  <si>
    <t>تغطية مسيرة دعم سميرة إبراهيم وشعار نساء مصر خط أحمر والاحتجاج على كشف العذرية.</t>
  </si>
  <si>
    <t>Victory for Human and Women’s Rights: Administrative Court accepts Samira Ibrahim’s lawsuit</t>
  </si>
  <si>
    <t>https://ecwronline.org/?lang=ar&amp;p=1111</t>
  </si>
  <si>
    <t>القانون والتشريع والحماية الحقوقية؛ المجتمع المدني والعمل الحقوقي</t>
  </si>
  <si>
    <r>
      <rPr>
        <sz val="11"/>
        <rFont val="Calibri"/>
        <family val="2"/>
        <charset val="1"/>
      </rPr>
      <t>Egyptian Center for Women's Rights</t>
    </r>
    <r>
      <rPr>
        <sz val="11"/>
        <rFont val="FreeSans"/>
        <family val="2"/>
      </rPr>
      <t>؛ المجلس الأعلى للقوات المسلحة؛ سميرة إبراهيم؛ مصر</t>
    </r>
  </si>
  <si>
    <t>القضاء؛ حقوق الناشطات؛ حقوق المرأة؛ القانون؛ الإصلاح التشريعي؛ الحماية القانونية</t>
  </si>
  <si>
    <t>يتناول البيان ترحيب المركز المصري لحقوق المرأة بحكم المحكمة الإدارية بوقف إجراء اختبارات العذرية على الفتيات داخل السجون العسكرية، وقبول دعوى سميرة إبراهيم ضد المجلس الأعلى للقوات المسلحة. ويشير إلى تعرض سميرة إبراهيم و18 فتاة أخرى لاختبارات العذرية عقب فض اعتصام 9 مارس 2011، ويربط القضية بحق النساء في المشاركة في الاحتجاجات السلمية والتعبير عن الرأي دون التعرض للتعذيب أو الاعتداء، كما يستند إلى مبدأ المساواة بين المواطنين الوارد في الإعلان الدستوري وإلى الحق في التجمع السلمي.</t>
  </si>
  <si>
    <t>Women say security violations and assaults won’t hold them back</t>
  </si>
  <si>
    <t>https://www.dailynewsegypt.com/2011/12/29/women-say-security-violations-and-assaults-wont-hold-them-back/</t>
  </si>
  <si>
    <t>المرأة المصرية؛ العنف؛ الاحتجاج</t>
  </si>
  <si>
    <t>يرصد شهادات ناشطات وضحايا حول فحوص العذرية والاعتداءات والضرب والتعري، ويؤكد استمرار النساء في المطالبة بحقوقهن والمشاركة في الشارع.</t>
  </si>
  <si>
    <t>Human rights council to back lawsuits by virginity test plaintiffs</t>
  </si>
  <si>
    <t>https://www.egyptindependent.com/human-rights-council-back-lawsuits-virginity-test-plaintiffs/</t>
  </si>
  <si>
    <r>
      <rPr>
        <sz val="11"/>
        <rFont val="Calibri"/>
        <family val="2"/>
        <charset val="1"/>
      </rPr>
      <t>Egypt Independent</t>
    </r>
    <r>
      <rPr>
        <sz val="11"/>
        <rFont val="FreeSans"/>
        <family val="2"/>
      </rPr>
      <t>؛ المجلس القومي لحقوق الإنسان؛ ساميرة إبراهيم</t>
    </r>
  </si>
  <si>
    <t>حقوق الإنسان؛ المرأة المصرية</t>
  </si>
  <si>
    <t>يتناول دعم لجنة المرأة بالمجلس القومي لحقوق الإنسان لدعاوى المتظاهرات اللاتي تعرضن لفحوص العذرية، والدعوة إلى حماية النساء أثناء الاحتجاج السلمي.</t>
  </si>
  <si>
    <t>تمثيل نسائي محدود ببرلمان مصر</t>
  </si>
  <si>
    <t>https://www.ajnet.me/news/2011/12/29/%D8%AA%D9%85%D8%AB%D9%8A%D9%84-%D9%86%D8%B3%D8%A7%D8%A6%D9%8A-%D9%85%D8%AD%D8%AF%D9%88%D8%AF-%D8%A8%D8%A8%D8%B1%D9%84%D9%85%D8%A7%D9%86-%D9%85%D8%B5%D8%B1</t>
  </si>
  <si>
    <t>عبد الرحمن سعد</t>
  </si>
  <si>
    <t>العنف ضد المرأة والسلامة الجسدية؛ المشاركة السياسية والتمثيل النيابي</t>
  </si>
  <si>
    <t>الجزيرة نت؛ مجلس الشعب؛ برلمان؛ مصر؛ البرلمان</t>
  </si>
  <si>
    <t>انتخابات 2011؛ الانتخابات؛ الانتخابات البرلمانية</t>
  </si>
  <si>
    <t>المرأة، مارجريت عازر، أميمة كامل، التمثيل السياسي، التمثيل السياسي والانتخابات البرلمانية</t>
  </si>
  <si>
    <t>تبحث المادة في ضعف تمثيل النساء في مجلس الشعب بعد انتخابات 2011، وتعرض أعداد الفائزات والمرشحات ومواقف مرشحات من أحزاب مختلفة، مع مقارنة وضع المرأة السياسي بما كان عليه قبل الثورة.</t>
  </si>
  <si>
    <t>The Legal Status of Women in Egypt: Reform and Social Inertia</t>
  </si>
  <si>
    <t>https://search.mandumah.com/Record/700734</t>
  </si>
  <si>
    <t>Hoda Abd Alghany Awad</t>
  </si>
  <si>
    <t>مجلة مصر الحديثة؛ مصر</t>
  </si>
  <si>
    <t>الوضع القانوني؛ حقوق المرأة؛ الإصلاح التشريعي؛ القانون؛ الحماية القانونية</t>
  </si>
  <si>
    <t>دراسة تبحث الوضع القانوني للمرأة في مصر، ومسار الإصلاحات القانونية في مقابل استمرار بعض العوائق الاجتماعية والثقافية أمام حصول النساء على حقوقهن.</t>
  </si>
  <si>
    <t>مجلة مصر الحديثة</t>
  </si>
  <si>
    <t>مجلة متخصصة</t>
  </si>
  <si>
    <t>لم يتم الشعور باليأس لدى نساء مصر حيال مكانتهن بعد الثورة</t>
  </si>
  <si>
    <t>https://search.mandumah.com/Record/1077208</t>
  </si>
  <si>
    <t>جان إبراهيم بدوي</t>
  </si>
  <si>
    <t>مجلة الألسن للترجمة - جامعة عين شمس؛ مصر</t>
  </si>
  <si>
    <t>الثورة؛ التحولات السياسية؛ المرأة المصرية؛ المشاركة السياسية؛ التمثيل</t>
  </si>
  <si>
    <t>دراسة تتناول مشاعر نساء مصر تجاه مكانتهن بعد ثورة 25 يناير، وما أحدثته التحولات السياسية من آمال ومخاوف بشأن وضع المرأة.</t>
  </si>
  <si>
    <t>مجلة الألسن للترجمة - جامعة عين شمس</t>
  </si>
  <si>
    <t>Women’s political participation monitoring report 2011</t>
  </si>
  <si>
    <t>https://www.mewc.org/images/stories/documents/MEWC_WomenPoliticalParticipationMonitoringReport_2011.pdf</t>
  </si>
  <si>
    <r>
      <rPr>
        <sz val="11"/>
        <rFont val="Calibri"/>
        <family val="2"/>
        <charset val="1"/>
      </rPr>
      <t>Middle East Women's Coalition</t>
    </r>
    <r>
      <rPr>
        <sz val="11"/>
        <rFont val="FreeSans"/>
        <family val="2"/>
      </rPr>
      <t>؛ مصر</t>
    </r>
  </si>
  <si>
    <t>المشاركة السياسية؛ المرأة المصرية؛ الثورة؛ التمثيل</t>
  </si>
  <si>
    <t>تقرير يرصد مشاركة المرأة سياسيًا في دول الشرق الأوسط وشمال أفريقيا خلال 2011، مع متابعة حضور النساء في العملية السياسية والانتخابات والتحول الديمقراطي.</t>
  </si>
  <si>
    <t>Middle East Women's Coalition</t>
  </si>
  <si>
    <t>1. Egyptian Women in Question: The Historical Roots of State Feminism</t>
  </si>
  <si>
    <t>https://www.degruyterbrill.com/document/doi/10.1515/9780804779067-004/html</t>
  </si>
  <si>
    <t>النسوية؛ الدولة؛ المرأة المصرية؛ عصر ناصر؛ الأسرة؛ الهوية؛ التاريخ الاجتماعي للمرأة</t>
  </si>
  <si>
    <t>فصل من كتاب عن المرأة المصرية في سياق تاريخي/اجتماعي، يعالج أحد أبعاد علاقة النساء بالدولة أو المجتمع والسلطة.</t>
  </si>
  <si>
    <t>2. Between Home and Workplace: Fashioning the Working Woman</t>
  </si>
  <si>
    <t>https://www.degruyterbrill.com/document/doi/10.1515/9780804779067-005/html</t>
  </si>
  <si>
    <t>الاقتصاد وسوق العمل؛ الأحوال الشخصية والأسرة؛ الثورة والتحولات السياسية</t>
  </si>
  <si>
    <t>العمل؛ المرأة العاملة؛ الأسرة؛ الدولة؛ المشاركة الاقتصادية؛ الرعاية غير المدفوعة</t>
  </si>
  <si>
    <t>فصل من كتاب عن تاريخ النساء في مصر، يركز على جانب من الخبرة الاجتماعية أو القانونية والسياسية للنساء.</t>
  </si>
  <si>
    <t>3. Law, Secularism, and Intimacy: Debating the Personal Status Laws</t>
  </si>
  <si>
    <t>https://www.degruyterbrill.com/document/doi/10.1515/9780804779067-006/html</t>
  </si>
  <si>
    <t>الأحوال الشخصية؛ القانون؛ الزواج والطلاق؛ العلمانية؛ حقوق المرأة؛ الإصلاح التشريعي؛ الحماية القانونية</t>
  </si>
  <si>
    <t>فصل من كتاب يتناول أحد جوانب حياة النساء في مصر وعلاقتها بالبنى الاجتماعية أو السياسية والثقافية.</t>
  </si>
  <si>
    <t>4. The Family Is a Factory: Regulating Reproduction</t>
  </si>
  <si>
    <t>https://www.degruyterbrill.com/document/doi/10.1515/9780804779067-007/html</t>
  </si>
  <si>
    <t>الصحة والصحة الإنجابية؛ الأحوال الشخصية والأسرة؛ الثورة والتحولات السياسية</t>
  </si>
  <si>
    <t>الإنجاب؛ الأسرة؛ تنظيم السكان؛ سياسات الدولة؛ النسوية؛ الهوية؛ التاريخ الاجتماعي للمرأة</t>
  </si>
  <si>
    <t>فصل من كتاب عن النساء في مصر، يعالج تطور أحد أدوارهن أو قضاياهن ضمن السياق التاريخي للمجتمع المصري.</t>
  </si>
  <si>
    <t>5. Our Sisters in Struggle: State Feminism and Third World Imaginaries</t>
  </si>
  <si>
    <t>https://www.degruyterbrill.com/document/doi/10.1515/9780804779067-008/html</t>
  </si>
  <si>
    <t>النوع الاجتماعي؛ النسوية؛ الدولة؛ التضامن النسائي؛ العالم الثالث؛ الأسرة؛ الهوية؛ التاريخ الاجتماعي للمرأة</t>
  </si>
  <si>
    <t>فصل من كتاب يتناول النساء المصريات من زاوية تاريخية واجتماعية، ويبحث إحدى قضايا النوع الاجتماعي في مصر.</t>
  </si>
  <si>
    <t>Egyptian Legal Reform</t>
  </si>
  <si>
    <t>https://www.jstor.org/stable/j.ctt1j1w01x.6</t>
  </si>
  <si>
    <t>القانون والتشريع والحماية الحقوقية؛ الثورة والتحولات السياسية</t>
  </si>
  <si>
    <r>
      <rPr>
        <sz val="11"/>
        <rFont val="Calibri"/>
        <family val="2"/>
        <charset val="1"/>
      </rPr>
      <t>Syracuse University Press / JSTOR</t>
    </r>
    <r>
      <rPr>
        <sz val="11"/>
        <rFont val="FreeSans"/>
        <family val="2"/>
      </rPr>
      <t>؛ مصر</t>
    </r>
  </si>
  <si>
    <t>الإصلاح القانوني؛ المرأة؛ الدولة؛ القانون الجنائي؛ حقوق المرأة؛ القانون؛ الإصلاح التشريعي؛ الحماية القانونية</t>
  </si>
  <si>
    <t>فصل كتاب عن النساء في مصر، يعالج جانبًا من التاريخ الاجتماعي أو السياسي للمرأة المصرية ضمن العمل الذي ينتمي إليه الفصل.</t>
  </si>
  <si>
    <t>Syracuse University Press / JSTOR</t>
  </si>
  <si>
    <t>Medicine, Law, and the Female Body</t>
  </si>
  <si>
    <t>https://www.jstor.org/stable/j.ctt1j1w01x?searchText=Medicine%2C+Law%2C+and+the+Female+Body&amp;searchUri=%2Faction%2FdoBasicSearch%3FQuery%3DMedicine%252C%2BLaw%252C%2Band%2Bthe%2BFemale%2BBody%26so%3Drel&amp;ab_segments=0%2Fbasic_search_gsv2%2Fcontrol&amp;refreqid=fastly-default%3A0ffe7948d81c3ea4ad99b55a0af9348f&amp;turn_away=true</t>
  </si>
  <si>
    <t>القانون والتشريع والحماية الحقوقية؛ الصحة والصحة الإنجابية</t>
  </si>
  <si>
    <t>الطب؛ الجسد الأنثوي؛ القانون؛ الصحة؛ حقوق المرأة؛ الإصلاح التشريعي؛ الحماية القانونية</t>
  </si>
  <si>
    <t>صفحة الكتاب المرجعية التي تضم فصولًا ودراسات عن النساء في مصر؛ ترتبط المادة بتاريخ المرأة المصرية وأدوارها الاجتماعية والسياسية.</t>
  </si>
  <si>
    <t>Female Slaves, Manumission, and Abolition</t>
  </si>
  <si>
    <t>https://www.jstor.org/stable/j.ctt1j1w01x</t>
  </si>
  <si>
    <t>القانون والتشريع والحماية الحقوقية؛ الفكر النسوي والحركة النسائية</t>
  </si>
  <si>
    <r>
      <rPr>
        <sz val="11"/>
        <rFont val="Calibri"/>
        <family val="2"/>
        <charset val="1"/>
      </rPr>
      <t>Syracuse University Press / JSTOR</t>
    </r>
    <r>
      <rPr>
        <sz val="11"/>
        <rFont val="FreeSans"/>
        <family val="2"/>
      </rPr>
      <t>؛ مصر؛ التحرير</t>
    </r>
  </si>
  <si>
    <t>النساء المستعبدات؛ القانون؛ التاريخ الاجتماعي؛ النسوية؛ الأسرة؛ الهوية؛ التاريخ الاجتماعي للمرأة</t>
  </si>
  <si>
    <t>Prostitutes and Other Women of Ill Repute</t>
  </si>
  <si>
    <r>
      <rPr>
        <sz val="11"/>
        <rFont val="Calibri"/>
        <family val="2"/>
        <charset val="1"/>
      </rPr>
      <t>Syracuse University Press / JSTOR</t>
    </r>
    <r>
      <rPr>
        <sz val="11"/>
        <rFont val="FreeSans"/>
        <family val="2"/>
      </rPr>
      <t>؛ مصر؛ الشرطة</t>
    </r>
  </si>
  <si>
    <t>الدعارة؛ الوصم الاجتماعي؛ القانون؛ النسوية؛ الأسرة؛ الهوية؛ التاريخ الاجتماعي للمرأة</t>
  </si>
  <si>
    <t>Virginity, Honor, and Premarital Defloration</t>
  </si>
  <si>
    <t>العذرية؛ الشرف؛ الجسد؛ القانون والطب؛ العنف ضد المرأة؛ السلامة الجسدية؛ التحرش؛ الاعتداء</t>
  </si>
  <si>
    <t>Shifts in Treatment of Women’s Rights in Egyptian Media</t>
  </si>
  <si>
    <t>https://vc.bridgew.edu/jiws/vol12/iss4/10/</t>
  </si>
  <si>
    <t>Aliaa Dawoud</t>
  </si>
  <si>
    <t>الإعلام وصورة المرأة؛ الأحوال الشخصية والأسرة</t>
  </si>
  <si>
    <r>
      <rPr>
        <sz val="11"/>
        <rFont val="Calibri"/>
        <family val="2"/>
        <charset val="1"/>
      </rPr>
      <t>Journal of International Women's Studies</t>
    </r>
    <r>
      <rPr>
        <sz val="11"/>
        <rFont val="FreeSans"/>
        <family val="2"/>
      </rPr>
      <t>؛ مصر</t>
    </r>
  </si>
  <si>
    <t>المرأة في الإعلام؛ حقوق المرأة؛ الإعلام؛ الخطاب النسوي؛ قوانين الأحوال الشخصية؛ القانون؛ الإصلاح التشريعي؛ الحماية القانونية</t>
  </si>
  <si>
    <t>دراسة تبحث تحولات معالجة حقوق المرأة في الإعلام المصري، وتقارن كيفية تقديم قضايا النساء وحقوقهن في الخطاب الإعلامي.</t>
  </si>
  <si>
    <t>Journal of International Women's Studies</t>
  </si>
  <si>
    <t>Exploitation of Women's Voting Blocs by the Religious Movements in the First Round of the 2011 People's Assembly Elections</t>
  </si>
  <si>
    <t>https://www.ecwronline.org/english/press%20reless/2011/English-%20Summary%20of%20the%201st%20round%20of%20the%20People's%20Assembly%20Election%202011-.pdf</t>
  </si>
  <si>
    <r>
      <rPr>
        <sz val="11"/>
        <rFont val="Calibri"/>
        <family val="2"/>
        <charset val="1"/>
      </rPr>
      <t>Egyptian Center for Women's Rights</t>
    </r>
    <r>
      <rPr>
        <sz val="11"/>
        <rFont val="FreeSans"/>
        <family val="2"/>
      </rPr>
      <t>؛ مجلس الشعب</t>
    </r>
  </si>
  <si>
    <t>انتخابات مجلس الشعب؛ الانتخابات</t>
  </si>
  <si>
    <t>أصوات النساء؛ الحركات الدينية؛ المشاركة السياسية؛ الثورة؛ التمثيل</t>
  </si>
  <si>
    <t>تقرير يرصد نتائج الجولة الأولى من انتخابات مجلس الشعب 2011، مع بيانات تساعد في تقييم مشاركة وتمثيل النساء.</t>
  </si>
  <si>
    <t>In the first round of the parliamentary election 2011: Women present and absent</t>
  </si>
  <si>
    <t>https://www.ecwronline.org/english/press%20reless/2011/English-%20Results%20of%20the%20indvidual%20system%20-%20first%20round.pdf</t>
  </si>
  <si>
    <r>
      <rPr>
        <sz val="11"/>
        <rFont val="Calibri"/>
        <family val="2"/>
        <charset val="1"/>
      </rPr>
      <t>Egyptian Center for Women's Rights</t>
    </r>
    <r>
      <rPr>
        <sz val="11"/>
        <rFont val="FreeSans"/>
        <family val="2"/>
      </rPr>
      <t>؛ مجلس الشعب؛ البرلمان؛ مصر</t>
    </r>
  </si>
  <si>
    <t>الانتخابات البرلمانية؛ انتخابات مجلس الشعب؛ ثورة 25 يناير؛ الانتخابات</t>
  </si>
  <si>
    <t>التمثيل السياسي؛ حقوق المرأة؛ المرشحات؛ التمثيل؛ المشاركة السياسية؛ الثورة</t>
  </si>
  <si>
    <t>وثيقة رصد انتخابي صادرة عن المركز المصري لحقوق المرأة تتناول نتائج الجولة الأولى من انتخابات مجلس الشعب المصرية لعام 2011 وفق نظام الانتخاب الفردي، بما يسمح بتوثيق نتائج المرشحين والمرشحات والتمثيل السياسي للمرأة في الانتخابات البرلمانية التي أعقبت ثورة 25 يناير.</t>
  </si>
  <si>
    <t>Less than half-hearted nominations led to weak results: Only three women elected</t>
  </si>
  <si>
    <t>https://www.ecwronline.org/english/press%20reless/2011/English-%20Results%20of%20the%20Party%20List%20system%20-%20first%20round.pdf</t>
  </si>
  <si>
    <t>القوائم الحزبية؛ التمثيل النسائي؛ النسوية؛ الأسرة؛ الهوية؛ التاريخ الاجتماعي للمرأة</t>
  </si>
  <si>
    <t>تقرير عن نتائج الجولة الأولى بنظام القوائم الحزبية في انتخابات مجلس الشعب 2011، مع بيانات عن القوائم والتمثيل الانتخابي للنساء.</t>
  </si>
  <si>
    <t>النساء أيضًا جزء من هذه الثورة</t>
  </si>
  <si>
    <t>https://nswya.info/articles/%D8%A7%D9%84%D9%86%D8%B3%D8%A7%D8%A1-%D8%A3%D9%8A%D8%B6%D9%8B%D8%A7-%D8%AC%D8%B2%D8%A1-%D9%85%D9%86-%D9%87%D8%B0%D9%87-%D8%A7%D9%84%D8%AB%D9%88%D8%B1%D8%A9/</t>
  </si>
  <si>
    <t>هانيا شلقامي</t>
  </si>
  <si>
    <t>المكتبة النسوية؛ البرلمان؛ مصر</t>
  </si>
  <si>
    <t>ثورة 25 يناير؛ اختبارات العذرية؛ 8 مارس؛ المسيرة النسائية</t>
  </si>
  <si>
    <t>قضايا المرأة المصرية</t>
  </si>
  <si>
    <t>دراسة تحليلية تتناول مشاركة النساء المصريات في ثورة 25 يناير، وتبحث في العلاقة بين الجندر والتحولات السياسية والاجتماعية قبل الثورة وأثناءها وبعدها. توضح الدراسة أن النساء شاركن في الثورة بوصفهن مواطنات إلى جانب الرجال، وأسهمن في التنظيم والتعبئة والإغاثة والاحتجاج، لكنها ترصد في الوقت نفسه التراجع الذي تعرضت له حقوق النساء بعد الثورة، بما في ذلك اختبارات العذرية، والاعتداء على المسيرة النسائية في 8 مارس، وتصاعد الخطاب المطالب بإلغاء بعض مكتسبات النساء وقوانين الأحوال الشخصية والحصة البرلمانية. كما تناقش الدراسة أزمة الحركة النسوية المصرية وعلاقتها بالدولة والمجتمع المدني، وتطرح شروطًا لبناء ديمقراطية تضمن المساواة والعدالة للنساء.</t>
  </si>
  <si>
    <t>المكتبة النسوية</t>
  </si>
  <si>
    <t>منصة / أرشيف إلكتروني نسوي</t>
  </si>
  <si>
    <t>عربي / مصر</t>
  </si>
  <si>
    <t>خريف/2011</t>
  </si>
  <si>
    <t>Women and the Arab Spring: Human Rights from the Ground Up</t>
  </si>
  <si>
    <t>https://www.peacewomen.org/assets/file/women_in_the_arab_spring-human_rights_from_the_ground_up.pdf</t>
  </si>
  <si>
    <t>Nadine Naber</t>
  </si>
  <si>
    <r>
      <rPr>
        <sz val="11"/>
        <rFont val="Calibri"/>
        <family val="2"/>
        <charset val="1"/>
      </rPr>
      <t>University of Michigan</t>
    </r>
    <r>
      <rPr>
        <sz val="11"/>
        <rFont val="FreeSans"/>
        <family val="2"/>
      </rPr>
      <t>؛ مصر</t>
    </r>
  </si>
  <si>
    <t>الثورة المصرية؛ الربيع العربي</t>
  </si>
  <si>
    <t>حقوق المرأة؛ المساواة؛ العنف والتحرش؛ التهميش السياسي؛ الكرامة</t>
  </si>
  <si>
    <t>يتناول المصدر دور النساء في ثورات الربيع العربي، مع التركيز على مشاركتهن الفاعلة في الثورة المصرية ومطالبتهن بالحقوق والكرامة والمساواة. كما يناقش التحديات التي واجهت المرأة، ومنها العنف والتحرش والتهميش السياسي والاجتماعي، مؤكدًا أهمية إدماج حقوق المرأة في مسار التغيير وبناء المجتمع بعد الثورة.</t>
  </si>
  <si>
    <t>University of Michigan</t>
  </si>
  <si>
    <t>خريف/شتاء/2011</t>
  </si>
  <si>
    <t>Women and the Arab Revolts</t>
  </si>
  <si>
    <t>https://access.heinonline.com/HOL/LandingPage?handle=hein.journals/brownjwa18&amp;div=20&amp;id=&amp;page=</t>
  </si>
  <si>
    <t>Isobel Coleman</t>
  </si>
  <si>
    <r>
      <rPr>
        <sz val="11"/>
        <rFont val="Calibri"/>
        <family val="2"/>
        <charset val="1"/>
      </rPr>
      <t>Brown Journal of World Affairs</t>
    </r>
    <r>
      <rPr>
        <sz val="11"/>
        <rFont val="FreeSans"/>
        <family val="2"/>
      </rPr>
      <t>؛ مصر</t>
    </r>
  </si>
  <si>
    <t>المشاركة الاحتجاجية، التغطية الإعلامية، التحولات السياسية، الاحتجاج، الإعلام، الثورة، المرأة</t>
  </si>
  <si>
    <t>يتناول المقال دور النساء في الثورات والانتفاضات العربية، مع التركيز على مشاركتهن في الاحتجاجات والتغطية الإعلامية والمدونات وحملات التواصل الاجتماعي، ودورهن في دعم الحركات الثورية. كما يناقش التحديات التي قد تحول دون ترجمة هذا النشاط الثوري إلى مكاسب اقتصادية واجتماعية وسياسية مستدامة للمرأة، في ظل التحولات السياسية وصعود التيارات الإسلامية.</t>
  </si>
  <si>
    <t>Brown Journal of World Affairs</t>
  </si>
  <si>
    <t>ربيع/2011</t>
  </si>
  <si>
    <t>مسارات المرأة للوصول إلى المناصب السياسية: نماذج من واقع التجارب الانتخابية للمرأة في ظل نظام الكوتا</t>
  </si>
  <si>
    <t>http://elibrary.arabwomenorg.org/ContentDetails.aspx?ContentID=15400</t>
  </si>
  <si>
    <t>سوسن الشريف</t>
  </si>
  <si>
    <t>مجلة أحوال مصرية - مركز الدراسات السياسية والاستراتيجية؛ الأحزاب؛ مصر</t>
  </si>
  <si>
    <t>المشاركة السياسية؛ نظام الكوتا؛ الكوتا النسائية؛ المناصب السياسية؛ المرأة المصرية؛ المرأة؛ الكوتا</t>
  </si>
  <si>
    <t>تتناول الدراسة مسارات وصول المرأة المصرية إلى المناصب السياسية من خلال تحليل نماذج من تجاربها الانتخابية في ظل تطبيق نظام الكوتا، مع التركيز على علاقتها بالانتخابات والأحزاب والمشاركة السياسية. وتبرز الدراسة العوامل والآليات التي ساعدت المرأة على الوصول إلى المواقع النيابية وتعزيز تمثيلها السياسي.</t>
  </si>
  <si>
    <t>مجلة أحوال مصرية - مركز الدراسات السياسية والاستراتيجية</t>
  </si>
  <si>
    <t>قائمة تقييم المصادر</t>
  </si>
  <si>
    <t>تصنيف الناشر</t>
  </si>
  <si>
    <t>عدد المواد المدرجة</t>
  </si>
  <si>
    <t>النسبة المئوية للمواد</t>
  </si>
  <si>
    <t>مؤسسة اعلامية</t>
  </si>
  <si>
    <t>وطني/دولي</t>
  </si>
  <si>
    <t>موقع اخباري</t>
  </si>
  <si>
    <t>المجلس القومى للمرأة</t>
  </si>
  <si>
    <t>اقليمي/دولي</t>
  </si>
  <si>
    <t>اقليمي</t>
  </si>
  <si>
    <t>مؤسسة اكاديمية</t>
  </si>
  <si>
    <t>BBC News</t>
  </si>
  <si>
    <t xml:space="preserve"> دار الوفاء لدنيا الطباعه والنشر</t>
  </si>
  <si>
    <t>The New yorker</t>
  </si>
  <si>
    <t>BBC NEWS عربي</t>
  </si>
  <si>
    <t xml:space="preserve"> الجهاز المركزي للتعبئة العامة والإحصاء</t>
  </si>
  <si>
    <t>MS Magazine</t>
  </si>
  <si>
    <t>مركز أبحاث/دار نشر</t>
  </si>
  <si>
    <t xml:space="preserve"> هيئة الأمم المتحدة للمساواة بين الجنسين وتمكين المرأة</t>
  </si>
  <si>
    <t xml:space="preserve"> الجمعية المصرية للنهوض بالمشاركة المجتمعية</t>
  </si>
  <si>
    <t xml:space="preserve"> رابطة المرأة العربية</t>
  </si>
  <si>
    <t xml:space="preserve"> المركز القومى للإصدارات القانونية</t>
  </si>
  <si>
    <t>جامعة عين شمس - مركز الارشاد النفسي</t>
  </si>
  <si>
    <t>Egypt Independent / Land Center for Human Rights</t>
  </si>
  <si>
    <t xml:space="preserve"> ‏منارات للإنتاج الفنى والدراسات</t>
  </si>
  <si>
    <t xml:space="preserve"> جامعة عين شمس</t>
  </si>
  <si>
    <t xml:space="preserve">Economics and Political Science - جامعة القاهرة </t>
  </si>
  <si>
    <t>core</t>
  </si>
  <si>
    <t>the atlantic</t>
  </si>
  <si>
    <t>مدونة/منصة نسوية إلكترونية</t>
  </si>
  <si>
    <t>News Week</t>
  </si>
  <si>
    <t>voa news</t>
  </si>
  <si>
    <t>electronic intifada</t>
  </si>
  <si>
    <t>npr</t>
  </si>
  <si>
    <t>steal this hijab</t>
  </si>
  <si>
    <t>awid</t>
  </si>
  <si>
    <t>the feminist wire</t>
  </si>
  <si>
    <t>Middle East Institute</t>
  </si>
  <si>
    <t>موقع إخباري/منظمة سياسية</t>
  </si>
  <si>
    <t>the economist</t>
  </si>
  <si>
    <t>DW عربي</t>
  </si>
  <si>
    <t>qantara</t>
  </si>
  <si>
    <t>موقع إخباري/ثقافي</t>
  </si>
  <si>
    <t>foreign affairs</t>
  </si>
  <si>
    <t>International Feminist Journal of Politics, Vol.13, No.3</t>
  </si>
  <si>
    <t>Feminist Studies, Vol.37, No.3</t>
  </si>
  <si>
    <t>قناة اخبارية</t>
  </si>
  <si>
    <t>منظمة إعلامية/حقوقية غير حكومية</t>
  </si>
  <si>
    <t>منصة/أرشيف إلكتروني نسوي</t>
  </si>
  <si>
    <t>Voice of America</t>
  </si>
  <si>
    <t>الإجمالي</t>
  </si>
  <si>
    <t>دليل الورقة</t>
  </si>
  <si>
    <t>تحليل إحصائي وصفي متقاطع (Cross-tabulation) لقاعدة البيانات</t>
  </si>
  <si>
    <t>تم اختيار 10 أعمدة دلالية/تصنيفية محورية من قاعدة البيانات (فئات متوازنة التوزيع وذات دلالة تحليلية)، ونُفّذت كل التقاطعات الممكنة بينها (45 تقاطعًا).</t>
  </si>
  <si>
    <t>الأعمدة العشرة: النوع الاجتماعي لمنشئ المادة، صفة المنشئ، تصنيف نوع المادة، التصنيف الموضوعي للمادة، زاوية تناول المحتوى، التصنيف تبعا للحق، اللغة، تصنيف نوع الناشر أو جهة النشر، نطاق النشر، إطار عمل الناشر.</t>
  </si>
  <si>
    <t>كل جدول يعرض التكرارات (Frequencies) بصيغة حية (COUNTIFS) مرتبطة مباشرة بورقة البيانات الأصلية، يليه جدول النسب المئوية (%) لكل صف، ثم رسم بياني مطابق للنمط البصري المرجعي.</t>
  </si>
  <si>
    <t>قاعدة بيانات: توثيق المحتوى الإعلامي والبحثي عن المرأة المصرية - 2011</t>
  </si>
  <si>
    <t>ورقة البيانات: egyptian women 2011</t>
  </si>
  <si>
    <t>إحصاء وصفي بين النوع الاجتماعي لمنشئ المادة وصفة المنشئ</t>
  </si>
  <si>
    <t>الفئة \ المتغير</t>
  </si>
  <si>
    <t>النسب المئوية % (نسبة كل فئة من "صفة المنشئ" داخل كل فئة من "النوع الاجتماعي لمنشئ المادة")</t>
  </si>
  <si>
    <t>إحصاء وصفي بين النوع الاجتماعي لمنشئ المادة وتصنيف نوع المادة</t>
  </si>
  <si>
    <t>النسب المئوية % (نسبة كل فئة من "تصنيف نوع المادة" داخل كل فئة من "النوع الاجتماعي لمنشئ المادة")</t>
  </si>
  <si>
    <t>التصنيف الموضوعي للمادة</t>
  </si>
  <si>
    <t>إحصاء وصفي بين النوع الاجتماعي لمنشئ المادة والتصنيف الموضوعي للمادة</t>
  </si>
  <si>
    <t>النسب المئوية % (نسبة كل فئة من "التصنيف الموضوعي للمادة" داخل كل فئة من "النوع الاجتماعي لمنشئ المادة")</t>
  </si>
  <si>
    <t>إحصاء وصفي بين النوع الاجتماعي لمنشئ المادة وزاوية تناول المحتوى</t>
  </si>
  <si>
    <t>النسب المئوية % (نسبة كل فئة من "زاوية تناول المحتوى" داخل كل فئة من "النوع الاجتماعي لمنشئ المادة")</t>
  </si>
  <si>
    <t>إحصاء وصفي بين النوع الاجتماعي لمنشئ المادة والتصنيف تبعا للحق</t>
  </si>
  <si>
    <t>النسب المئوية % (نسبة كل فئة من "التصنيف تبعا للحق" داخل كل فئة من "النوع الاجتماعي لمنشئ المادة")</t>
  </si>
  <si>
    <t>إحصاء وصفي بين النوع الاجتماعي لمنشئ المادة واللغة</t>
  </si>
  <si>
    <t>النسب المئوية % (نسبة كل فئة من "اللغة" داخل كل فئة من "النوع الاجتماعي لمنشئ المادة")</t>
  </si>
  <si>
    <t>إحصاء وصفي بين النوع الاجتماعي لمنشئ المادة وتصنيف نوع الناشر أو جهة النشر</t>
  </si>
  <si>
    <t>النسب المئوية % (نسبة كل فئة من "تصنيف نوع الناشر أو جهة النشر" داخل كل فئة من "النوع الاجتماعي لمنشئ المادة")</t>
  </si>
  <si>
    <t>إحصاء وصفي بين النوع الاجتماعي لمنشئ المادة ونطاق النشر</t>
  </si>
  <si>
    <t>النسب المئوية % (نسبة كل فئة من "نطاق النشر" داخل كل فئة من "النوع الاجتماعي لمنشئ المادة")</t>
  </si>
  <si>
    <t>إحصاء وصفي بين النوع الاجتماعي لمنشئ المادة وإطار عمل الناشر</t>
  </si>
  <si>
    <t>النسب المئوية % (نسبة كل فئة من "إطار عمل الناشر" داخل كل فئة من "النوع الاجتماعي لمنشئ المادة")</t>
  </si>
  <si>
    <t>إحصاء وصفي بين صفة المنشئ وتصنيف نوع المادة</t>
  </si>
  <si>
    <t>النسب المئوية % (نسبة كل فئة من "تصنيف نوع المادة" داخل كل فئة من "صفة المنشئ")</t>
  </si>
  <si>
    <t>إحصاء وصفي بين صفة المنشئ والتصنيف الموضوعي للمادة</t>
  </si>
  <si>
    <t>النسب المئوية % (نسبة كل فئة من "التصنيف الموضوعي للمادة" داخل كل فئة من "صفة المنشئ")</t>
  </si>
  <si>
    <t>إحصاء وصفي بين صفة المنشئ وزاوية تناول المحتوى</t>
  </si>
  <si>
    <t>النسب المئوية % (نسبة كل فئة من "زاوية تناول المحتوى" داخل كل فئة من "صفة المنشئ")</t>
  </si>
  <si>
    <t>إحصاء وصفي بين صفة المنشئ والتصنيف تبعا للحق</t>
  </si>
  <si>
    <t>النسب المئوية % (نسبة كل فئة من "التصنيف تبعا للحق" داخل كل فئة من "صفة المنشئ")</t>
  </si>
  <si>
    <t>إحصاء وصفي بين صفة المنشئ واللغة</t>
  </si>
  <si>
    <t>النسب المئوية % (نسبة كل فئة من "اللغة" داخل كل فئة من "صفة المنشئ")</t>
  </si>
  <si>
    <t>إحصاء وصفي بين صفة المنشئ وتصنيف نوع الناشر أو جهة النشر</t>
  </si>
  <si>
    <t>النسب المئوية % (نسبة كل فئة من "تصنيف نوع الناشر أو جهة النشر" داخل كل فئة من "صفة المنشئ")</t>
  </si>
  <si>
    <t>إحصاء وصفي بين صفة المنشئ ونطاق النشر</t>
  </si>
  <si>
    <t>النسب المئوية % (نسبة كل فئة من "نطاق النشر" داخل كل فئة من "صفة المنشئ")</t>
  </si>
  <si>
    <t>إحصاء وصفي بين صفة المنشئ وإطار عمل الناشر</t>
  </si>
  <si>
    <t>النسب المئوية % (نسبة كل فئة من "إطار عمل الناشر" داخل كل فئة من "صفة المنشئ")</t>
  </si>
  <si>
    <t>إحصاء وصفي بين تصنيف نوع المادة والتصنيف الموضوعي للمادة</t>
  </si>
  <si>
    <t>النسب المئوية % (نسبة كل فئة من "التصنيف الموضوعي للمادة" داخل كل فئة من "تصنيف نوع المادة")</t>
  </si>
  <si>
    <t>إحصاء وصفي بين تصنيف نوع المادة وزاوية تناول المحتوى</t>
  </si>
  <si>
    <t>النسب المئوية % (نسبة كل فئة من "زاوية تناول المحتوى" داخل كل فئة من "تصنيف نوع المادة")</t>
  </si>
  <si>
    <t>إحصاء وصفي بين تصنيف نوع المادة والتصنيف تبعا للحق</t>
  </si>
  <si>
    <t>النسب المئوية % (نسبة كل فئة من "التصنيف تبعا للحق" داخل كل فئة من "تصنيف نوع المادة")</t>
  </si>
  <si>
    <t>إحصاء وصفي بين تصنيف نوع المادة واللغة</t>
  </si>
  <si>
    <t>النسب المئوية % (نسبة كل فئة من "اللغة" داخل كل فئة من "تصنيف نوع المادة")</t>
  </si>
  <si>
    <t>إحصاء وصفي بين تصنيف نوع المادة وتصنيف نوع الناشر أو جهة النشر</t>
  </si>
  <si>
    <t>النسب المئوية % (نسبة كل فئة من "تصنيف نوع الناشر أو جهة النشر" داخل كل فئة من "تصنيف نوع المادة")</t>
  </si>
  <si>
    <t>إحصاء وصفي بين تصنيف نوع المادة ونطاق النشر</t>
  </si>
  <si>
    <t>النسب المئوية % (نسبة كل فئة من "نطاق النشر" داخل كل فئة من "تصنيف نوع المادة")</t>
  </si>
  <si>
    <t>إحصاء وصفي بين تصنيف نوع المادة وإطار عمل الناشر</t>
  </si>
  <si>
    <t>النسب المئوية % (نسبة كل فئة من "إطار عمل الناشر" داخل كل فئة من "تصنيف نوع المادة")</t>
  </si>
  <si>
    <t>إحصاء وصفي بين التصنيف الموضوعي للمادة وزاوية تناول المحتوى</t>
  </si>
  <si>
    <t>النسب المئوية % (نسبة كل فئة من "زاوية تناول المحتوى" داخل كل فئة من "التصنيف الموضوعي للمادة")</t>
  </si>
  <si>
    <t>إحصاء وصفي بين التصنيف الموضوعي للمادة والتصنيف تبعا للحق</t>
  </si>
  <si>
    <t>النسب المئوية % (نسبة كل فئة من "التصنيف تبعا للحق" داخل كل فئة من "التصنيف الموضوعي للمادة")</t>
  </si>
  <si>
    <t>إحصاء وصفي بين التصنيف الموضوعي للمادة واللغة</t>
  </si>
  <si>
    <t>النسب المئوية % (نسبة كل فئة من "اللغة" داخل كل فئة من "التصنيف الموضوعي للمادة")</t>
  </si>
  <si>
    <t>إحصاء وصفي بين التصنيف الموضوعي للمادة وتصنيف نوع الناشر أو جهة النشر</t>
  </si>
  <si>
    <t>النسب المئوية % (نسبة كل فئة من "تصنيف نوع الناشر أو جهة النشر" داخل كل فئة من "التصنيف الموضوعي للمادة")</t>
  </si>
  <si>
    <t>إحصاء وصفي بين التصنيف الموضوعي للمادة ونطاق النشر</t>
  </si>
  <si>
    <t>النسب المئوية % (نسبة كل فئة من "نطاق النشر" داخل كل فئة من "التصنيف الموضوعي للمادة")</t>
  </si>
  <si>
    <t>إحصاء وصفي بين التصنيف الموضوعي للمادة وإطار عمل الناشر</t>
  </si>
  <si>
    <t>النسب المئوية % (نسبة كل فئة من "إطار عمل الناشر" داخل كل فئة من "التصنيف الموضوعي للمادة")</t>
  </si>
  <si>
    <t>إحصاء وصفي بين زاوية تناول المحتوى والتصنيف تبعا للحق</t>
  </si>
  <si>
    <t>النسب المئوية % (نسبة كل فئة من "التصنيف تبعا للحق" داخل كل فئة من "زاوية تناول المحتوى")</t>
  </si>
  <si>
    <t>إحصاء وصفي بين زاوية تناول المحتوى واللغة</t>
  </si>
  <si>
    <t>النسب المئوية % (نسبة كل فئة من "اللغة" داخل كل فئة من "زاوية تناول المحتوى")</t>
  </si>
  <si>
    <t>إحصاء وصفي بين زاوية تناول المحتوى وتصنيف نوع الناشر أو جهة النشر</t>
  </si>
  <si>
    <t>النسب المئوية % (نسبة كل فئة من "تصنيف نوع الناشر أو جهة النشر" داخل كل فئة من "زاوية تناول المحتوى")</t>
  </si>
  <si>
    <t>إحصاء وصفي بين زاوية تناول المحتوى ونطاق النشر</t>
  </si>
  <si>
    <t>النسب المئوية % (نسبة كل فئة من "نطاق النشر" داخل كل فئة من "زاوية تناول المحتوى")</t>
  </si>
  <si>
    <t>إحصاء وصفي بين زاوية تناول المحتوى وإطار عمل الناشر</t>
  </si>
  <si>
    <t>النسب المئوية % (نسبة كل فئة من "إطار عمل الناشر" داخل كل فئة من "زاوية تناول المحتوى")</t>
  </si>
  <si>
    <t>إحصاء وصفي بين التصنيف تبعا للحق واللغة</t>
  </si>
  <si>
    <t>النسب المئوية % (نسبة كل فئة من "اللغة" داخل كل فئة من "التصنيف تبعا للحق")</t>
  </si>
  <si>
    <t>إحصاء وصفي بين التصنيف تبعا للحق وتصنيف نوع الناشر أو جهة النشر</t>
  </si>
  <si>
    <t>النسب المئوية % (نسبة كل فئة من "تصنيف نوع الناشر أو جهة النشر" داخل كل فئة من "التصنيف تبعا للحق")</t>
  </si>
  <si>
    <t>إحصاء وصفي بين التصنيف تبعا للحق ونطاق النشر</t>
  </si>
  <si>
    <t>النسب المئوية % (نسبة كل فئة من "نطاق النشر" داخل كل فئة من "التصنيف تبعا للحق")</t>
  </si>
  <si>
    <t>إحصاء وصفي بين التصنيف تبعا للحق وإطار عمل الناشر</t>
  </si>
  <si>
    <t>النسب المئوية % (نسبة كل فئة من "إطار عمل الناشر" داخل كل فئة من "التصنيف تبعا للحق")</t>
  </si>
  <si>
    <t>إحصاء وصفي بين اللغة وتصنيف نوع الناشر أو جهة النشر</t>
  </si>
  <si>
    <t>النسب المئوية % (نسبة كل فئة من "تصنيف نوع الناشر أو جهة النشر" داخل كل فئة من "اللغة")</t>
  </si>
  <si>
    <t>إحصاء وصفي بين اللغة ونطاق النشر</t>
  </si>
  <si>
    <t>النسب المئوية % (نسبة كل فئة من "نطاق النشر" داخل كل فئة من "اللغة")</t>
  </si>
  <si>
    <t>إحصاء وصفي بين اللغة وإطار عمل الناشر</t>
  </si>
  <si>
    <t>النسب المئوية % (نسبة كل فئة من "إطار عمل الناشر" داخل كل فئة من "اللغة")</t>
  </si>
  <si>
    <t>إحصاء وصفي بين تصنيف نوع الناشر أو جهة النشر ونطاق النشر</t>
  </si>
  <si>
    <t>النسب المئوية % (نسبة كل فئة من "نطاق النشر" داخل كل فئة من "تصنيف نوع الناشر أو جهة النشر")</t>
  </si>
  <si>
    <t>إحصاء وصفي بين تصنيف نوع الناشر أو جهة النشر وإطار عمل الناشر</t>
  </si>
  <si>
    <t>النسب المئوية % (نسبة كل فئة من "إطار عمل الناشر" داخل كل فئة من "تصنيف نوع الناشر أو جهة النشر")</t>
  </si>
  <si>
    <t>إحصاء وصفي بين نطاق النشر وإطار عمل الناشر</t>
  </si>
  <si>
    <t>النسب المئوية % (نسبة كل فئة من "إطار عمل الناشر" داخل كل فئة من "نطاق النشر")</t>
  </si>
  <si>
    <t>ملحق الرسوم البيانية - التحليل الإحصائي الوصفي المتقاطع</t>
  </si>
  <si>
    <t>يضم هذا الملحق الرسوم البيانية الخاصة بجداول التحليل الإحصائي الوصفي المتقاطع الموجودة في ورقة (stats)، مرتبة ومرقمة بنفس ترقيم الجداول المصدر (1 - 45).</t>
  </si>
  <si>
    <t>رسم رقم 1</t>
  </si>
  <si>
    <t>رسم رقم 2</t>
  </si>
  <si>
    <t>رسم رقم 3</t>
  </si>
  <si>
    <t>رسم رقم 4</t>
  </si>
  <si>
    <t>رسم رقم 5</t>
  </si>
  <si>
    <t>رسم رقم 6</t>
  </si>
  <si>
    <t>رسم رقم 7</t>
  </si>
  <si>
    <t>رسم رقم 8</t>
  </si>
  <si>
    <t>رسم رقم 9</t>
  </si>
  <si>
    <t>رسم رقم 10</t>
  </si>
  <si>
    <t>رسم رقم 11</t>
  </si>
  <si>
    <t>رسم رقم 12</t>
  </si>
  <si>
    <t>رسم رقم 13</t>
  </si>
  <si>
    <t>رسم رقم 14</t>
  </si>
  <si>
    <t>رسم رقم 15</t>
  </si>
  <si>
    <t>رسم رقم 16</t>
  </si>
  <si>
    <t>رسم رقم 17</t>
  </si>
  <si>
    <t>رسم رقم 18</t>
  </si>
  <si>
    <t>رسم رقم 19</t>
  </si>
  <si>
    <t>رسم رقم 20</t>
  </si>
  <si>
    <t>رسم رقم 21</t>
  </si>
  <si>
    <t>رسم رقم 22</t>
  </si>
  <si>
    <t>رسم رقم 23</t>
  </si>
  <si>
    <t>رسم رقم 24</t>
  </si>
  <si>
    <t>رسم رقم 25</t>
  </si>
  <si>
    <t>رسم رقم 26</t>
  </si>
  <si>
    <t>رسم رقم 27</t>
  </si>
  <si>
    <t>رسم رقم 28</t>
  </si>
  <si>
    <t>رسم رقم 29</t>
  </si>
  <si>
    <t>رسم رقم 30</t>
  </si>
  <si>
    <t>رسم رقم 31</t>
  </si>
  <si>
    <t>رسم رقم 32</t>
  </si>
  <si>
    <t>رسم رقم 33</t>
  </si>
  <si>
    <t>رسم رقم 34</t>
  </si>
  <si>
    <t>رسم رقم 35</t>
  </si>
  <si>
    <t>رسم رقم 36</t>
  </si>
  <si>
    <t>رسم رقم 37</t>
  </si>
  <si>
    <t>رسم رقم 38</t>
  </si>
  <si>
    <t>رسم رقم 39</t>
  </si>
  <si>
    <t>رسم رقم 40</t>
  </si>
  <si>
    <t>رسم رقم 41</t>
  </si>
  <si>
    <t>رسم رقم 42</t>
  </si>
  <si>
    <t>رسم رقم 43</t>
  </si>
  <si>
    <t>رسم رقم 44</t>
  </si>
  <si>
    <t>رسم رقم 45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</si>
</sst>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m/d/yyyy"/>
    <numFmt numFmtId="165" formatCode="yyyy\-mm\-dd"/>
    <numFmt numFmtId="166" formatCode="yyyy\-mm\-dd\ h:mm:ss"/>
    <numFmt numFmtId="167" formatCode="dd\-mm\-yyyy"/>
    <numFmt numFmtId="168" formatCode="0.0%"/>
  </numFmts>
  <fonts count="33">
    <font>
      <sz val="11"/>
      <color theme="1"/>
      <name val="Calibri"/>
      <family val="2"/>
      <charset val="1"/>
    </font>
    <font>
      <b/>
      <sz val="14"/>
      <color theme="0"/>
      <name val="FreeSans"/>
      <family val="2"/>
      <charset val="1"/>
    </font>
    <font>
      <b/>
      <sz val="14"/>
      <color theme="1"/>
      <name val="FreeSans"/>
      <family val="2"/>
      <charset val="1"/>
    </font>
    <font>
      <b/>
      <sz val="12"/>
      <color theme="0"/>
      <name val="FreeSans"/>
      <family val="2"/>
      <charset val="1"/>
    </font>
    <font>
      <b/>
      <sz val="12"/>
      <name val="FreeSans"/>
      <family val="2"/>
      <charset val="1"/>
    </font>
    <font>
      <sz val="12"/>
      <color theme="1"/>
      <name val="Calibri"/>
      <family val="2"/>
      <charset val="1"/>
    </font>
    <font>
      <sz val="12"/>
      <name val="FreeSans"/>
      <family val="2"/>
      <charset val="1"/>
    </font>
    <font>
      <sz val="12"/>
      <name val="Calibri"/>
      <family val="2"/>
      <charset val="1"/>
    </font>
    <font>
      <u/>
      <sz val="11"/>
      <color theme="10"/>
      <name val="Calibri"/>
      <family val="2"/>
      <charset val="1"/>
    </font>
    <font>
      <u/>
      <sz val="11"/>
      <color theme="10"/>
      <name val="FreeSans"/>
      <family val="2"/>
      <charset val="1"/>
    </font>
    <font>
      <sz val="11"/>
      <name val="FreeSans"/>
      <family val="2"/>
      <charset val="1"/>
    </font>
    <font>
      <sz val="10"/>
      <name val="FreeSans"/>
      <family val="2"/>
      <charset val="1"/>
    </font>
    <font>
      <sz val="10"/>
      <name val="Calibri"/>
      <family val="2"/>
      <charset val="1"/>
    </font>
    <font>
      <sz val="11"/>
      <name val="Calibri"/>
      <family val="2"/>
      <charset val="1"/>
    </font>
    <font>
      <sz val="11"/>
      <name val="FreeSans"/>
      <family val="2"/>
    </font>
    <font>
      <u/>
      <sz val="11"/>
      <color theme="10"/>
      <name val="FreeSans"/>
      <family val="2"/>
    </font>
    <font>
      <u/>
      <sz val="11"/>
      <name val="FreeSans"/>
      <family val="2"/>
      <charset val="1"/>
    </font>
    <font>
      <sz val="10"/>
      <name val="Arial"/>
      <family val="2"/>
      <charset val="1"/>
    </font>
    <font>
      <sz val="10"/>
      <name val="FreeSans"/>
      <family val="2"/>
    </font>
    <font>
      <u/>
      <sz val="11"/>
      <color rgb="FF0000FF"/>
      <name val="Calibri"/>
      <family val="2"/>
      <charset val="1"/>
    </font>
    <font>
      <sz val="11"/>
      <name val="Arial"/>
      <charset val="1"/>
    </font>
    <font>
      <b/>
      <sz val="11"/>
      <name val="Arial"/>
      <charset val="1"/>
    </font>
    <font>
      <b/>
      <sz val="13"/>
      <color rgb="FFFFFFFF"/>
      <name val="FreeSans"/>
      <charset val="1"/>
    </font>
    <font>
      <i/>
      <sz val="10"/>
      <color rgb="FF555555"/>
      <name val="FreeSans"/>
      <charset val="1"/>
    </font>
    <font>
      <b/>
      <sz val="12"/>
      <color rgb="FFFFFFFF"/>
      <name val="FreeSans"/>
      <charset val="1"/>
    </font>
    <font>
      <b/>
      <sz val="10"/>
      <color rgb="FFFFFFFF"/>
      <name val="FreeSans"/>
      <charset val="1"/>
    </font>
    <font>
      <sz val="10"/>
      <color rgb="FF595959"/>
      <name val="FreeSans"/>
      <charset val="1"/>
    </font>
    <font>
      <b/>
      <sz val="10.5"/>
      <color rgb="FFFFFFFF"/>
      <name val="FreeSans"/>
      <charset val="1"/>
    </font>
    <font>
      <b/>
      <sz val="10.5"/>
      <name val="FreeSans"/>
      <charset val="1"/>
    </font>
    <font>
      <sz val="10.5"/>
      <name val="Calibri"/>
      <charset val="1"/>
    </font>
    <font>
      <b/>
      <sz val="14"/>
      <color rgb="FF1F4E78"/>
      <name val="Arial"/>
      <charset val="1"/>
    </font>
    <font>
      <i/>
      <sz val="10"/>
      <color rgb="FF404040"/>
      <name val="Arial"/>
      <charset val="1"/>
    </font>
    <font>
      <b/>
      <sz val="10"/>
      <color rgb="FFFFFFFF"/>
      <name val="Arial"/>
      <charset val="1"/>
    </font>
  </fonts>
  <fills count="13">
    <fill>
      <patternFill patternType="none"/>
    </fill>
    <fill>
      <patternFill patternType="gray125"/>
    </fill>
    <fill>
      <patternFill patternType="solid">
        <fgColor theme="2" tint="-0.249977111117893"/>
        <bgColor rgb="FFBFBFBF"/>
      </patternFill>
    </fill>
    <fill>
      <patternFill patternType="solid">
        <fgColor theme="0" tint="-4.9989318521683403E-2"/>
        <bgColor rgb="FFE7E6E6"/>
      </patternFill>
    </fill>
    <fill>
      <patternFill patternType="solid">
        <fgColor theme="7"/>
        <bgColor rgb="FF725990"/>
      </patternFill>
    </fill>
    <fill>
      <patternFill patternType="solid">
        <fgColor rgb="FF56BE48"/>
        <bgColor rgb="FF8AA64F"/>
      </patternFill>
    </fill>
    <fill>
      <patternFill patternType="solid">
        <fgColor rgb="FFE7E6E6"/>
        <bgColor rgb="FFE6E0EC"/>
      </patternFill>
    </fill>
    <fill>
      <patternFill patternType="solid">
        <fgColor rgb="FFB3B1A9"/>
        <bgColor rgb="FFB0B0B0"/>
      </patternFill>
    </fill>
    <fill>
      <patternFill patternType="solid">
        <fgColor rgb="FFE6E0EC"/>
        <bgColor rgb="FFE7E6E6"/>
      </patternFill>
    </fill>
    <fill>
      <patternFill patternType="solid">
        <fgColor rgb="FFD9D9D9"/>
        <bgColor rgb="FFE6E0EC"/>
      </patternFill>
    </fill>
    <fill>
      <patternFill patternType="solid">
        <fgColor rgb="FF4BACC6"/>
        <bgColor rgb="FF4299B0"/>
      </patternFill>
    </fill>
    <fill>
      <patternFill patternType="solid">
        <fgColor rgb="FFDAEEF3"/>
        <bgColor rgb="FFE7E6E6"/>
      </patternFill>
    </fill>
    <fill>
      <patternFill patternType="solid">
        <fgColor rgb="FF1F4E78"/>
        <bgColor rgb="FF003366"/>
      </patternFill>
    </fill>
  </fills>
  <borders count="9">
    <border>
      <left/>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rgb="FFB0B0B0"/>
      </left>
      <right style="thin">
        <color rgb="FFB0B0B0"/>
      </right>
      <top style="thin">
        <color rgb="FFB0B0B0"/>
      </top>
      <bottom style="thin">
        <color rgb="FFB0B0B0"/>
      </bottom>
      <diagonal/>
    </border>
    <border>
      <left style="thin">
        <color rgb="FF999999"/>
      </left>
      <right style="thin">
        <color rgb="FF999999"/>
      </right>
      <top style="thin">
        <color rgb="FF999999"/>
      </top>
      <bottom style="thin">
        <color rgb="FF999999"/>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66">
    <xf numFmtId="0" fontId="0" fillId="0" borderId="0" xfId="0"/>
    <xf numFmtId="0" fontId="0" fillId="0" borderId="0" xfId="0" applyAlignment="1">
      <alignment horizontal="center" vertical="center"/>
    </xf>
    <xf numFmtId="0" fontId="0" fillId="0" borderId="0" xfId="0" applyAlignment="1"/>
    <xf numFmtId="0" fontId="0" fillId="0" borderId="0" xfId="0" applyAlignment="1">
      <alignment wrapText="1"/>
    </xf>
    <xf numFmtId="0" fontId="3" fillId="4" borderId="4" xfId="0" applyFont="1" applyFill="1" applyBorder="1" applyAlignment="1">
      <alignment horizontal="center" vertical="center" wrapText="1" readingOrder="2"/>
    </xf>
    <xf numFmtId="0" fontId="4" fillId="5" borderId="4" xfId="0" applyFont="1" applyFill="1" applyBorder="1" applyAlignment="1">
      <alignment horizontal="center" vertical="center" wrapText="1" readingOrder="2"/>
    </xf>
    <xf numFmtId="0" fontId="5" fillId="0" borderId="0" xfId="0" applyFont="1" applyAlignment="1"/>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readingOrder="2"/>
    </xf>
    <xf numFmtId="0" fontId="9" fillId="0" borderId="0" xfId="0"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wrapText="1"/>
    </xf>
    <xf numFmtId="0" fontId="11" fillId="0" borderId="0" xfId="0" applyFont="1" applyAlignment="1">
      <alignment horizontal="center" vertical="center" wrapText="1" readingOrder="2"/>
    </xf>
    <xf numFmtId="0" fontId="12" fillId="0" borderId="0" xfId="0" applyFont="1" applyAlignment="1">
      <alignment horizontal="center" vertical="center" wrapText="1" readingOrder="2"/>
    </xf>
    <xf numFmtId="0" fontId="13" fillId="0" borderId="0" xfId="0" applyFont="1" applyAlignment="1">
      <alignment horizontal="center" vertical="center" wrapText="1"/>
    </xf>
    <xf numFmtId="164" fontId="7"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0" fontId="9" fillId="0" borderId="0" xfId="0" applyFont="1" applyAlignment="1">
      <alignment horizontal="center" vertical="center" wrapText="1" readingOrder="2"/>
    </xf>
    <xf numFmtId="0" fontId="13" fillId="0" borderId="0" xfId="0" applyFont="1" applyAlignment="1">
      <alignment horizontal="center" vertical="center" wrapText="1" readingOrder="2"/>
    </xf>
    <xf numFmtId="164" fontId="13" fillId="0" borderId="0" xfId="0" applyNumberFormat="1" applyFont="1" applyAlignment="1">
      <alignment horizontal="center" vertical="center" wrapText="1"/>
    </xf>
    <xf numFmtId="0" fontId="10" fillId="0" borderId="0" xfId="0" applyFont="1" applyAlignment="1">
      <alignment horizontal="center" vertical="center"/>
    </xf>
    <xf numFmtId="165" fontId="6" fillId="0" borderId="0" xfId="0" applyNumberFormat="1" applyFont="1" applyAlignment="1">
      <alignment horizontal="center" vertical="center" wrapText="1"/>
    </xf>
    <xf numFmtId="0" fontId="8" fillId="0" borderId="0" xfId="0" applyFont="1" applyAlignment="1"/>
    <xf numFmtId="166" fontId="13" fillId="0" borderId="0" xfId="0" applyNumberFormat="1" applyFont="1" applyAlignment="1">
      <alignment horizontal="center" vertical="center" wrapText="1"/>
    </xf>
    <xf numFmtId="0" fontId="10" fillId="0" borderId="0" xfId="0" applyFont="1" applyAlignment="1">
      <alignment horizontal="center" vertical="center" wrapText="1" readingOrder="2"/>
    </xf>
    <xf numFmtId="167" fontId="6" fillId="0" borderId="0" xfId="0" applyNumberFormat="1" applyFont="1" applyAlignment="1">
      <alignment horizontal="center" vertical="center" wrapText="1"/>
    </xf>
    <xf numFmtId="165" fontId="13" fillId="0" borderId="0" xfId="0" applyNumberFormat="1"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0" fillId="0" borderId="0" xfId="0" applyFont="1" applyAlignment="1"/>
    <xf numFmtId="0" fontId="19" fillId="0" borderId="0" xfId="0" applyFont="1" applyAlignment="1">
      <alignment horizontal="center" vertical="center" wrapText="1"/>
    </xf>
    <xf numFmtId="17" fontId="13" fillId="0" borderId="0" xfId="0" applyNumberFormat="1" applyFont="1" applyAlignment="1">
      <alignment wrapText="1"/>
    </xf>
    <xf numFmtId="0" fontId="13" fillId="0" borderId="0" xfId="0" applyFont="1" applyAlignment="1">
      <alignment wrapText="1"/>
    </xf>
    <xf numFmtId="0" fontId="19" fillId="0" borderId="0" xfId="0" applyFont="1" applyAlignment="1"/>
    <xf numFmtId="0" fontId="8" fillId="0" borderId="0" xfId="0" applyFont="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20" fillId="0" borderId="6" xfId="0" applyFont="1" applyBorder="1" applyAlignment="1">
      <alignment horizontal="center" vertical="center" wrapText="1" readingOrder="2"/>
    </xf>
    <xf numFmtId="10" fontId="20" fillId="0" borderId="6" xfId="0" applyNumberFormat="1" applyFont="1" applyBorder="1" applyAlignment="1">
      <alignment horizontal="center" vertical="center" wrapText="1" readingOrder="2"/>
    </xf>
    <xf numFmtId="0" fontId="21" fillId="6" borderId="6" xfId="0" applyFont="1" applyFill="1" applyBorder="1" applyAlignment="1">
      <alignment horizontal="center" vertical="center" wrapText="1" readingOrder="2"/>
    </xf>
    <xf numFmtId="10" fontId="21" fillId="6" borderId="6" xfId="0" applyNumberFormat="1" applyFont="1" applyFill="1" applyBorder="1" applyAlignment="1">
      <alignment horizontal="center" vertical="center" wrapText="1" readingOrder="2"/>
    </xf>
    <xf numFmtId="0" fontId="24" fillId="4" borderId="7" xfId="0" applyFont="1" applyFill="1" applyBorder="1" applyAlignment="1">
      <alignment horizontal="center" vertical="center" wrapText="1"/>
    </xf>
    <xf numFmtId="0" fontId="25" fillId="7" borderId="7"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28" fillId="8" borderId="7" xfId="0" applyFont="1" applyFill="1" applyBorder="1" applyAlignment="1">
      <alignment horizontal="right" vertical="center" wrapText="1"/>
    </xf>
    <xf numFmtId="3" fontId="29" fillId="0" borderId="7" xfId="0" applyNumberFormat="1" applyFont="1" applyBorder="1" applyAlignment="1">
      <alignment horizontal="center" vertical="center" wrapText="1"/>
    </xf>
    <xf numFmtId="3" fontId="28" fillId="9" borderId="7" xfId="0" applyNumberFormat="1" applyFont="1" applyFill="1" applyBorder="1" applyAlignment="1">
      <alignment horizontal="center" vertical="center" wrapText="1"/>
    </xf>
    <xf numFmtId="0" fontId="28" fillId="9" borderId="7" xfId="0" applyFont="1" applyFill="1" applyBorder="1" applyAlignment="1">
      <alignment horizontal="right" vertical="center" wrapText="1"/>
    </xf>
    <xf numFmtId="0" fontId="27" fillId="10" borderId="7" xfId="0" applyFont="1" applyFill="1" applyBorder="1" applyAlignment="1">
      <alignment horizontal="center" vertical="center" wrapText="1"/>
    </xf>
    <xf numFmtId="0" fontId="28" fillId="11" borderId="7" xfId="0" applyFont="1" applyFill="1" applyBorder="1" applyAlignment="1">
      <alignment horizontal="right" vertical="center" wrapText="1"/>
    </xf>
    <xf numFmtId="168" fontId="29" fillId="0" borderId="7" xfId="0" applyNumberFormat="1" applyFont="1" applyBorder="1" applyAlignment="1">
      <alignment horizontal="center" vertical="center" wrapText="1"/>
    </xf>
    <xf numFmtId="168" fontId="28" fillId="9" borderId="7"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5" xfId="0" applyFont="1" applyFill="1" applyBorder="1" applyAlignment="1">
      <alignment horizontal="center" vertical="center"/>
    </xf>
    <xf numFmtId="0" fontId="21" fillId="6" borderId="6" xfId="0" applyFont="1" applyFill="1" applyBorder="1" applyAlignment="1">
      <alignment horizontal="center" vertical="center" wrapText="1" readingOrder="2"/>
    </xf>
    <xf numFmtId="0" fontId="24" fillId="4" borderId="7" xfId="0" applyFont="1" applyFill="1" applyBorder="1" applyAlignment="1">
      <alignment horizontal="right" vertical="center" wrapText="1"/>
    </xf>
    <xf numFmtId="0" fontId="25" fillId="7" borderId="7" xfId="0" applyFont="1" applyFill="1" applyBorder="1" applyAlignment="1">
      <alignment horizontal="right" vertical="center" wrapText="1"/>
    </xf>
    <xf numFmtId="0" fontId="26" fillId="0" borderId="7" xfId="0" applyFont="1" applyBorder="1" applyAlignment="1">
      <alignment horizontal="right" vertical="center" wrapText="1"/>
    </xf>
    <xf numFmtId="0" fontId="22" fillId="4" borderId="7" xfId="0" applyFont="1" applyFill="1" applyBorder="1" applyAlignment="1">
      <alignment horizontal="center" vertical="center" wrapText="1"/>
    </xf>
    <xf numFmtId="0" fontId="23" fillId="0" borderId="7" xfId="0" applyFont="1" applyBorder="1" applyAlignment="1">
      <alignment horizontal="right" vertical="center" wrapText="1"/>
    </xf>
    <xf numFmtId="0" fontId="32" fillId="12" borderId="8" xfId="0" applyFont="1" applyFill="1" applyBorder="1" applyAlignment="1">
      <alignment horizontal="center" vertical="center"/>
    </xf>
    <xf numFmtId="0" fontId="30" fillId="0" borderId="0" xfId="0" applyFont="1" applyBorder="1"/>
    <xf numFmtId="0" fontId="31" fillId="0" borderId="0" xfId="0" applyFont="1" applyBorder="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AA64F"/>
      <rgbColor rgb="FF800080"/>
      <rgbColor rgb="FF4F81BD"/>
      <rgbColor rgb="FFBFBFBF"/>
      <rgbColor rgb="FF8064A2"/>
      <rgbColor rgb="FF93A9CE"/>
      <rgbColor rgb="FFAB4744"/>
      <rgbColor rgb="FFF2F2F2"/>
      <rgbColor rgb="FFDAEEF3"/>
      <rgbColor rgb="FF660066"/>
      <rgbColor rgb="FFDC853E"/>
      <rgbColor rgb="FF0066CC"/>
      <rgbColor rgb="FFD9D9D9"/>
      <rgbColor rgb="FF000080"/>
      <rgbColor rgb="FFFF00FF"/>
      <rgbColor rgb="FFFFFF00"/>
      <rgbColor rgb="FF00FFFF"/>
      <rgbColor rgb="FF800080"/>
      <rgbColor rgb="FF800000"/>
      <rgbColor rgb="FF56BE48"/>
      <rgbColor rgb="FF0000FF"/>
      <rgbColor rgb="FF00CCFF"/>
      <rgbColor rgb="FFE7E6E6"/>
      <rgbColor rgb="FFE6E0EC"/>
      <rgbColor rgb="FFFFFF99"/>
      <rgbColor rgb="FFB3B3B3"/>
      <rgbColor rgb="FFD09493"/>
      <rgbColor rgb="FFB0B0B0"/>
      <rgbColor rgb="FFC4BD97"/>
      <rgbColor rgb="FF4672A8"/>
      <rgbColor rgb="FF4BACC6"/>
      <rgbColor rgb="FF9BBB59"/>
      <rgbColor rgb="FFB3B1A9"/>
      <rgbColor rgb="FFF79646"/>
      <rgbColor rgb="FFFF6600"/>
      <rgbColor rgb="FF725990"/>
      <rgbColor rgb="FF999999"/>
      <rgbColor rgb="FF003366"/>
      <rgbColor rgb="FF4299B0"/>
      <rgbColor rgb="FF003300"/>
      <rgbColor rgb="FF555555"/>
      <rgbColor rgb="FF595959"/>
      <rgbColor rgb="FFC0504D"/>
      <rgbColor rgb="FF1F4E78"/>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1. النوع الاجتماعي لمنشئ المادة × صفة المنشئ (%)</a:t>
            </a:r>
          </a:p>
        </c:rich>
      </c:tx>
      <c:overlay val="0"/>
      <c:spPr>
        <a:noFill/>
        <a:ln w="0">
          <a:noFill/>
        </a:ln>
      </c:spPr>
    </c:title>
    <c:autoTitleDeleted val="0"/>
    <c:plotArea>
      <c:layout/>
      <c:barChart>
        <c:barDir val="col"/>
        <c:grouping val="clustered"/>
        <c:varyColors val="0"/>
        <c:ser>
          <c:idx val="0"/>
          <c:order val="0"/>
          <c:tx>
            <c:strRef>
              <c:f>stats!$B$18</c:f>
              <c:strCache>
                <c:ptCount val="1"/>
                <c:pt idx="0">
                  <c:v>أنثى</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stats!$C$17:$H$17</c:f>
              <c:strCache>
                <c:ptCount val="6"/>
                <c:pt idx="0">
                  <c:v>صحفي/ة</c:v>
                </c:pt>
                <c:pt idx="1">
                  <c:v>أكاديمي/ة</c:v>
                </c:pt>
                <c:pt idx="2">
                  <c:v>حقوقي/ة</c:v>
                </c:pt>
                <c:pt idx="3">
                  <c:v>كاتب/ة</c:v>
                </c:pt>
                <c:pt idx="4">
                  <c:v>باحث/ة</c:v>
                </c:pt>
                <c:pt idx="5">
                  <c:v>سلطة رسمية</c:v>
                </c:pt>
              </c:strCache>
            </c:strRef>
          </c:cat>
          <c:val>
            <c:numRef>
              <c:f>stats!$C$18:$H$18</c:f>
              <c:numCache>
                <c:formatCode>0.0%</c:formatCode>
                <c:ptCount val="6"/>
                <c:pt idx="0">
                  <c:v>0.47651006711409394</c:v>
                </c:pt>
                <c:pt idx="1">
                  <c:v>0.29194630872483224</c:v>
                </c:pt>
                <c:pt idx="2">
                  <c:v>7.7181208053691275E-2</c:v>
                </c:pt>
                <c:pt idx="3">
                  <c:v>9.3959731543624164E-2</c:v>
                </c:pt>
                <c:pt idx="4">
                  <c:v>6.0402684563758392E-2</c:v>
                </c:pt>
                <c:pt idx="5">
                  <c:v>0</c:v>
                </c:pt>
              </c:numCache>
            </c:numRef>
          </c:val>
        </c:ser>
        <c:ser>
          <c:idx val="1"/>
          <c:order val="1"/>
          <c:tx>
            <c:strRef>
              <c:f>stats!$B$19</c:f>
              <c:strCache>
                <c:ptCount val="1"/>
                <c:pt idx="0">
                  <c:v>غير محدد</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stats!$C$17:$H$17</c:f>
              <c:strCache>
                <c:ptCount val="6"/>
                <c:pt idx="0">
                  <c:v>صحفي/ة</c:v>
                </c:pt>
                <c:pt idx="1">
                  <c:v>أكاديمي/ة</c:v>
                </c:pt>
                <c:pt idx="2">
                  <c:v>حقوقي/ة</c:v>
                </c:pt>
                <c:pt idx="3">
                  <c:v>كاتب/ة</c:v>
                </c:pt>
                <c:pt idx="4">
                  <c:v>باحث/ة</c:v>
                </c:pt>
                <c:pt idx="5">
                  <c:v>سلطة رسمية</c:v>
                </c:pt>
              </c:strCache>
            </c:strRef>
          </c:cat>
          <c:val>
            <c:numRef>
              <c:f>stats!$C$19:$H$19</c:f>
              <c:numCache>
                <c:formatCode>0.0%</c:formatCode>
                <c:ptCount val="6"/>
                <c:pt idx="0">
                  <c:v>0.54193548387096779</c:v>
                </c:pt>
                <c:pt idx="1">
                  <c:v>0</c:v>
                </c:pt>
                <c:pt idx="2">
                  <c:v>0.3935483870967742</c:v>
                </c:pt>
                <c:pt idx="3">
                  <c:v>0</c:v>
                </c:pt>
                <c:pt idx="4">
                  <c:v>4.5161290322580643E-2</c:v>
                </c:pt>
                <c:pt idx="5">
                  <c:v>1.935483870967742E-2</c:v>
                </c:pt>
              </c:numCache>
            </c:numRef>
          </c:val>
        </c:ser>
        <c:ser>
          <c:idx val="2"/>
          <c:order val="2"/>
          <c:tx>
            <c:strRef>
              <c:f>stats!$B$20</c:f>
              <c:strCache>
                <c:ptCount val="1"/>
                <c:pt idx="0">
                  <c:v>ذكر</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stats!$C$17:$H$17</c:f>
              <c:strCache>
                <c:ptCount val="6"/>
                <c:pt idx="0">
                  <c:v>صحفي/ة</c:v>
                </c:pt>
                <c:pt idx="1">
                  <c:v>أكاديمي/ة</c:v>
                </c:pt>
                <c:pt idx="2">
                  <c:v>حقوقي/ة</c:v>
                </c:pt>
                <c:pt idx="3">
                  <c:v>كاتب/ة</c:v>
                </c:pt>
                <c:pt idx="4">
                  <c:v>باحث/ة</c:v>
                </c:pt>
                <c:pt idx="5">
                  <c:v>سلطة رسمية</c:v>
                </c:pt>
              </c:strCache>
            </c:strRef>
          </c:cat>
          <c:val>
            <c:numRef>
              <c:f>stats!$C$20:$H$20</c:f>
              <c:numCache>
                <c:formatCode>0.0%</c:formatCode>
                <c:ptCount val="6"/>
                <c:pt idx="0">
                  <c:v>0.5178571428571429</c:v>
                </c:pt>
                <c:pt idx="1">
                  <c:v>0.15178571428571427</c:v>
                </c:pt>
                <c:pt idx="2">
                  <c:v>3.5714285714285712E-2</c:v>
                </c:pt>
                <c:pt idx="3">
                  <c:v>0.11607142857142858</c:v>
                </c:pt>
                <c:pt idx="4">
                  <c:v>6.25E-2</c:v>
                </c:pt>
                <c:pt idx="5">
                  <c:v>0.11607142857142858</c:v>
                </c:pt>
              </c:numCache>
            </c:numRef>
          </c:val>
        </c:ser>
        <c:ser>
          <c:idx val="3"/>
          <c:order val="3"/>
          <c:tx>
            <c:strRef>
              <c:f>stats!$B$21</c:f>
              <c:strCache>
                <c:ptCount val="1"/>
                <c:pt idx="0">
                  <c:v>مختلط/فريق بحث</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stats!$C$17:$H$17</c:f>
              <c:strCache>
                <c:ptCount val="6"/>
                <c:pt idx="0">
                  <c:v>صحفي/ة</c:v>
                </c:pt>
                <c:pt idx="1">
                  <c:v>أكاديمي/ة</c:v>
                </c:pt>
                <c:pt idx="2">
                  <c:v>حقوقي/ة</c:v>
                </c:pt>
                <c:pt idx="3">
                  <c:v>كاتب/ة</c:v>
                </c:pt>
                <c:pt idx="4">
                  <c:v>باحث/ة</c:v>
                </c:pt>
                <c:pt idx="5">
                  <c:v>سلطة رسمية</c:v>
                </c:pt>
              </c:strCache>
            </c:strRef>
          </c:cat>
          <c:val>
            <c:numRef>
              <c:f>stats!$C$21:$H$21</c:f>
              <c:numCache>
                <c:formatCode>0.0%</c:formatCode>
                <c:ptCount val="6"/>
                <c:pt idx="0">
                  <c:v>8.6956521739130432E-2</c:v>
                </c:pt>
                <c:pt idx="1">
                  <c:v>0.47826086956521741</c:v>
                </c:pt>
                <c:pt idx="2">
                  <c:v>8.6956521739130432E-2</c:v>
                </c:pt>
                <c:pt idx="3">
                  <c:v>4.3478260869565216E-2</c:v>
                </c:pt>
                <c:pt idx="4">
                  <c:v>0.30434782608695654</c:v>
                </c:pt>
                <c:pt idx="5">
                  <c:v>0</c:v>
                </c:pt>
              </c:numCache>
            </c:numRef>
          </c:val>
        </c:ser>
        <c:dLbls>
          <c:showLegendKey val="0"/>
          <c:showVal val="0"/>
          <c:showCatName val="0"/>
          <c:showSerName val="0"/>
          <c:showPercent val="0"/>
          <c:showBubbleSize val="0"/>
        </c:dLbls>
        <c:gapWidth val="150"/>
        <c:axId val="231729792"/>
        <c:axId val="232444288"/>
      </c:barChart>
      <c:catAx>
        <c:axId val="231729792"/>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32444288"/>
        <c:crosses val="autoZero"/>
        <c:auto val="1"/>
        <c:lblAlgn val="ctr"/>
        <c:lblOffset val="100"/>
        <c:noMultiLvlLbl val="0"/>
      </c:catAx>
      <c:valAx>
        <c:axId val="232444288"/>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31729792"/>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2. النوع الاجتماعي لمنشئ المادة × تصنيف نوع المادة (%)</a:t>
            </a:r>
          </a:p>
        </c:rich>
      </c:tx>
      <c:overlay val="0"/>
      <c:spPr>
        <a:noFill/>
        <a:ln w="0">
          <a:noFill/>
        </a:ln>
      </c:spPr>
    </c:title>
    <c:autoTitleDeleted val="0"/>
    <c:plotArea>
      <c:layout/>
      <c:barChart>
        <c:barDir val="col"/>
        <c:grouping val="clustered"/>
        <c:varyColors val="0"/>
        <c:ser>
          <c:idx val="0"/>
          <c:order val="0"/>
          <c:tx>
            <c:strRef>
              <c:f>stats!$B$36</c:f>
              <c:strCache>
                <c:ptCount val="1"/>
                <c:pt idx="0">
                  <c:v>أنثى</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stats!$C$35:$I$35</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stats!$C$36:$I$36</c:f>
              <c:numCache>
                <c:formatCode>0.0%</c:formatCode>
                <c:ptCount val="7"/>
                <c:pt idx="0">
                  <c:v>0.48993288590604028</c:v>
                </c:pt>
                <c:pt idx="1">
                  <c:v>0.29194630872483224</c:v>
                </c:pt>
                <c:pt idx="2">
                  <c:v>9.7315436241610737E-2</c:v>
                </c:pt>
                <c:pt idx="3">
                  <c:v>0.1174496644295302</c:v>
                </c:pt>
                <c:pt idx="4">
                  <c:v>0</c:v>
                </c:pt>
                <c:pt idx="5">
                  <c:v>0</c:v>
                </c:pt>
                <c:pt idx="6">
                  <c:v>3.3557046979865771E-3</c:v>
                </c:pt>
              </c:numCache>
            </c:numRef>
          </c:val>
        </c:ser>
        <c:ser>
          <c:idx val="1"/>
          <c:order val="1"/>
          <c:tx>
            <c:strRef>
              <c:f>stats!$B$37</c:f>
              <c:strCache>
                <c:ptCount val="1"/>
                <c:pt idx="0">
                  <c:v>غير محدد</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stats!$C$35:$I$35</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stats!$C$37:$I$37</c:f>
              <c:numCache>
                <c:formatCode>0.0%</c:formatCode>
                <c:ptCount val="7"/>
                <c:pt idx="0">
                  <c:v>0.53548387096774197</c:v>
                </c:pt>
                <c:pt idx="1">
                  <c:v>0</c:v>
                </c:pt>
                <c:pt idx="2">
                  <c:v>0.3935483870967742</c:v>
                </c:pt>
                <c:pt idx="3">
                  <c:v>2.5806451612903226E-2</c:v>
                </c:pt>
                <c:pt idx="4">
                  <c:v>1.935483870967742E-2</c:v>
                </c:pt>
                <c:pt idx="5">
                  <c:v>1.2903225806451613E-2</c:v>
                </c:pt>
                <c:pt idx="6">
                  <c:v>1.2903225806451613E-2</c:v>
                </c:pt>
              </c:numCache>
            </c:numRef>
          </c:val>
        </c:ser>
        <c:ser>
          <c:idx val="2"/>
          <c:order val="2"/>
          <c:tx>
            <c:strRef>
              <c:f>stats!$B$38</c:f>
              <c:strCache>
                <c:ptCount val="1"/>
                <c:pt idx="0">
                  <c:v>ذكر</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stats!$C$35:$I$35</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stats!$C$38:$I$38</c:f>
              <c:numCache>
                <c:formatCode>0.0%</c:formatCode>
                <c:ptCount val="7"/>
                <c:pt idx="0">
                  <c:v>0.5089285714285714</c:v>
                </c:pt>
                <c:pt idx="1">
                  <c:v>0.15178571428571427</c:v>
                </c:pt>
                <c:pt idx="2">
                  <c:v>5.3571428571428568E-2</c:v>
                </c:pt>
                <c:pt idx="3">
                  <c:v>0.15178571428571427</c:v>
                </c:pt>
                <c:pt idx="4">
                  <c:v>0.11607142857142858</c:v>
                </c:pt>
                <c:pt idx="5">
                  <c:v>1.7857142857142856E-2</c:v>
                </c:pt>
                <c:pt idx="6">
                  <c:v>0</c:v>
                </c:pt>
              </c:numCache>
            </c:numRef>
          </c:val>
        </c:ser>
        <c:ser>
          <c:idx val="3"/>
          <c:order val="3"/>
          <c:tx>
            <c:strRef>
              <c:f>stats!$B$39</c:f>
              <c:strCache>
                <c:ptCount val="1"/>
                <c:pt idx="0">
                  <c:v>مختلط/فريق بحث</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stats!$C$35:$I$35</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stats!$C$39:$I$39</c:f>
              <c:numCache>
                <c:formatCode>0.0%</c:formatCode>
                <c:ptCount val="7"/>
                <c:pt idx="0">
                  <c:v>8.6956521739130432E-2</c:v>
                </c:pt>
                <c:pt idx="1">
                  <c:v>0.47826086956521741</c:v>
                </c:pt>
                <c:pt idx="2">
                  <c:v>8.6956521739130432E-2</c:v>
                </c:pt>
                <c:pt idx="3">
                  <c:v>0.21739130434782608</c:v>
                </c:pt>
                <c:pt idx="4">
                  <c:v>0</c:v>
                </c:pt>
                <c:pt idx="5">
                  <c:v>0.13043478260869565</c:v>
                </c:pt>
                <c:pt idx="6">
                  <c:v>0</c:v>
                </c:pt>
              </c:numCache>
            </c:numRef>
          </c:val>
        </c:ser>
        <c:dLbls>
          <c:showLegendKey val="0"/>
          <c:showVal val="0"/>
          <c:showCatName val="0"/>
          <c:showSerName val="0"/>
          <c:showPercent val="0"/>
          <c:showBubbleSize val="0"/>
        </c:dLbls>
        <c:gapWidth val="150"/>
        <c:axId val="167752448"/>
        <c:axId val="167753984"/>
      </c:barChart>
      <c:catAx>
        <c:axId val="167752448"/>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167753984"/>
        <c:crosses val="autoZero"/>
        <c:auto val="1"/>
        <c:lblAlgn val="ctr"/>
        <c:lblOffset val="100"/>
        <c:noMultiLvlLbl val="0"/>
      </c:catAx>
      <c:valAx>
        <c:axId val="16775398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16775244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3. النوع الاجتماعي لمنشئ المادة × التصنيف الموضوعي للمادة (%)</a:t>
            </a:r>
          </a:p>
        </c:rich>
      </c:tx>
      <c:overlay val="0"/>
      <c:spPr>
        <a:noFill/>
        <a:ln w="0">
          <a:noFill/>
        </a:ln>
      </c:spPr>
    </c:title>
    <c:autoTitleDeleted val="0"/>
    <c:plotArea>
      <c:layout/>
      <c:barChart>
        <c:barDir val="col"/>
        <c:grouping val="clustered"/>
        <c:varyColors val="0"/>
        <c:ser>
          <c:idx val="0"/>
          <c:order val="0"/>
          <c:tx>
            <c:strRef>
              <c:f>stats!$B$54</c:f>
              <c:strCache>
                <c:ptCount val="1"/>
                <c:pt idx="0">
                  <c:v>أنثى</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stats!$C$53:$I$53</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stats!$C$54:$I$54</c:f>
              <c:numCache>
                <c:formatCode>0.0%</c:formatCode>
                <c:ptCount val="7"/>
                <c:pt idx="0">
                  <c:v>0.61409395973154357</c:v>
                </c:pt>
                <c:pt idx="1">
                  <c:v>0.1476510067114094</c:v>
                </c:pt>
                <c:pt idx="2">
                  <c:v>7.7181208053691275E-2</c:v>
                </c:pt>
                <c:pt idx="3">
                  <c:v>8.3892617449664433E-2</c:v>
                </c:pt>
                <c:pt idx="4">
                  <c:v>3.6912751677852351E-2</c:v>
                </c:pt>
                <c:pt idx="5">
                  <c:v>6.7114093959731542E-3</c:v>
                </c:pt>
                <c:pt idx="6">
                  <c:v>3.3557046979865772E-2</c:v>
                </c:pt>
              </c:numCache>
            </c:numRef>
          </c:val>
        </c:ser>
        <c:ser>
          <c:idx val="1"/>
          <c:order val="1"/>
          <c:tx>
            <c:strRef>
              <c:f>stats!$B$55</c:f>
              <c:strCache>
                <c:ptCount val="1"/>
                <c:pt idx="0">
                  <c:v>غير محدد</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stats!$C$53:$I$53</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stats!$C$55:$I$55</c:f>
              <c:numCache>
                <c:formatCode>0.0%</c:formatCode>
                <c:ptCount val="7"/>
                <c:pt idx="0">
                  <c:v>0.67096774193548392</c:v>
                </c:pt>
                <c:pt idx="1">
                  <c:v>9.6774193548387094E-2</c:v>
                </c:pt>
                <c:pt idx="2">
                  <c:v>0.10967741935483871</c:v>
                </c:pt>
                <c:pt idx="3">
                  <c:v>7.7419354838709681E-2</c:v>
                </c:pt>
                <c:pt idx="4">
                  <c:v>2.5806451612903226E-2</c:v>
                </c:pt>
                <c:pt idx="5">
                  <c:v>0</c:v>
                </c:pt>
                <c:pt idx="6">
                  <c:v>1.935483870967742E-2</c:v>
                </c:pt>
              </c:numCache>
            </c:numRef>
          </c:val>
        </c:ser>
        <c:ser>
          <c:idx val="2"/>
          <c:order val="2"/>
          <c:tx>
            <c:strRef>
              <c:f>stats!$B$56</c:f>
              <c:strCache>
                <c:ptCount val="1"/>
                <c:pt idx="0">
                  <c:v>ذكر</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stats!$C$53:$I$53</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stats!$C$56:$I$56</c:f>
              <c:numCache>
                <c:formatCode>0.0%</c:formatCode>
                <c:ptCount val="7"/>
                <c:pt idx="0">
                  <c:v>0.5625</c:v>
                </c:pt>
                <c:pt idx="1">
                  <c:v>9.8214285714285712E-2</c:v>
                </c:pt>
                <c:pt idx="2">
                  <c:v>8.0357142857142863E-2</c:v>
                </c:pt>
                <c:pt idx="3">
                  <c:v>9.8214285714285712E-2</c:v>
                </c:pt>
                <c:pt idx="4">
                  <c:v>1.7857142857142856E-2</c:v>
                </c:pt>
                <c:pt idx="5">
                  <c:v>0.125</c:v>
                </c:pt>
                <c:pt idx="6">
                  <c:v>1.7857142857142856E-2</c:v>
                </c:pt>
              </c:numCache>
            </c:numRef>
          </c:val>
        </c:ser>
        <c:ser>
          <c:idx val="3"/>
          <c:order val="3"/>
          <c:tx>
            <c:strRef>
              <c:f>stats!$B$57</c:f>
              <c:strCache>
                <c:ptCount val="1"/>
                <c:pt idx="0">
                  <c:v>مختلط/فريق بحث</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stats!$C$53:$I$53</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stats!$C$57:$I$57</c:f>
              <c:numCache>
                <c:formatCode>0.0%</c:formatCode>
                <c:ptCount val="7"/>
                <c:pt idx="0">
                  <c:v>0.30434782608695654</c:v>
                </c:pt>
                <c:pt idx="1">
                  <c:v>0.13043478260869565</c:v>
                </c:pt>
                <c:pt idx="2">
                  <c:v>0.13043478260869565</c:v>
                </c:pt>
                <c:pt idx="3">
                  <c:v>0</c:v>
                </c:pt>
                <c:pt idx="4">
                  <c:v>0.39130434782608697</c:v>
                </c:pt>
                <c:pt idx="5">
                  <c:v>4.3478260869565216E-2</c:v>
                </c:pt>
                <c:pt idx="6">
                  <c:v>0</c:v>
                </c:pt>
              </c:numCache>
            </c:numRef>
          </c:val>
        </c:ser>
        <c:dLbls>
          <c:showLegendKey val="0"/>
          <c:showVal val="0"/>
          <c:showCatName val="0"/>
          <c:showSerName val="0"/>
          <c:showPercent val="0"/>
          <c:showBubbleSize val="0"/>
        </c:dLbls>
        <c:gapWidth val="150"/>
        <c:axId val="232897152"/>
        <c:axId val="240779648"/>
      </c:barChart>
      <c:catAx>
        <c:axId val="232897152"/>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0779648"/>
        <c:crosses val="autoZero"/>
        <c:auto val="1"/>
        <c:lblAlgn val="ctr"/>
        <c:lblOffset val="100"/>
        <c:noMultiLvlLbl val="0"/>
      </c:catAx>
      <c:valAx>
        <c:axId val="240779648"/>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32897152"/>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4. النوع الاجتماعي لمنشئ المادة × زاوية تناول المحتوى (%)</a:t>
            </a:r>
          </a:p>
        </c:rich>
      </c:tx>
      <c:overlay val="0"/>
      <c:spPr>
        <a:noFill/>
        <a:ln w="0">
          <a:noFill/>
        </a:ln>
      </c:spPr>
    </c:title>
    <c:autoTitleDeleted val="0"/>
    <c:plotArea>
      <c:layout/>
      <c:barChart>
        <c:barDir val="col"/>
        <c:grouping val="clustered"/>
        <c:varyColors val="0"/>
        <c:ser>
          <c:idx val="0"/>
          <c:order val="0"/>
          <c:tx>
            <c:strRef>
              <c:f>stats!$B$72</c:f>
              <c:strCache>
                <c:ptCount val="1"/>
                <c:pt idx="0">
                  <c:v>أنثى</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stats!$C$71:$U$71</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stats!$C$72:$U$72</c:f>
              <c:numCache>
                <c:formatCode>0.0%</c:formatCode>
                <c:ptCount val="19"/>
                <c:pt idx="0">
                  <c:v>0.13758389261744966</c:v>
                </c:pt>
                <c:pt idx="1">
                  <c:v>0.13422818791946309</c:v>
                </c:pt>
                <c:pt idx="2">
                  <c:v>9.0604026845637578E-2</c:v>
                </c:pt>
                <c:pt idx="3">
                  <c:v>7.3825503355704702E-2</c:v>
                </c:pt>
                <c:pt idx="4">
                  <c:v>6.7114093959731544E-2</c:v>
                </c:pt>
                <c:pt idx="5">
                  <c:v>4.3624161073825503E-2</c:v>
                </c:pt>
                <c:pt idx="6">
                  <c:v>8.0536912751677847E-2</c:v>
                </c:pt>
                <c:pt idx="7">
                  <c:v>3.3557046979865772E-2</c:v>
                </c:pt>
                <c:pt idx="8">
                  <c:v>6.7114093959731544E-2</c:v>
                </c:pt>
                <c:pt idx="9">
                  <c:v>4.3624161073825503E-2</c:v>
                </c:pt>
                <c:pt idx="10">
                  <c:v>3.3557046979865772E-2</c:v>
                </c:pt>
                <c:pt idx="11">
                  <c:v>2.3489932885906041E-2</c:v>
                </c:pt>
                <c:pt idx="12">
                  <c:v>3.0201342281879196E-2</c:v>
                </c:pt>
                <c:pt idx="13">
                  <c:v>3.6912751677852351E-2</c:v>
                </c:pt>
                <c:pt idx="14">
                  <c:v>2.0134228187919462E-2</c:v>
                </c:pt>
                <c:pt idx="15">
                  <c:v>3.0201342281879196E-2</c:v>
                </c:pt>
                <c:pt idx="16">
                  <c:v>2.3489932885906041E-2</c:v>
                </c:pt>
                <c:pt idx="17">
                  <c:v>2.6845637583892617E-2</c:v>
                </c:pt>
                <c:pt idx="18">
                  <c:v>3.3557046979865771E-3</c:v>
                </c:pt>
              </c:numCache>
            </c:numRef>
          </c:val>
        </c:ser>
        <c:ser>
          <c:idx val="1"/>
          <c:order val="1"/>
          <c:tx>
            <c:strRef>
              <c:f>stats!$B$73</c:f>
              <c:strCache>
                <c:ptCount val="1"/>
                <c:pt idx="0">
                  <c:v>غير محدد</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stats!$C$71:$U$71</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stats!$C$73:$U$73</c:f>
              <c:numCache>
                <c:formatCode>0.0%</c:formatCode>
                <c:ptCount val="19"/>
                <c:pt idx="0">
                  <c:v>0.16129032258064516</c:v>
                </c:pt>
                <c:pt idx="1">
                  <c:v>0.12258064516129032</c:v>
                </c:pt>
                <c:pt idx="2">
                  <c:v>9.0322580645161285E-2</c:v>
                </c:pt>
                <c:pt idx="3">
                  <c:v>0.1032258064516129</c:v>
                </c:pt>
                <c:pt idx="4">
                  <c:v>2.5806451612903226E-2</c:v>
                </c:pt>
                <c:pt idx="5">
                  <c:v>0.11612903225806452</c:v>
                </c:pt>
                <c:pt idx="6">
                  <c:v>2.5806451612903226E-2</c:v>
                </c:pt>
                <c:pt idx="7">
                  <c:v>1.935483870967742E-2</c:v>
                </c:pt>
                <c:pt idx="8">
                  <c:v>3.2258064516129031E-2</c:v>
                </c:pt>
                <c:pt idx="9">
                  <c:v>5.1612903225806452E-2</c:v>
                </c:pt>
                <c:pt idx="10">
                  <c:v>5.1612903225806452E-2</c:v>
                </c:pt>
                <c:pt idx="11">
                  <c:v>7.0967741935483872E-2</c:v>
                </c:pt>
                <c:pt idx="12">
                  <c:v>3.870967741935484E-2</c:v>
                </c:pt>
                <c:pt idx="13">
                  <c:v>3.2258064516129031E-2</c:v>
                </c:pt>
                <c:pt idx="14">
                  <c:v>6.4516129032258064E-3</c:v>
                </c:pt>
                <c:pt idx="15">
                  <c:v>1.935483870967742E-2</c:v>
                </c:pt>
                <c:pt idx="16">
                  <c:v>1.935483870967742E-2</c:v>
                </c:pt>
                <c:pt idx="17">
                  <c:v>1.2903225806451613E-2</c:v>
                </c:pt>
                <c:pt idx="18">
                  <c:v>0</c:v>
                </c:pt>
              </c:numCache>
            </c:numRef>
          </c:val>
        </c:ser>
        <c:ser>
          <c:idx val="2"/>
          <c:order val="2"/>
          <c:tx>
            <c:strRef>
              <c:f>stats!$B$74</c:f>
              <c:strCache>
                <c:ptCount val="1"/>
                <c:pt idx="0">
                  <c:v>ذكر</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stats!$C$71:$U$71</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stats!$C$74:$U$74</c:f>
              <c:numCache>
                <c:formatCode>0.0%</c:formatCode>
                <c:ptCount val="19"/>
                <c:pt idx="0">
                  <c:v>0.16964285714285715</c:v>
                </c:pt>
                <c:pt idx="1">
                  <c:v>8.9285714285714288E-2</c:v>
                </c:pt>
                <c:pt idx="2">
                  <c:v>9.8214285714285712E-2</c:v>
                </c:pt>
                <c:pt idx="3">
                  <c:v>8.0357142857142863E-2</c:v>
                </c:pt>
                <c:pt idx="4">
                  <c:v>0.125</c:v>
                </c:pt>
                <c:pt idx="5">
                  <c:v>4.4642857142857144E-2</c:v>
                </c:pt>
                <c:pt idx="6">
                  <c:v>3.5714285714285712E-2</c:v>
                </c:pt>
                <c:pt idx="7">
                  <c:v>0.15178571428571427</c:v>
                </c:pt>
                <c:pt idx="8">
                  <c:v>2.6785714285714284E-2</c:v>
                </c:pt>
                <c:pt idx="9">
                  <c:v>3.5714285714285712E-2</c:v>
                </c:pt>
                <c:pt idx="10">
                  <c:v>4.4642857142857144E-2</c:v>
                </c:pt>
                <c:pt idx="11">
                  <c:v>3.5714285714285712E-2</c:v>
                </c:pt>
                <c:pt idx="12">
                  <c:v>3.5714285714285712E-2</c:v>
                </c:pt>
                <c:pt idx="13">
                  <c:v>8.9285714285714281E-3</c:v>
                </c:pt>
                <c:pt idx="14">
                  <c:v>8.9285714285714281E-3</c:v>
                </c:pt>
                <c:pt idx="15">
                  <c:v>0</c:v>
                </c:pt>
                <c:pt idx="16">
                  <c:v>8.9285714285714281E-3</c:v>
                </c:pt>
                <c:pt idx="17">
                  <c:v>0</c:v>
                </c:pt>
                <c:pt idx="18">
                  <c:v>0</c:v>
                </c:pt>
              </c:numCache>
            </c:numRef>
          </c:val>
        </c:ser>
        <c:ser>
          <c:idx val="3"/>
          <c:order val="3"/>
          <c:tx>
            <c:strRef>
              <c:f>stats!$B$75</c:f>
              <c:strCache>
                <c:ptCount val="1"/>
                <c:pt idx="0">
                  <c:v>مختلط/فريق بحث</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stats!$C$71:$U$71</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stats!$C$75:$U$75</c:f>
              <c:numCache>
                <c:formatCode>0.0%</c:formatCode>
                <c:ptCount val="19"/>
                <c:pt idx="0">
                  <c:v>0</c:v>
                </c:pt>
                <c:pt idx="1">
                  <c:v>4.3478260869565216E-2</c:v>
                </c:pt>
                <c:pt idx="2">
                  <c:v>0.21739130434782608</c:v>
                </c:pt>
                <c:pt idx="3">
                  <c:v>4.3478260869565216E-2</c:v>
                </c:pt>
                <c:pt idx="4">
                  <c:v>0</c:v>
                </c:pt>
                <c:pt idx="5">
                  <c:v>0</c:v>
                </c:pt>
                <c:pt idx="6">
                  <c:v>0</c:v>
                </c:pt>
                <c:pt idx="7">
                  <c:v>4.3478260869565216E-2</c:v>
                </c:pt>
                <c:pt idx="8">
                  <c:v>8.6956521739130432E-2</c:v>
                </c:pt>
                <c:pt idx="9">
                  <c:v>4.3478260869565216E-2</c:v>
                </c:pt>
                <c:pt idx="10">
                  <c:v>8.6956521739130432E-2</c:v>
                </c:pt>
                <c:pt idx="11">
                  <c:v>0</c:v>
                </c:pt>
                <c:pt idx="12">
                  <c:v>0</c:v>
                </c:pt>
                <c:pt idx="13">
                  <c:v>0</c:v>
                </c:pt>
                <c:pt idx="14">
                  <c:v>0.39130434782608697</c:v>
                </c:pt>
                <c:pt idx="15">
                  <c:v>0</c:v>
                </c:pt>
                <c:pt idx="16">
                  <c:v>0</c:v>
                </c:pt>
                <c:pt idx="17">
                  <c:v>0</c:v>
                </c:pt>
                <c:pt idx="18">
                  <c:v>4.3478260869565216E-2</c:v>
                </c:pt>
              </c:numCache>
            </c:numRef>
          </c:val>
        </c:ser>
        <c:dLbls>
          <c:showLegendKey val="0"/>
          <c:showVal val="0"/>
          <c:showCatName val="0"/>
          <c:showSerName val="0"/>
          <c:showPercent val="0"/>
          <c:showBubbleSize val="0"/>
        </c:dLbls>
        <c:gapWidth val="150"/>
        <c:axId val="240841472"/>
        <c:axId val="240843008"/>
      </c:barChart>
      <c:catAx>
        <c:axId val="240841472"/>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0843008"/>
        <c:crosses val="autoZero"/>
        <c:auto val="1"/>
        <c:lblAlgn val="ctr"/>
        <c:lblOffset val="100"/>
        <c:noMultiLvlLbl val="0"/>
      </c:catAx>
      <c:valAx>
        <c:axId val="240843008"/>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0841472"/>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5. النوع الاجتماعي لمنشئ المادة × التصنيف تبعا للحق (%)</a:t>
            </a:r>
          </a:p>
        </c:rich>
      </c:tx>
      <c:overlay val="0"/>
      <c:spPr>
        <a:noFill/>
        <a:ln w="0">
          <a:noFill/>
        </a:ln>
      </c:spPr>
    </c:title>
    <c:autoTitleDeleted val="0"/>
    <c:plotArea>
      <c:layout/>
      <c:barChart>
        <c:barDir val="col"/>
        <c:grouping val="clustered"/>
        <c:varyColors val="0"/>
        <c:ser>
          <c:idx val="0"/>
          <c:order val="0"/>
          <c:tx>
            <c:strRef>
              <c:f>stats!$B$90</c:f>
              <c:strCache>
                <c:ptCount val="1"/>
                <c:pt idx="0">
                  <c:v>أنثى</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stats!$C$89:$J$89</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stats!$C$90:$J$90</c:f>
              <c:numCache>
                <c:formatCode>0.0%</c:formatCode>
                <c:ptCount val="8"/>
                <c:pt idx="0">
                  <c:v>0.4563758389261745</c:v>
                </c:pt>
                <c:pt idx="1">
                  <c:v>0.16107382550335569</c:v>
                </c:pt>
                <c:pt idx="2">
                  <c:v>0.16442953020134229</c:v>
                </c:pt>
                <c:pt idx="3">
                  <c:v>7.7181208053691275E-2</c:v>
                </c:pt>
                <c:pt idx="4">
                  <c:v>3.6912751677852351E-2</c:v>
                </c:pt>
                <c:pt idx="5">
                  <c:v>4.3624161073825503E-2</c:v>
                </c:pt>
                <c:pt idx="6">
                  <c:v>5.3691275167785234E-2</c:v>
                </c:pt>
                <c:pt idx="7">
                  <c:v>6.7114093959731542E-3</c:v>
                </c:pt>
              </c:numCache>
            </c:numRef>
          </c:val>
        </c:ser>
        <c:ser>
          <c:idx val="1"/>
          <c:order val="1"/>
          <c:tx>
            <c:strRef>
              <c:f>stats!$B$91</c:f>
              <c:strCache>
                <c:ptCount val="1"/>
                <c:pt idx="0">
                  <c:v>غير محدد</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stats!$C$89:$J$89</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stats!$C$91:$J$91</c:f>
              <c:numCache>
                <c:formatCode>0.0%</c:formatCode>
                <c:ptCount val="8"/>
                <c:pt idx="0">
                  <c:v>0.46451612903225808</c:v>
                </c:pt>
                <c:pt idx="1">
                  <c:v>0.27741935483870966</c:v>
                </c:pt>
                <c:pt idx="2">
                  <c:v>7.7419354838709681E-2</c:v>
                </c:pt>
                <c:pt idx="3">
                  <c:v>0.10967741935483871</c:v>
                </c:pt>
                <c:pt idx="4">
                  <c:v>2.5806451612903226E-2</c:v>
                </c:pt>
                <c:pt idx="5">
                  <c:v>2.5806451612903226E-2</c:v>
                </c:pt>
                <c:pt idx="6">
                  <c:v>1.935483870967742E-2</c:v>
                </c:pt>
                <c:pt idx="7">
                  <c:v>0</c:v>
                </c:pt>
              </c:numCache>
            </c:numRef>
          </c:val>
        </c:ser>
        <c:ser>
          <c:idx val="2"/>
          <c:order val="2"/>
          <c:tx>
            <c:strRef>
              <c:f>stats!$B$92</c:f>
              <c:strCache>
                <c:ptCount val="1"/>
                <c:pt idx="0">
                  <c:v>ذكر</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stats!$C$89:$J$89</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stats!$C$92:$J$92</c:f>
              <c:numCache>
                <c:formatCode>0.0%</c:formatCode>
                <c:ptCount val="8"/>
                <c:pt idx="0">
                  <c:v>0.39285714285714285</c:v>
                </c:pt>
                <c:pt idx="1">
                  <c:v>0.22321428571428573</c:v>
                </c:pt>
                <c:pt idx="2">
                  <c:v>5.3571428571428568E-2</c:v>
                </c:pt>
                <c:pt idx="3">
                  <c:v>8.0357142857142863E-2</c:v>
                </c:pt>
                <c:pt idx="4">
                  <c:v>1.7857142857142856E-2</c:v>
                </c:pt>
                <c:pt idx="5">
                  <c:v>7.1428571428571425E-2</c:v>
                </c:pt>
                <c:pt idx="6">
                  <c:v>3.5714285714285712E-2</c:v>
                </c:pt>
                <c:pt idx="7">
                  <c:v>0.125</c:v>
                </c:pt>
              </c:numCache>
            </c:numRef>
          </c:val>
        </c:ser>
        <c:ser>
          <c:idx val="3"/>
          <c:order val="3"/>
          <c:tx>
            <c:strRef>
              <c:f>stats!$B$93</c:f>
              <c:strCache>
                <c:ptCount val="1"/>
                <c:pt idx="0">
                  <c:v>مختلط/فريق بحث</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stats!$C$89:$J$89</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stats!$C$93:$J$93</c:f>
              <c:numCache>
                <c:formatCode>0.0%</c:formatCode>
                <c:ptCount val="8"/>
                <c:pt idx="0">
                  <c:v>0.30434782608695654</c:v>
                </c:pt>
                <c:pt idx="1">
                  <c:v>0</c:v>
                </c:pt>
                <c:pt idx="2">
                  <c:v>4.3478260869565216E-2</c:v>
                </c:pt>
                <c:pt idx="3">
                  <c:v>0.13043478260869565</c:v>
                </c:pt>
                <c:pt idx="4">
                  <c:v>0.39130434782608697</c:v>
                </c:pt>
                <c:pt idx="5">
                  <c:v>0</c:v>
                </c:pt>
                <c:pt idx="6">
                  <c:v>8.6956521739130432E-2</c:v>
                </c:pt>
                <c:pt idx="7">
                  <c:v>4.3478260869565216E-2</c:v>
                </c:pt>
              </c:numCache>
            </c:numRef>
          </c:val>
        </c:ser>
        <c:dLbls>
          <c:showLegendKey val="0"/>
          <c:showVal val="0"/>
          <c:showCatName val="0"/>
          <c:showSerName val="0"/>
          <c:showPercent val="0"/>
          <c:showBubbleSize val="0"/>
        </c:dLbls>
        <c:gapWidth val="150"/>
        <c:axId val="240902528"/>
        <c:axId val="240904064"/>
      </c:barChart>
      <c:catAx>
        <c:axId val="240902528"/>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0904064"/>
        <c:crosses val="autoZero"/>
        <c:auto val="1"/>
        <c:lblAlgn val="ctr"/>
        <c:lblOffset val="100"/>
        <c:noMultiLvlLbl val="0"/>
      </c:catAx>
      <c:valAx>
        <c:axId val="24090406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090252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6. النوع الاجتماعي لمنشئ المادة × اللغة (%)</a:t>
            </a:r>
          </a:p>
        </c:rich>
      </c:tx>
      <c:overlay val="0"/>
      <c:spPr>
        <a:noFill/>
        <a:ln w="0">
          <a:noFill/>
        </a:ln>
      </c:spPr>
    </c:title>
    <c:autoTitleDeleted val="0"/>
    <c:plotArea>
      <c:layout/>
      <c:barChart>
        <c:barDir val="col"/>
        <c:grouping val="clustered"/>
        <c:varyColors val="0"/>
        <c:ser>
          <c:idx val="0"/>
          <c:order val="0"/>
          <c:tx>
            <c:strRef>
              <c:f>stats!$C$107</c:f>
              <c:strCache>
                <c:ptCount val="1"/>
                <c:pt idx="0">
                  <c:v>اللغة العربية</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stats!$B$108:$B$111</c:f>
              <c:strCache>
                <c:ptCount val="4"/>
                <c:pt idx="0">
                  <c:v>أنثى</c:v>
                </c:pt>
                <c:pt idx="1">
                  <c:v>غير محدد</c:v>
                </c:pt>
                <c:pt idx="2">
                  <c:v>ذكر</c:v>
                </c:pt>
                <c:pt idx="3">
                  <c:v>مختلط/فريق بحث</c:v>
                </c:pt>
              </c:strCache>
            </c:strRef>
          </c:cat>
          <c:val>
            <c:numRef>
              <c:f>stats!$C$108:$C$111</c:f>
              <c:numCache>
                <c:formatCode>0.0%</c:formatCode>
                <c:ptCount val="4"/>
                <c:pt idx="0">
                  <c:v>0.48322147651006714</c:v>
                </c:pt>
                <c:pt idx="1">
                  <c:v>0.58064516129032262</c:v>
                </c:pt>
                <c:pt idx="2">
                  <c:v>0.7142857142857143</c:v>
                </c:pt>
                <c:pt idx="3">
                  <c:v>0.47826086956521741</c:v>
                </c:pt>
              </c:numCache>
            </c:numRef>
          </c:val>
        </c:ser>
        <c:ser>
          <c:idx val="1"/>
          <c:order val="1"/>
          <c:tx>
            <c:strRef>
              <c:f>stats!$D$107</c:f>
              <c:strCache>
                <c:ptCount val="1"/>
                <c:pt idx="0">
                  <c:v>اللغة الإنجليزية</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stats!$B$108:$B$111</c:f>
              <c:strCache>
                <c:ptCount val="4"/>
                <c:pt idx="0">
                  <c:v>أنثى</c:v>
                </c:pt>
                <c:pt idx="1">
                  <c:v>غير محدد</c:v>
                </c:pt>
                <c:pt idx="2">
                  <c:v>ذكر</c:v>
                </c:pt>
                <c:pt idx="3">
                  <c:v>مختلط/فريق بحث</c:v>
                </c:pt>
              </c:strCache>
            </c:strRef>
          </c:cat>
          <c:val>
            <c:numRef>
              <c:f>stats!$D$108:$D$111</c:f>
              <c:numCache>
                <c:formatCode>0.0%</c:formatCode>
                <c:ptCount val="4"/>
                <c:pt idx="0">
                  <c:v>0.49328859060402686</c:v>
                </c:pt>
                <c:pt idx="1">
                  <c:v>0.38709677419354838</c:v>
                </c:pt>
                <c:pt idx="2">
                  <c:v>0.2857142857142857</c:v>
                </c:pt>
                <c:pt idx="3">
                  <c:v>0.47826086956521741</c:v>
                </c:pt>
              </c:numCache>
            </c:numRef>
          </c:val>
        </c:ser>
        <c:ser>
          <c:idx val="2"/>
          <c:order val="2"/>
          <c:tx>
            <c:strRef>
              <c:f>stats!$E$107</c:f>
              <c:strCache>
                <c:ptCount val="1"/>
                <c:pt idx="0">
                  <c:v>لغتين (العربية والإنجليزية)</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stats!$B$108:$B$111</c:f>
              <c:strCache>
                <c:ptCount val="4"/>
                <c:pt idx="0">
                  <c:v>أنثى</c:v>
                </c:pt>
                <c:pt idx="1">
                  <c:v>غير محدد</c:v>
                </c:pt>
                <c:pt idx="2">
                  <c:v>ذكر</c:v>
                </c:pt>
                <c:pt idx="3">
                  <c:v>مختلط/فريق بحث</c:v>
                </c:pt>
              </c:strCache>
            </c:strRef>
          </c:cat>
          <c:val>
            <c:numRef>
              <c:f>stats!$E$108:$E$111</c:f>
              <c:numCache>
                <c:formatCode>0.0%</c:formatCode>
                <c:ptCount val="4"/>
                <c:pt idx="0">
                  <c:v>6.7114093959731542E-3</c:v>
                </c:pt>
                <c:pt idx="1">
                  <c:v>3.2258064516129031E-2</c:v>
                </c:pt>
                <c:pt idx="2">
                  <c:v>0</c:v>
                </c:pt>
                <c:pt idx="3">
                  <c:v>4.3478260869565216E-2</c:v>
                </c:pt>
              </c:numCache>
            </c:numRef>
          </c:val>
        </c:ser>
        <c:ser>
          <c:idx val="3"/>
          <c:order val="3"/>
          <c:tx>
            <c:strRef>
              <c:f>stats!$F$107</c:f>
              <c:strCache>
                <c:ptCount val="1"/>
                <c:pt idx="0">
                  <c:v>اللغة الفرنسية</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stats!$B$108:$B$111</c:f>
              <c:strCache>
                <c:ptCount val="4"/>
                <c:pt idx="0">
                  <c:v>أنثى</c:v>
                </c:pt>
                <c:pt idx="1">
                  <c:v>غير محدد</c:v>
                </c:pt>
                <c:pt idx="2">
                  <c:v>ذكر</c:v>
                </c:pt>
                <c:pt idx="3">
                  <c:v>مختلط/فريق بحث</c:v>
                </c:pt>
              </c:strCache>
            </c:strRef>
          </c:cat>
          <c:val>
            <c:numRef>
              <c:f>stats!$F$108:$F$111</c:f>
              <c:numCache>
                <c:formatCode>0.0%</c:formatCode>
                <c:ptCount val="4"/>
                <c:pt idx="0">
                  <c:v>1.6778523489932886E-2</c:v>
                </c:pt>
                <c:pt idx="1">
                  <c:v>0</c:v>
                </c:pt>
                <c:pt idx="2">
                  <c:v>0</c:v>
                </c:pt>
                <c:pt idx="3">
                  <c:v>0</c:v>
                </c:pt>
              </c:numCache>
            </c:numRef>
          </c:val>
        </c:ser>
        <c:dLbls>
          <c:showLegendKey val="0"/>
          <c:showVal val="0"/>
          <c:showCatName val="0"/>
          <c:showSerName val="0"/>
          <c:showPercent val="0"/>
          <c:showBubbleSize val="0"/>
        </c:dLbls>
        <c:gapWidth val="150"/>
        <c:axId val="241015040"/>
        <c:axId val="241037312"/>
      </c:barChart>
      <c:catAx>
        <c:axId val="241015040"/>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037312"/>
        <c:crosses val="autoZero"/>
        <c:auto val="1"/>
        <c:lblAlgn val="ctr"/>
        <c:lblOffset val="100"/>
        <c:noMultiLvlLbl val="0"/>
      </c:catAx>
      <c:valAx>
        <c:axId val="241037312"/>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015040"/>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7. النوع الاجتماعي لمنشئ المادة × تصنيف نوع الناشر أو جهة النشر (%)</a:t>
            </a:r>
          </a:p>
        </c:rich>
      </c:tx>
      <c:overlay val="0"/>
      <c:spPr>
        <a:noFill/>
        <a:ln w="0">
          <a:noFill/>
        </a:ln>
      </c:spPr>
    </c:title>
    <c:autoTitleDeleted val="0"/>
    <c:plotArea>
      <c:layout/>
      <c:barChart>
        <c:barDir val="col"/>
        <c:grouping val="clustered"/>
        <c:varyColors val="0"/>
        <c:ser>
          <c:idx val="0"/>
          <c:order val="0"/>
          <c:tx>
            <c:strRef>
              <c:f>stats!$B$126</c:f>
              <c:strCache>
                <c:ptCount val="1"/>
                <c:pt idx="0">
                  <c:v>أنثى</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stats!$C$125:$H$125</c:f>
              <c:strCache>
                <c:ptCount val="6"/>
                <c:pt idx="0">
                  <c:v>مؤسسة إعلامية</c:v>
                </c:pt>
                <c:pt idx="1">
                  <c:v>مؤسسة أكاديمية</c:v>
                </c:pt>
                <c:pt idx="2">
                  <c:v>منظمة حقوقية</c:v>
                </c:pt>
                <c:pt idx="3">
                  <c:v>جهة حكومية</c:v>
                </c:pt>
                <c:pt idx="4">
                  <c:v>دار نشر</c:v>
                </c:pt>
                <c:pt idx="5">
                  <c:v>مؤسسة بحثية</c:v>
                </c:pt>
              </c:strCache>
            </c:strRef>
          </c:cat>
          <c:val>
            <c:numRef>
              <c:f>stats!$C$126:$H$126</c:f>
              <c:numCache>
                <c:formatCode>0.0%</c:formatCode>
                <c:ptCount val="6"/>
                <c:pt idx="0">
                  <c:v>0.51677852348993292</c:v>
                </c:pt>
                <c:pt idx="1">
                  <c:v>0.29194630872483224</c:v>
                </c:pt>
                <c:pt idx="2">
                  <c:v>7.0469798657718116E-2</c:v>
                </c:pt>
                <c:pt idx="3">
                  <c:v>1.6778523489932886E-2</c:v>
                </c:pt>
                <c:pt idx="4">
                  <c:v>5.3691275167785234E-2</c:v>
                </c:pt>
                <c:pt idx="5">
                  <c:v>5.0335570469798654E-2</c:v>
                </c:pt>
              </c:numCache>
            </c:numRef>
          </c:val>
        </c:ser>
        <c:ser>
          <c:idx val="1"/>
          <c:order val="1"/>
          <c:tx>
            <c:strRef>
              <c:f>stats!$B$127</c:f>
              <c:strCache>
                <c:ptCount val="1"/>
                <c:pt idx="0">
                  <c:v>غير محدد</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stats!$C$125:$H$125</c:f>
              <c:strCache>
                <c:ptCount val="6"/>
                <c:pt idx="0">
                  <c:v>مؤسسة إعلامية</c:v>
                </c:pt>
                <c:pt idx="1">
                  <c:v>مؤسسة أكاديمية</c:v>
                </c:pt>
                <c:pt idx="2">
                  <c:v>منظمة حقوقية</c:v>
                </c:pt>
                <c:pt idx="3">
                  <c:v>جهة حكومية</c:v>
                </c:pt>
                <c:pt idx="4">
                  <c:v>دار نشر</c:v>
                </c:pt>
                <c:pt idx="5">
                  <c:v>مؤسسة بحثية</c:v>
                </c:pt>
              </c:strCache>
            </c:strRef>
          </c:cat>
          <c:val>
            <c:numRef>
              <c:f>stats!$C$127:$H$127</c:f>
              <c:numCache>
                <c:formatCode>0.0%</c:formatCode>
                <c:ptCount val="6"/>
                <c:pt idx="0">
                  <c:v>0.54193548387096779</c:v>
                </c:pt>
                <c:pt idx="1">
                  <c:v>0</c:v>
                </c:pt>
                <c:pt idx="2">
                  <c:v>0.3935483870967742</c:v>
                </c:pt>
                <c:pt idx="3">
                  <c:v>5.1612903225806452E-2</c:v>
                </c:pt>
                <c:pt idx="4">
                  <c:v>0</c:v>
                </c:pt>
                <c:pt idx="5">
                  <c:v>1.2903225806451613E-2</c:v>
                </c:pt>
              </c:numCache>
            </c:numRef>
          </c:val>
        </c:ser>
        <c:ser>
          <c:idx val="2"/>
          <c:order val="2"/>
          <c:tx>
            <c:strRef>
              <c:f>stats!$B$128</c:f>
              <c:strCache>
                <c:ptCount val="1"/>
                <c:pt idx="0">
                  <c:v>ذكر</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stats!$C$125:$H$125</c:f>
              <c:strCache>
                <c:ptCount val="6"/>
                <c:pt idx="0">
                  <c:v>مؤسسة إعلامية</c:v>
                </c:pt>
                <c:pt idx="1">
                  <c:v>مؤسسة أكاديمية</c:v>
                </c:pt>
                <c:pt idx="2">
                  <c:v>منظمة حقوقية</c:v>
                </c:pt>
                <c:pt idx="3">
                  <c:v>جهة حكومية</c:v>
                </c:pt>
                <c:pt idx="4">
                  <c:v>دار نشر</c:v>
                </c:pt>
                <c:pt idx="5">
                  <c:v>مؤسسة بحثية</c:v>
                </c:pt>
              </c:strCache>
            </c:strRef>
          </c:cat>
          <c:val>
            <c:numRef>
              <c:f>stats!$C$128:$H$128</c:f>
              <c:numCache>
                <c:formatCode>0.0%</c:formatCode>
                <c:ptCount val="6"/>
                <c:pt idx="0">
                  <c:v>0.5357142857142857</c:v>
                </c:pt>
                <c:pt idx="1">
                  <c:v>0.15178571428571427</c:v>
                </c:pt>
                <c:pt idx="2">
                  <c:v>3.5714285714285712E-2</c:v>
                </c:pt>
                <c:pt idx="3">
                  <c:v>0.16071428571428573</c:v>
                </c:pt>
                <c:pt idx="4">
                  <c:v>8.9285714285714288E-2</c:v>
                </c:pt>
                <c:pt idx="5">
                  <c:v>2.6785714285714284E-2</c:v>
                </c:pt>
              </c:numCache>
            </c:numRef>
          </c:val>
        </c:ser>
        <c:ser>
          <c:idx val="3"/>
          <c:order val="3"/>
          <c:tx>
            <c:strRef>
              <c:f>stats!$B$129</c:f>
              <c:strCache>
                <c:ptCount val="1"/>
                <c:pt idx="0">
                  <c:v>مختلط/فريق بحث</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stats!$C$125:$H$125</c:f>
              <c:strCache>
                <c:ptCount val="6"/>
                <c:pt idx="0">
                  <c:v>مؤسسة إعلامية</c:v>
                </c:pt>
                <c:pt idx="1">
                  <c:v>مؤسسة أكاديمية</c:v>
                </c:pt>
                <c:pt idx="2">
                  <c:v>منظمة حقوقية</c:v>
                </c:pt>
                <c:pt idx="3">
                  <c:v>جهة حكومية</c:v>
                </c:pt>
                <c:pt idx="4">
                  <c:v>دار نشر</c:v>
                </c:pt>
                <c:pt idx="5">
                  <c:v>مؤسسة بحثية</c:v>
                </c:pt>
              </c:strCache>
            </c:strRef>
          </c:cat>
          <c:val>
            <c:numRef>
              <c:f>stats!$C$129:$H$129</c:f>
              <c:numCache>
                <c:formatCode>0.0%</c:formatCode>
                <c:ptCount val="6"/>
                <c:pt idx="0">
                  <c:v>8.6956521739130432E-2</c:v>
                </c:pt>
                <c:pt idx="1">
                  <c:v>0.47826086956521741</c:v>
                </c:pt>
                <c:pt idx="2">
                  <c:v>8.6956521739130432E-2</c:v>
                </c:pt>
                <c:pt idx="3">
                  <c:v>0.30434782608695654</c:v>
                </c:pt>
                <c:pt idx="4">
                  <c:v>4.3478260869565216E-2</c:v>
                </c:pt>
                <c:pt idx="5">
                  <c:v>0</c:v>
                </c:pt>
              </c:numCache>
            </c:numRef>
          </c:val>
        </c:ser>
        <c:dLbls>
          <c:showLegendKey val="0"/>
          <c:showVal val="0"/>
          <c:showCatName val="0"/>
          <c:showSerName val="0"/>
          <c:showPercent val="0"/>
          <c:showBubbleSize val="0"/>
        </c:dLbls>
        <c:gapWidth val="150"/>
        <c:axId val="241072768"/>
        <c:axId val="241086848"/>
      </c:barChart>
      <c:catAx>
        <c:axId val="241072768"/>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086848"/>
        <c:crosses val="autoZero"/>
        <c:auto val="1"/>
        <c:lblAlgn val="ctr"/>
        <c:lblOffset val="100"/>
        <c:noMultiLvlLbl val="0"/>
      </c:catAx>
      <c:valAx>
        <c:axId val="241086848"/>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07276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8. النوع الاجتماعي لمنشئ المادة × نطاق النشر (%)</a:t>
            </a:r>
          </a:p>
        </c:rich>
      </c:tx>
      <c:overlay val="0"/>
      <c:spPr>
        <a:noFill/>
        <a:ln w="0">
          <a:noFill/>
        </a:ln>
      </c:spPr>
    </c:title>
    <c:autoTitleDeleted val="0"/>
    <c:plotArea>
      <c:layout/>
      <c:barChart>
        <c:barDir val="col"/>
        <c:grouping val="clustered"/>
        <c:varyColors val="0"/>
        <c:ser>
          <c:idx val="0"/>
          <c:order val="0"/>
          <c:tx>
            <c:strRef>
              <c:f>stats!$B$144</c:f>
              <c:strCache>
                <c:ptCount val="1"/>
                <c:pt idx="0">
                  <c:v>أنثى</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stats!$C$143:$G$143</c:f>
              <c:strCache>
                <c:ptCount val="5"/>
                <c:pt idx="0">
                  <c:v>وطني</c:v>
                </c:pt>
                <c:pt idx="1">
                  <c:v>دولي</c:v>
                </c:pt>
                <c:pt idx="2">
                  <c:v>وطني / دولي</c:v>
                </c:pt>
                <c:pt idx="3">
                  <c:v>إقليمي</c:v>
                </c:pt>
                <c:pt idx="4">
                  <c:v>إقليمي / دولي</c:v>
                </c:pt>
              </c:strCache>
            </c:strRef>
          </c:cat>
          <c:val>
            <c:numRef>
              <c:f>stats!$C$144:$G$144</c:f>
              <c:numCache>
                <c:formatCode>0.0%</c:formatCode>
                <c:ptCount val="5"/>
                <c:pt idx="0">
                  <c:v>0.47315436241610737</c:v>
                </c:pt>
                <c:pt idx="1">
                  <c:v>0.29194630872483224</c:v>
                </c:pt>
                <c:pt idx="2">
                  <c:v>0.16778523489932887</c:v>
                </c:pt>
                <c:pt idx="3">
                  <c:v>4.0268456375838924E-2</c:v>
                </c:pt>
                <c:pt idx="4">
                  <c:v>2.6845637583892617E-2</c:v>
                </c:pt>
              </c:numCache>
            </c:numRef>
          </c:val>
        </c:ser>
        <c:ser>
          <c:idx val="1"/>
          <c:order val="1"/>
          <c:tx>
            <c:strRef>
              <c:f>stats!$B$145</c:f>
              <c:strCache>
                <c:ptCount val="1"/>
                <c:pt idx="0">
                  <c:v>غير محدد</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stats!$C$143:$G$143</c:f>
              <c:strCache>
                <c:ptCount val="5"/>
                <c:pt idx="0">
                  <c:v>وطني</c:v>
                </c:pt>
                <c:pt idx="1">
                  <c:v>دولي</c:v>
                </c:pt>
                <c:pt idx="2">
                  <c:v>وطني / دولي</c:v>
                </c:pt>
                <c:pt idx="3">
                  <c:v>إقليمي</c:v>
                </c:pt>
                <c:pt idx="4">
                  <c:v>إقليمي / دولي</c:v>
                </c:pt>
              </c:strCache>
            </c:strRef>
          </c:cat>
          <c:val>
            <c:numRef>
              <c:f>stats!$C$145:$G$145</c:f>
              <c:numCache>
                <c:formatCode>0.0%</c:formatCode>
                <c:ptCount val="5"/>
                <c:pt idx="0">
                  <c:v>0.43870967741935485</c:v>
                </c:pt>
                <c:pt idx="1">
                  <c:v>0.14838709677419354</c:v>
                </c:pt>
                <c:pt idx="2">
                  <c:v>0.26451612903225807</c:v>
                </c:pt>
                <c:pt idx="3">
                  <c:v>0.12258064516129032</c:v>
                </c:pt>
                <c:pt idx="4">
                  <c:v>2.5806451612903226E-2</c:v>
                </c:pt>
              </c:numCache>
            </c:numRef>
          </c:val>
        </c:ser>
        <c:ser>
          <c:idx val="2"/>
          <c:order val="2"/>
          <c:tx>
            <c:strRef>
              <c:f>stats!$B$146</c:f>
              <c:strCache>
                <c:ptCount val="1"/>
                <c:pt idx="0">
                  <c:v>ذكر</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stats!$C$143:$G$143</c:f>
              <c:strCache>
                <c:ptCount val="5"/>
                <c:pt idx="0">
                  <c:v>وطني</c:v>
                </c:pt>
                <c:pt idx="1">
                  <c:v>دولي</c:v>
                </c:pt>
                <c:pt idx="2">
                  <c:v>وطني / دولي</c:v>
                </c:pt>
                <c:pt idx="3">
                  <c:v>إقليمي</c:v>
                </c:pt>
                <c:pt idx="4">
                  <c:v>إقليمي / دولي</c:v>
                </c:pt>
              </c:strCache>
            </c:strRef>
          </c:cat>
          <c:val>
            <c:numRef>
              <c:f>stats!$C$146:$G$146</c:f>
              <c:numCache>
                <c:formatCode>0.0%</c:formatCode>
                <c:ptCount val="5"/>
                <c:pt idx="0">
                  <c:v>0.5535714285714286</c:v>
                </c:pt>
                <c:pt idx="1">
                  <c:v>0.1875</c:v>
                </c:pt>
                <c:pt idx="2">
                  <c:v>0.125</c:v>
                </c:pt>
                <c:pt idx="3">
                  <c:v>0.125</c:v>
                </c:pt>
                <c:pt idx="4">
                  <c:v>8.9285714285714281E-3</c:v>
                </c:pt>
              </c:numCache>
            </c:numRef>
          </c:val>
        </c:ser>
        <c:ser>
          <c:idx val="3"/>
          <c:order val="3"/>
          <c:tx>
            <c:strRef>
              <c:f>stats!$B$147</c:f>
              <c:strCache>
                <c:ptCount val="1"/>
                <c:pt idx="0">
                  <c:v>مختلط/فريق بحث</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stats!$C$143:$G$143</c:f>
              <c:strCache>
                <c:ptCount val="5"/>
                <c:pt idx="0">
                  <c:v>وطني</c:v>
                </c:pt>
                <c:pt idx="1">
                  <c:v>دولي</c:v>
                </c:pt>
                <c:pt idx="2">
                  <c:v>وطني / دولي</c:v>
                </c:pt>
                <c:pt idx="3">
                  <c:v>إقليمي</c:v>
                </c:pt>
                <c:pt idx="4">
                  <c:v>إقليمي / دولي</c:v>
                </c:pt>
              </c:strCache>
            </c:strRef>
          </c:cat>
          <c:val>
            <c:numRef>
              <c:f>stats!$C$147:$G$147</c:f>
              <c:numCache>
                <c:formatCode>0.0%</c:formatCode>
                <c:ptCount val="5"/>
                <c:pt idx="0">
                  <c:v>0.47826086956521741</c:v>
                </c:pt>
                <c:pt idx="1">
                  <c:v>0.47826086956521741</c:v>
                </c:pt>
                <c:pt idx="2">
                  <c:v>4.3478260869565216E-2</c:v>
                </c:pt>
                <c:pt idx="3">
                  <c:v>0</c:v>
                </c:pt>
                <c:pt idx="4">
                  <c:v>0</c:v>
                </c:pt>
              </c:numCache>
            </c:numRef>
          </c:val>
        </c:ser>
        <c:dLbls>
          <c:showLegendKey val="0"/>
          <c:showVal val="0"/>
          <c:showCatName val="0"/>
          <c:showSerName val="0"/>
          <c:showPercent val="0"/>
          <c:showBubbleSize val="0"/>
        </c:dLbls>
        <c:gapWidth val="150"/>
        <c:axId val="241140480"/>
        <c:axId val="241142016"/>
      </c:barChart>
      <c:catAx>
        <c:axId val="241140480"/>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142016"/>
        <c:crosses val="autoZero"/>
        <c:auto val="1"/>
        <c:lblAlgn val="ctr"/>
        <c:lblOffset val="100"/>
        <c:noMultiLvlLbl val="0"/>
      </c:catAx>
      <c:valAx>
        <c:axId val="241142016"/>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140480"/>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9. النوع الاجتماعي لمنشئ المادة × إطار عمل الناشر (%)</a:t>
            </a:r>
          </a:p>
        </c:rich>
      </c:tx>
      <c:overlay val="0"/>
      <c:spPr>
        <a:noFill/>
        <a:ln w="0">
          <a:noFill/>
        </a:ln>
      </c:spPr>
    </c:title>
    <c:autoTitleDeleted val="0"/>
    <c:plotArea>
      <c:layout/>
      <c:barChart>
        <c:barDir val="col"/>
        <c:grouping val="clustered"/>
        <c:varyColors val="0"/>
        <c:ser>
          <c:idx val="0"/>
          <c:order val="0"/>
          <c:tx>
            <c:strRef>
              <c:f>stats!$C$161</c:f>
              <c:strCache>
                <c:ptCount val="1"/>
                <c:pt idx="0">
                  <c:v>خاص</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stats!$B$162:$B$165</c:f>
              <c:strCache>
                <c:ptCount val="4"/>
                <c:pt idx="0">
                  <c:v>أنثى</c:v>
                </c:pt>
                <c:pt idx="1">
                  <c:v>غير محدد</c:v>
                </c:pt>
                <c:pt idx="2">
                  <c:v>ذكر</c:v>
                </c:pt>
                <c:pt idx="3">
                  <c:v>مختلط/فريق بحث</c:v>
                </c:pt>
              </c:strCache>
            </c:strRef>
          </c:cat>
          <c:val>
            <c:numRef>
              <c:f>stats!$C$162:$C$165</c:f>
              <c:numCache>
                <c:formatCode>0.0%</c:formatCode>
                <c:ptCount val="4"/>
                <c:pt idx="0">
                  <c:v>0.65100671140939592</c:v>
                </c:pt>
                <c:pt idx="1">
                  <c:v>0.34838709677419355</c:v>
                </c:pt>
                <c:pt idx="2">
                  <c:v>0.5267857142857143</c:v>
                </c:pt>
                <c:pt idx="3">
                  <c:v>0.52173913043478259</c:v>
                </c:pt>
              </c:numCache>
            </c:numRef>
          </c:val>
        </c:ser>
        <c:ser>
          <c:idx val="1"/>
          <c:order val="1"/>
          <c:tx>
            <c:strRef>
              <c:f>stats!$D$161</c:f>
              <c:strCache>
                <c:ptCount val="1"/>
                <c:pt idx="0">
                  <c:v>حكومي</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stats!$B$162:$B$165</c:f>
              <c:strCache>
                <c:ptCount val="4"/>
                <c:pt idx="0">
                  <c:v>أنثى</c:v>
                </c:pt>
                <c:pt idx="1">
                  <c:v>غير محدد</c:v>
                </c:pt>
                <c:pt idx="2">
                  <c:v>ذكر</c:v>
                </c:pt>
                <c:pt idx="3">
                  <c:v>مختلط/فريق بحث</c:v>
                </c:pt>
              </c:strCache>
            </c:strRef>
          </c:cat>
          <c:val>
            <c:numRef>
              <c:f>stats!$D$162:$D$165</c:f>
              <c:numCache>
                <c:formatCode>0.0%</c:formatCode>
                <c:ptCount val="4"/>
                <c:pt idx="0">
                  <c:v>0.26174496644295303</c:v>
                </c:pt>
                <c:pt idx="1">
                  <c:v>0.24516129032258063</c:v>
                </c:pt>
                <c:pt idx="2">
                  <c:v>0.41964285714285715</c:v>
                </c:pt>
                <c:pt idx="3">
                  <c:v>0.39130434782608697</c:v>
                </c:pt>
              </c:numCache>
            </c:numRef>
          </c:val>
        </c:ser>
        <c:ser>
          <c:idx val="2"/>
          <c:order val="2"/>
          <c:tx>
            <c:strRef>
              <c:f>stats!$E$161</c:f>
              <c:strCache>
                <c:ptCount val="1"/>
                <c:pt idx="0">
                  <c:v>مستقل</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stats!$B$162:$B$165</c:f>
              <c:strCache>
                <c:ptCount val="4"/>
                <c:pt idx="0">
                  <c:v>أنثى</c:v>
                </c:pt>
                <c:pt idx="1">
                  <c:v>غير محدد</c:v>
                </c:pt>
                <c:pt idx="2">
                  <c:v>ذكر</c:v>
                </c:pt>
                <c:pt idx="3">
                  <c:v>مختلط/فريق بحث</c:v>
                </c:pt>
              </c:strCache>
            </c:strRef>
          </c:cat>
          <c:val>
            <c:numRef>
              <c:f>stats!$E$162:$E$165</c:f>
              <c:numCache>
                <c:formatCode>0.0%</c:formatCode>
                <c:ptCount val="4"/>
                <c:pt idx="0">
                  <c:v>8.3892617449664433E-2</c:v>
                </c:pt>
                <c:pt idx="1">
                  <c:v>0.38709677419354838</c:v>
                </c:pt>
                <c:pt idx="2">
                  <c:v>4.4642857142857144E-2</c:v>
                </c:pt>
                <c:pt idx="3">
                  <c:v>4.3478260869565216E-2</c:v>
                </c:pt>
              </c:numCache>
            </c:numRef>
          </c:val>
        </c:ser>
        <c:ser>
          <c:idx val="3"/>
          <c:order val="3"/>
          <c:tx>
            <c:strRef>
              <c:f>stats!$F$161</c:f>
              <c:strCache>
                <c:ptCount val="1"/>
                <c:pt idx="0">
                  <c:v>دولي</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stats!$B$162:$B$165</c:f>
              <c:strCache>
                <c:ptCount val="4"/>
                <c:pt idx="0">
                  <c:v>أنثى</c:v>
                </c:pt>
                <c:pt idx="1">
                  <c:v>غير محدد</c:v>
                </c:pt>
                <c:pt idx="2">
                  <c:v>ذكر</c:v>
                </c:pt>
                <c:pt idx="3">
                  <c:v>مختلط/فريق بحث</c:v>
                </c:pt>
              </c:strCache>
            </c:strRef>
          </c:cat>
          <c:val>
            <c:numRef>
              <c:f>stats!$F$162:$F$165</c:f>
              <c:numCache>
                <c:formatCode>0.0%</c:formatCode>
                <c:ptCount val="4"/>
                <c:pt idx="0">
                  <c:v>3.3557046979865771E-3</c:v>
                </c:pt>
                <c:pt idx="1">
                  <c:v>1.935483870967742E-2</c:v>
                </c:pt>
                <c:pt idx="2">
                  <c:v>8.9285714285714281E-3</c:v>
                </c:pt>
                <c:pt idx="3">
                  <c:v>4.3478260869565216E-2</c:v>
                </c:pt>
              </c:numCache>
            </c:numRef>
          </c:val>
        </c:ser>
        <c:dLbls>
          <c:showLegendKey val="0"/>
          <c:showVal val="0"/>
          <c:showCatName val="0"/>
          <c:showSerName val="0"/>
          <c:showPercent val="0"/>
          <c:showBubbleSize val="0"/>
        </c:dLbls>
        <c:gapWidth val="150"/>
        <c:axId val="241604864"/>
        <c:axId val="241618944"/>
      </c:barChart>
      <c:catAx>
        <c:axId val="241604864"/>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618944"/>
        <c:crosses val="autoZero"/>
        <c:auto val="1"/>
        <c:lblAlgn val="ctr"/>
        <c:lblOffset val="100"/>
        <c:noMultiLvlLbl val="0"/>
      </c:catAx>
      <c:valAx>
        <c:axId val="24161894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604864"/>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10. صفة المنشئ × تصنيف نوع المادة (%)</a:t>
            </a:r>
          </a:p>
        </c:rich>
      </c:tx>
      <c:overlay val="0"/>
      <c:spPr>
        <a:noFill/>
        <a:ln w="0">
          <a:noFill/>
        </a:ln>
      </c:spPr>
    </c:title>
    <c:autoTitleDeleted val="0"/>
    <c:plotArea>
      <c:layout/>
      <c:barChart>
        <c:barDir val="col"/>
        <c:grouping val="clustered"/>
        <c:varyColors val="0"/>
        <c:ser>
          <c:idx val="0"/>
          <c:order val="0"/>
          <c:tx>
            <c:strRef>
              <c:f>stats!$B$182</c:f>
              <c:strCache>
                <c:ptCount val="1"/>
                <c:pt idx="0">
                  <c:v>صحفي/ة</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stats!$C$181:$I$181</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stats!$C$182:$I$182</c:f>
              <c:numCache>
                <c:formatCode>0.0%</c:formatCode>
                <c:ptCount val="7"/>
                <c:pt idx="0">
                  <c:v>0.965034965034965</c:v>
                </c:pt>
                <c:pt idx="1">
                  <c:v>0</c:v>
                </c:pt>
                <c:pt idx="2">
                  <c:v>3.4965034965034968E-2</c:v>
                </c:pt>
                <c:pt idx="3">
                  <c:v>0</c:v>
                </c:pt>
                <c:pt idx="4">
                  <c:v>0</c:v>
                </c:pt>
                <c:pt idx="5">
                  <c:v>0</c:v>
                </c:pt>
                <c:pt idx="6">
                  <c:v>0</c:v>
                </c:pt>
              </c:numCache>
            </c:numRef>
          </c:val>
        </c:ser>
        <c:ser>
          <c:idx val="1"/>
          <c:order val="1"/>
          <c:tx>
            <c:strRef>
              <c:f>stats!$B$183</c:f>
              <c:strCache>
                <c:ptCount val="1"/>
                <c:pt idx="0">
                  <c:v>أكاديمي/ة</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stats!$C$181:$I$181</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stats!$C$183:$I$183</c:f>
              <c:numCache>
                <c:formatCode>0.0%</c:formatCode>
                <c:ptCount val="7"/>
                <c:pt idx="0">
                  <c:v>0</c:v>
                </c:pt>
                <c:pt idx="1">
                  <c:v>1</c:v>
                </c:pt>
                <c:pt idx="2">
                  <c:v>0</c:v>
                </c:pt>
                <c:pt idx="3">
                  <c:v>0</c:v>
                </c:pt>
                <c:pt idx="4">
                  <c:v>0</c:v>
                </c:pt>
                <c:pt idx="5">
                  <c:v>0</c:v>
                </c:pt>
                <c:pt idx="6">
                  <c:v>0</c:v>
                </c:pt>
              </c:numCache>
            </c:numRef>
          </c:val>
        </c:ser>
        <c:ser>
          <c:idx val="2"/>
          <c:order val="2"/>
          <c:tx>
            <c:strRef>
              <c:f>stats!$B$184</c:f>
              <c:strCache>
                <c:ptCount val="1"/>
                <c:pt idx="0">
                  <c:v>حقوقي/ة</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stats!$C$181:$I$181</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stats!$C$184:$I$184</c:f>
              <c:numCache>
                <c:formatCode>0.0%</c:formatCode>
                <c:ptCount val="7"/>
                <c:pt idx="0">
                  <c:v>0</c:v>
                </c:pt>
                <c:pt idx="1">
                  <c:v>0</c:v>
                </c:pt>
                <c:pt idx="2">
                  <c:v>0.97777777777777775</c:v>
                </c:pt>
                <c:pt idx="3">
                  <c:v>0</c:v>
                </c:pt>
                <c:pt idx="4">
                  <c:v>0</c:v>
                </c:pt>
                <c:pt idx="5">
                  <c:v>2.2222222222222223E-2</c:v>
                </c:pt>
                <c:pt idx="6">
                  <c:v>0</c:v>
                </c:pt>
              </c:numCache>
            </c:numRef>
          </c:val>
        </c:ser>
        <c:ser>
          <c:idx val="3"/>
          <c:order val="3"/>
          <c:tx>
            <c:strRef>
              <c:f>stats!$B$185</c:f>
              <c:strCache>
                <c:ptCount val="1"/>
                <c:pt idx="0">
                  <c:v>كاتب/ة</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stats!$C$181:$I$181</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stats!$C$185:$I$185</c:f>
              <c:numCache>
                <c:formatCode>0.0%</c:formatCode>
                <c:ptCount val="7"/>
                <c:pt idx="0">
                  <c:v>0.2857142857142857</c:v>
                </c:pt>
                <c:pt idx="1">
                  <c:v>0</c:v>
                </c:pt>
                <c:pt idx="2">
                  <c:v>0</c:v>
                </c:pt>
                <c:pt idx="3">
                  <c:v>0.7142857142857143</c:v>
                </c:pt>
                <c:pt idx="4">
                  <c:v>0</c:v>
                </c:pt>
                <c:pt idx="5">
                  <c:v>0</c:v>
                </c:pt>
                <c:pt idx="6">
                  <c:v>0</c:v>
                </c:pt>
              </c:numCache>
            </c:numRef>
          </c:val>
        </c:ser>
        <c:ser>
          <c:idx val="4"/>
          <c:order val="4"/>
          <c:tx>
            <c:strRef>
              <c:f>stats!$B$186</c:f>
              <c:strCache>
                <c:ptCount val="1"/>
                <c:pt idx="0">
                  <c:v>باحث/ة</c:v>
                </c:pt>
              </c:strCache>
            </c:strRef>
          </c:tx>
          <c:spPr>
            <a:solidFill>
              <a:srgbClr val="4BACC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stats!$C$181:$I$181</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stats!$C$186:$I$186</c:f>
              <c:numCache>
                <c:formatCode>0.0%</c:formatCode>
                <c:ptCount val="7"/>
                <c:pt idx="0">
                  <c:v>0</c:v>
                </c:pt>
                <c:pt idx="1">
                  <c:v>0</c:v>
                </c:pt>
                <c:pt idx="2">
                  <c:v>0</c:v>
                </c:pt>
                <c:pt idx="3">
                  <c:v>0.79487179487179482</c:v>
                </c:pt>
                <c:pt idx="4">
                  <c:v>0</c:v>
                </c:pt>
                <c:pt idx="5">
                  <c:v>0.12820512820512819</c:v>
                </c:pt>
                <c:pt idx="6">
                  <c:v>7.6923076923076927E-2</c:v>
                </c:pt>
              </c:numCache>
            </c:numRef>
          </c:val>
        </c:ser>
        <c:ser>
          <c:idx val="5"/>
          <c:order val="5"/>
          <c:tx>
            <c:strRef>
              <c:f>stats!$B$187</c:f>
              <c:strCache>
                <c:ptCount val="1"/>
                <c:pt idx="0">
                  <c:v>سلطة رسمية</c:v>
                </c:pt>
              </c:strCache>
            </c:strRef>
          </c:tx>
          <c:spPr>
            <a:solidFill>
              <a:srgbClr val="F7964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stats!$C$181:$I$181</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stats!$C$187:$I$187</c:f>
              <c:numCache>
                <c:formatCode>0.0%</c:formatCode>
                <c:ptCount val="7"/>
                <c:pt idx="0">
                  <c:v>0</c:v>
                </c:pt>
                <c:pt idx="1">
                  <c:v>0</c:v>
                </c:pt>
                <c:pt idx="2">
                  <c:v>0</c:v>
                </c:pt>
                <c:pt idx="3">
                  <c:v>0</c:v>
                </c:pt>
                <c:pt idx="4">
                  <c:v>1</c:v>
                </c:pt>
                <c:pt idx="5">
                  <c:v>0</c:v>
                </c:pt>
                <c:pt idx="6">
                  <c:v>0</c:v>
                </c:pt>
              </c:numCache>
            </c:numRef>
          </c:val>
        </c:ser>
        <c:dLbls>
          <c:showLegendKey val="0"/>
          <c:showVal val="0"/>
          <c:showCatName val="0"/>
          <c:showSerName val="0"/>
          <c:showPercent val="0"/>
          <c:showBubbleSize val="0"/>
        </c:dLbls>
        <c:gapWidth val="150"/>
        <c:axId val="241293952"/>
        <c:axId val="241299840"/>
      </c:barChart>
      <c:catAx>
        <c:axId val="241293952"/>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299840"/>
        <c:crosses val="autoZero"/>
        <c:auto val="1"/>
        <c:lblAlgn val="ctr"/>
        <c:lblOffset val="100"/>
        <c:noMultiLvlLbl val="0"/>
      </c:catAx>
      <c:valAx>
        <c:axId val="241299840"/>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293952"/>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11. صفة المنشئ × التصنيف الموضوعي للمادة (%)</a:t>
            </a:r>
          </a:p>
        </c:rich>
      </c:tx>
      <c:overlay val="0"/>
      <c:spPr>
        <a:noFill/>
        <a:ln w="0">
          <a:noFill/>
        </a:ln>
      </c:spPr>
    </c:title>
    <c:autoTitleDeleted val="0"/>
    <c:plotArea>
      <c:layout/>
      <c:barChart>
        <c:barDir val="col"/>
        <c:grouping val="clustered"/>
        <c:varyColors val="0"/>
        <c:ser>
          <c:idx val="0"/>
          <c:order val="0"/>
          <c:tx>
            <c:strRef>
              <c:f>stats!$B$204</c:f>
              <c:strCache>
                <c:ptCount val="1"/>
                <c:pt idx="0">
                  <c:v>صحفي/ة</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stats!$C$203:$I$203</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stats!$C$204:$I$204</c:f>
              <c:numCache>
                <c:formatCode>0.0%</c:formatCode>
                <c:ptCount val="7"/>
                <c:pt idx="0">
                  <c:v>0.80769230769230771</c:v>
                </c:pt>
                <c:pt idx="1">
                  <c:v>7.3426573426573424E-2</c:v>
                </c:pt>
                <c:pt idx="2">
                  <c:v>4.195804195804196E-2</c:v>
                </c:pt>
                <c:pt idx="3">
                  <c:v>4.8951048951048952E-2</c:v>
                </c:pt>
                <c:pt idx="4">
                  <c:v>1.048951048951049E-2</c:v>
                </c:pt>
                <c:pt idx="5">
                  <c:v>0</c:v>
                </c:pt>
                <c:pt idx="6">
                  <c:v>1.7482517482517484E-2</c:v>
                </c:pt>
              </c:numCache>
            </c:numRef>
          </c:val>
        </c:ser>
        <c:ser>
          <c:idx val="1"/>
          <c:order val="1"/>
          <c:tx>
            <c:strRef>
              <c:f>stats!$B$205</c:f>
              <c:strCache>
                <c:ptCount val="1"/>
                <c:pt idx="0">
                  <c:v>أكاديمي/ة</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stats!$C$203:$I$203</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stats!$C$205:$I$205</c:f>
              <c:numCache>
                <c:formatCode>0.0%</c:formatCode>
                <c:ptCount val="7"/>
                <c:pt idx="0">
                  <c:v>0.25217391304347825</c:v>
                </c:pt>
                <c:pt idx="1">
                  <c:v>0.25217391304347825</c:v>
                </c:pt>
                <c:pt idx="2">
                  <c:v>0.16521739130434782</c:v>
                </c:pt>
                <c:pt idx="3">
                  <c:v>8.6956521739130432E-2</c:v>
                </c:pt>
                <c:pt idx="4">
                  <c:v>0.17391304347826086</c:v>
                </c:pt>
                <c:pt idx="5">
                  <c:v>8.6956521739130436E-3</c:v>
                </c:pt>
                <c:pt idx="6">
                  <c:v>6.0869565217391307E-2</c:v>
                </c:pt>
              </c:numCache>
            </c:numRef>
          </c:val>
        </c:ser>
        <c:ser>
          <c:idx val="2"/>
          <c:order val="2"/>
          <c:tx>
            <c:strRef>
              <c:f>stats!$B$206</c:f>
              <c:strCache>
                <c:ptCount val="1"/>
                <c:pt idx="0">
                  <c:v>حقوقي/ة</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stats!$C$203:$I$203</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stats!$C$206:$I$206</c:f>
              <c:numCache>
                <c:formatCode>0.0%</c:formatCode>
                <c:ptCount val="7"/>
                <c:pt idx="0">
                  <c:v>0.72222222222222221</c:v>
                </c:pt>
                <c:pt idx="1">
                  <c:v>4.4444444444444446E-2</c:v>
                </c:pt>
                <c:pt idx="2">
                  <c:v>0.1</c:v>
                </c:pt>
                <c:pt idx="3">
                  <c:v>0.1111111111111111</c:v>
                </c:pt>
                <c:pt idx="4">
                  <c:v>1.1111111111111112E-2</c:v>
                </c:pt>
                <c:pt idx="5">
                  <c:v>0</c:v>
                </c:pt>
                <c:pt idx="6">
                  <c:v>1.1111111111111112E-2</c:v>
                </c:pt>
              </c:numCache>
            </c:numRef>
          </c:val>
        </c:ser>
        <c:ser>
          <c:idx val="3"/>
          <c:order val="3"/>
          <c:tx>
            <c:strRef>
              <c:f>stats!$B$207</c:f>
              <c:strCache>
                <c:ptCount val="1"/>
                <c:pt idx="0">
                  <c:v>كاتب/ة</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stats!$C$203:$I$203</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stats!$C$207:$I$207</c:f>
              <c:numCache>
                <c:formatCode>0.0%</c:formatCode>
                <c:ptCount val="7"/>
                <c:pt idx="0">
                  <c:v>0.35714285714285715</c:v>
                </c:pt>
                <c:pt idx="1">
                  <c:v>0.35714285714285715</c:v>
                </c:pt>
                <c:pt idx="2">
                  <c:v>2.3809523809523808E-2</c:v>
                </c:pt>
                <c:pt idx="3">
                  <c:v>0.21428571428571427</c:v>
                </c:pt>
                <c:pt idx="4">
                  <c:v>0</c:v>
                </c:pt>
                <c:pt idx="5">
                  <c:v>2.3809523809523808E-2</c:v>
                </c:pt>
                <c:pt idx="6">
                  <c:v>2.3809523809523808E-2</c:v>
                </c:pt>
              </c:numCache>
            </c:numRef>
          </c:val>
        </c:ser>
        <c:ser>
          <c:idx val="4"/>
          <c:order val="4"/>
          <c:tx>
            <c:strRef>
              <c:f>stats!$B$208</c:f>
              <c:strCache>
                <c:ptCount val="1"/>
                <c:pt idx="0">
                  <c:v>باحث/ة</c:v>
                </c:pt>
              </c:strCache>
            </c:strRef>
          </c:tx>
          <c:spPr>
            <a:solidFill>
              <a:srgbClr val="4BACC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stats!$C$203:$I$203</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stats!$C$208:$I$208</c:f>
              <c:numCache>
                <c:formatCode>0.0%</c:formatCode>
                <c:ptCount val="7"/>
                <c:pt idx="0">
                  <c:v>0.4358974358974359</c:v>
                </c:pt>
                <c:pt idx="1">
                  <c:v>0.10256410256410256</c:v>
                </c:pt>
                <c:pt idx="2">
                  <c:v>0.28205128205128205</c:v>
                </c:pt>
                <c:pt idx="3">
                  <c:v>0.10256410256410256</c:v>
                </c:pt>
                <c:pt idx="4">
                  <c:v>0</c:v>
                </c:pt>
                <c:pt idx="5">
                  <c:v>5.128205128205128E-2</c:v>
                </c:pt>
                <c:pt idx="6">
                  <c:v>2.564102564102564E-2</c:v>
                </c:pt>
              </c:numCache>
            </c:numRef>
          </c:val>
        </c:ser>
        <c:ser>
          <c:idx val="5"/>
          <c:order val="5"/>
          <c:tx>
            <c:strRef>
              <c:f>stats!$B$209</c:f>
              <c:strCache>
                <c:ptCount val="1"/>
                <c:pt idx="0">
                  <c:v>سلطة رسمية</c:v>
                </c:pt>
              </c:strCache>
            </c:strRef>
          </c:tx>
          <c:spPr>
            <a:solidFill>
              <a:srgbClr val="F7964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stats!$C$203:$I$203</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stats!$C$209:$I$209</c:f>
              <c:numCache>
                <c:formatCode>0.0%</c:formatCode>
                <c:ptCount val="7"/>
                <c:pt idx="0">
                  <c:v>0</c:v>
                </c:pt>
                <c:pt idx="1">
                  <c:v>0</c:v>
                </c:pt>
                <c:pt idx="2">
                  <c:v>0</c:v>
                </c:pt>
                <c:pt idx="3">
                  <c:v>6.25E-2</c:v>
                </c:pt>
                <c:pt idx="4">
                  <c:v>0.125</c:v>
                </c:pt>
                <c:pt idx="5">
                  <c:v>0.8125</c:v>
                </c:pt>
                <c:pt idx="6">
                  <c:v>0</c:v>
                </c:pt>
              </c:numCache>
            </c:numRef>
          </c:val>
        </c:ser>
        <c:dLbls>
          <c:showLegendKey val="0"/>
          <c:showVal val="0"/>
          <c:showCatName val="0"/>
          <c:showSerName val="0"/>
          <c:showPercent val="0"/>
          <c:showBubbleSize val="0"/>
        </c:dLbls>
        <c:gapWidth val="150"/>
        <c:axId val="241363968"/>
        <c:axId val="241382144"/>
      </c:barChart>
      <c:catAx>
        <c:axId val="241363968"/>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382144"/>
        <c:crosses val="autoZero"/>
        <c:auto val="1"/>
        <c:lblAlgn val="ctr"/>
        <c:lblOffset val="100"/>
        <c:noMultiLvlLbl val="0"/>
      </c:catAx>
      <c:valAx>
        <c:axId val="24138214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36396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12. صفة المنشئ × زاوية تناول المحتوى (%)</a:t>
            </a:r>
          </a:p>
        </c:rich>
      </c:tx>
      <c:overlay val="0"/>
      <c:spPr>
        <a:noFill/>
        <a:ln w="0">
          <a:noFill/>
        </a:ln>
      </c:spPr>
    </c:title>
    <c:autoTitleDeleted val="0"/>
    <c:plotArea>
      <c:layout/>
      <c:barChart>
        <c:barDir val="col"/>
        <c:grouping val="clustered"/>
        <c:varyColors val="0"/>
        <c:ser>
          <c:idx val="0"/>
          <c:order val="0"/>
          <c:tx>
            <c:strRef>
              <c:f>stats!$B$226</c:f>
              <c:strCache>
                <c:ptCount val="1"/>
                <c:pt idx="0">
                  <c:v>صحفي/ة</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stats!$C$225:$U$225</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stats!$C$226:$U$226</c:f>
              <c:numCache>
                <c:formatCode>0.0%</c:formatCode>
                <c:ptCount val="19"/>
                <c:pt idx="0">
                  <c:v>0.15384615384615385</c:v>
                </c:pt>
                <c:pt idx="1">
                  <c:v>0.18181818181818182</c:v>
                </c:pt>
                <c:pt idx="2">
                  <c:v>0.11188811188811189</c:v>
                </c:pt>
                <c:pt idx="3">
                  <c:v>0.1048951048951049</c:v>
                </c:pt>
                <c:pt idx="4">
                  <c:v>7.3426573426573424E-2</c:v>
                </c:pt>
                <c:pt idx="5">
                  <c:v>9.0909090909090912E-2</c:v>
                </c:pt>
                <c:pt idx="6">
                  <c:v>4.8951048951048952E-2</c:v>
                </c:pt>
                <c:pt idx="7">
                  <c:v>1.7482517482517484E-2</c:v>
                </c:pt>
                <c:pt idx="8">
                  <c:v>2.4475524475524476E-2</c:v>
                </c:pt>
                <c:pt idx="9">
                  <c:v>2.097902097902098E-2</c:v>
                </c:pt>
                <c:pt idx="10">
                  <c:v>1.048951048951049E-2</c:v>
                </c:pt>
                <c:pt idx="11">
                  <c:v>5.2447552447552448E-2</c:v>
                </c:pt>
                <c:pt idx="12">
                  <c:v>1.7482517482517484E-2</c:v>
                </c:pt>
                <c:pt idx="13">
                  <c:v>4.195804195804196E-2</c:v>
                </c:pt>
                <c:pt idx="14">
                  <c:v>1.048951048951049E-2</c:v>
                </c:pt>
                <c:pt idx="15">
                  <c:v>1.7482517482517484E-2</c:v>
                </c:pt>
                <c:pt idx="16">
                  <c:v>1.3986013986013986E-2</c:v>
                </c:pt>
                <c:pt idx="17">
                  <c:v>6.993006993006993E-3</c:v>
                </c:pt>
                <c:pt idx="18">
                  <c:v>0</c:v>
                </c:pt>
              </c:numCache>
            </c:numRef>
          </c:val>
        </c:ser>
        <c:ser>
          <c:idx val="1"/>
          <c:order val="1"/>
          <c:tx>
            <c:strRef>
              <c:f>stats!$B$227</c:f>
              <c:strCache>
                <c:ptCount val="1"/>
                <c:pt idx="0">
                  <c:v>أكاديمي/ة</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stats!$C$225:$U$225</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stats!$C$227:$U$227</c:f>
              <c:numCache>
                <c:formatCode>0.0%</c:formatCode>
                <c:ptCount val="19"/>
                <c:pt idx="0">
                  <c:v>0.10434782608695652</c:v>
                </c:pt>
                <c:pt idx="1">
                  <c:v>8.6956521739130436E-3</c:v>
                </c:pt>
                <c:pt idx="2">
                  <c:v>6.0869565217391307E-2</c:v>
                </c:pt>
                <c:pt idx="3">
                  <c:v>1.7391304347826087E-2</c:v>
                </c:pt>
                <c:pt idx="4">
                  <c:v>4.3478260869565216E-2</c:v>
                </c:pt>
                <c:pt idx="5">
                  <c:v>0</c:v>
                </c:pt>
                <c:pt idx="6">
                  <c:v>5.2173913043478258E-2</c:v>
                </c:pt>
                <c:pt idx="7">
                  <c:v>4.3478260869565216E-2</c:v>
                </c:pt>
                <c:pt idx="8">
                  <c:v>0.10434782608695652</c:v>
                </c:pt>
                <c:pt idx="9">
                  <c:v>6.9565217391304349E-2</c:v>
                </c:pt>
                <c:pt idx="10">
                  <c:v>6.9565217391304349E-2</c:v>
                </c:pt>
                <c:pt idx="11">
                  <c:v>0</c:v>
                </c:pt>
                <c:pt idx="12">
                  <c:v>0.10434782608695652</c:v>
                </c:pt>
                <c:pt idx="13">
                  <c:v>1.7391304347826087E-2</c:v>
                </c:pt>
                <c:pt idx="14">
                  <c:v>0.12173913043478261</c:v>
                </c:pt>
                <c:pt idx="15">
                  <c:v>4.3478260869565216E-2</c:v>
                </c:pt>
                <c:pt idx="16">
                  <c:v>5.2173913043478258E-2</c:v>
                </c:pt>
                <c:pt idx="17">
                  <c:v>6.9565217391304349E-2</c:v>
                </c:pt>
                <c:pt idx="18">
                  <c:v>1.7391304347826087E-2</c:v>
                </c:pt>
              </c:numCache>
            </c:numRef>
          </c:val>
        </c:ser>
        <c:ser>
          <c:idx val="2"/>
          <c:order val="2"/>
          <c:tx>
            <c:strRef>
              <c:f>stats!$B$228</c:f>
              <c:strCache>
                <c:ptCount val="1"/>
                <c:pt idx="0">
                  <c:v>حقوقي/ة</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stats!$C$225:$U$225</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stats!$C$228:$U$228</c:f>
              <c:numCache>
                <c:formatCode>0.0%</c:formatCode>
                <c:ptCount val="19"/>
                <c:pt idx="0">
                  <c:v>0.22222222222222221</c:v>
                </c:pt>
                <c:pt idx="1">
                  <c:v>0.12222222222222222</c:v>
                </c:pt>
                <c:pt idx="2">
                  <c:v>7.7777777777777779E-2</c:v>
                </c:pt>
                <c:pt idx="3">
                  <c:v>0.13333333333333333</c:v>
                </c:pt>
                <c:pt idx="4">
                  <c:v>4.4444444444444446E-2</c:v>
                </c:pt>
                <c:pt idx="5">
                  <c:v>8.8888888888888892E-2</c:v>
                </c:pt>
                <c:pt idx="6">
                  <c:v>3.3333333333333333E-2</c:v>
                </c:pt>
                <c:pt idx="7">
                  <c:v>3.3333333333333333E-2</c:v>
                </c:pt>
                <c:pt idx="8">
                  <c:v>4.4444444444444446E-2</c:v>
                </c:pt>
                <c:pt idx="9">
                  <c:v>2.2222222222222223E-2</c:v>
                </c:pt>
                <c:pt idx="10">
                  <c:v>5.5555555555555552E-2</c:v>
                </c:pt>
                <c:pt idx="11">
                  <c:v>5.5555555555555552E-2</c:v>
                </c:pt>
                <c:pt idx="12">
                  <c:v>1.1111111111111112E-2</c:v>
                </c:pt>
                <c:pt idx="13">
                  <c:v>3.3333333333333333E-2</c:v>
                </c:pt>
                <c:pt idx="14">
                  <c:v>0</c:v>
                </c:pt>
                <c:pt idx="15">
                  <c:v>2.2222222222222223E-2</c:v>
                </c:pt>
                <c:pt idx="16">
                  <c:v>0</c:v>
                </c:pt>
                <c:pt idx="17">
                  <c:v>0</c:v>
                </c:pt>
                <c:pt idx="18">
                  <c:v>0</c:v>
                </c:pt>
              </c:numCache>
            </c:numRef>
          </c:val>
        </c:ser>
        <c:ser>
          <c:idx val="3"/>
          <c:order val="3"/>
          <c:tx>
            <c:strRef>
              <c:f>stats!$B$229</c:f>
              <c:strCache>
                <c:ptCount val="1"/>
                <c:pt idx="0">
                  <c:v>كاتب/ة</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stats!$C$225:$U$225</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stats!$C$229:$U$229</c:f>
              <c:numCache>
                <c:formatCode>0.0%</c:formatCode>
                <c:ptCount val="19"/>
                <c:pt idx="0">
                  <c:v>0.14285714285714285</c:v>
                </c:pt>
                <c:pt idx="1">
                  <c:v>7.1428571428571425E-2</c:v>
                </c:pt>
                <c:pt idx="2">
                  <c:v>2.3809523809523808E-2</c:v>
                </c:pt>
                <c:pt idx="3">
                  <c:v>9.5238095238095233E-2</c:v>
                </c:pt>
                <c:pt idx="4">
                  <c:v>0.14285714285714285</c:v>
                </c:pt>
                <c:pt idx="5">
                  <c:v>2.3809523809523808E-2</c:v>
                </c:pt>
                <c:pt idx="6">
                  <c:v>0.19047619047619047</c:v>
                </c:pt>
                <c:pt idx="7">
                  <c:v>2.3809523809523808E-2</c:v>
                </c:pt>
                <c:pt idx="8">
                  <c:v>9.5238095238095233E-2</c:v>
                </c:pt>
                <c:pt idx="9">
                  <c:v>0.11904761904761904</c:v>
                </c:pt>
                <c:pt idx="10">
                  <c:v>7.1428571428571425E-2</c:v>
                </c:pt>
                <c:pt idx="11">
                  <c:v>0</c:v>
                </c:pt>
                <c:pt idx="12">
                  <c:v>0</c:v>
                </c:pt>
                <c:pt idx="13">
                  <c:v>0</c:v>
                </c:pt>
                <c:pt idx="14">
                  <c:v>0</c:v>
                </c:pt>
                <c:pt idx="15">
                  <c:v>0</c:v>
                </c:pt>
                <c:pt idx="16">
                  <c:v>0</c:v>
                </c:pt>
                <c:pt idx="17">
                  <c:v>0</c:v>
                </c:pt>
                <c:pt idx="18">
                  <c:v>0</c:v>
                </c:pt>
              </c:numCache>
            </c:numRef>
          </c:val>
        </c:ser>
        <c:ser>
          <c:idx val="4"/>
          <c:order val="4"/>
          <c:tx>
            <c:strRef>
              <c:f>stats!$B$230</c:f>
              <c:strCache>
                <c:ptCount val="1"/>
                <c:pt idx="0">
                  <c:v>باحث/ة</c:v>
                </c:pt>
              </c:strCache>
            </c:strRef>
          </c:tx>
          <c:spPr>
            <a:solidFill>
              <a:srgbClr val="4BACC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stats!$C$225:$U$225</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stats!$C$230:$U$230</c:f>
              <c:numCache>
                <c:formatCode>0.0%</c:formatCode>
                <c:ptCount val="19"/>
                <c:pt idx="0">
                  <c:v>5.128205128205128E-2</c:v>
                </c:pt>
                <c:pt idx="1">
                  <c:v>7.6923076923076927E-2</c:v>
                </c:pt>
                <c:pt idx="2">
                  <c:v>0.25641025641025639</c:v>
                </c:pt>
                <c:pt idx="3">
                  <c:v>0</c:v>
                </c:pt>
                <c:pt idx="4">
                  <c:v>5.128205128205128E-2</c:v>
                </c:pt>
                <c:pt idx="5">
                  <c:v>2.564102564102564E-2</c:v>
                </c:pt>
                <c:pt idx="6">
                  <c:v>2.564102564102564E-2</c:v>
                </c:pt>
                <c:pt idx="7">
                  <c:v>0.10256410256410256</c:v>
                </c:pt>
                <c:pt idx="8">
                  <c:v>2.564102564102564E-2</c:v>
                </c:pt>
                <c:pt idx="9">
                  <c:v>0.12820512820512819</c:v>
                </c:pt>
                <c:pt idx="10">
                  <c:v>0.15384615384615385</c:v>
                </c:pt>
                <c:pt idx="11">
                  <c:v>5.128205128205128E-2</c:v>
                </c:pt>
                <c:pt idx="12">
                  <c:v>2.564102564102564E-2</c:v>
                </c:pt>
                <c:pt idx="13">
                  <c:v>0</c:v>
                </c:pt>
                <c:pt idx="14">
                  <c:v>0</c:v>
                </c:pt>
                <c:pt idx="15">
                  <c:v>0</c:v>
                </c:pt>
                <c:pt idx="16">
                  <c:v>2.564102564102564E-2</c:v>
                </c:pt>
                <c:pt idx="17">
                  <c:v>0</c:v>
                </c:pt>
                <c:pt idx="18">
                  <c:v>0</c:v>
                </c:pt>
              </c:numCache>
            </c:numRef>
          </c:val>
        </c:ser>
        <c:ser>
          <c:idx val="5"/>
          <c:order val="5"/>
          <c:tx>
            <c:strRef>
              <c:f>stats!$B$231</c:f>
              <c:strCache>
                <c:ptCount val="1"/>
                <c:pt idx="0">
                  <c:v>سلطة رسمية</c:v>
                </c:pt>
              </c:strCache>
            </c:strRef>
          </c:tx>
          <c:spPr>
            <a:solidFill>
              <a:srgbClr val="F7964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stats!$C$225:$U$225</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stats!$C$231:$U$231</c:f>
              <c:numCache>
                <c:formatCode>0.0%</c:formatCode>
                <c:ptCount val="19"/>
                <c:pt idx="0">
                  <c:v>6.25E-2</c:v>
                </c:pt>
                <c:pt idx="1">
                  <c:v>0</c:v>
                </c:pt>
                <c:pt idx="2">
                  <c:v>0</c:v>
                </c:pt>
                <c:pt idx="3">
                  <c:v>0</c:v>
                </c:pt>
                <c:pt idx="4">
                  <c:v>0</c:v>
                </c:pt>
                <c:pt idx="5">
                  <c:v>0</c:v>
                </c:pt>
                <c:pt idx="6">
                  <c:v>0</c:v>
                </c:pt>
                <c:pt idx="7">
                  <c:v>0.8125</c:v>
                </c:pt>
                <c:pt idx="8">
                  <c:v>0.125</c:v>
                </c:pt>
                <c:pt idx="9">
                  <c:v>0</c:v>
                </c:pt>
                <c:pt idx="10">
                  <c:v>0</c:v>
                </c:pt>
                <c:pt idx="11">
                  <c:v>0</c:v>
                </c:pt>
                <c:pt idx="12">
                  <c:v>0</c:v>
                </c:pt>
                <c:pt idx="13">
                  <c:v>0</c:v>
                </c:pt>
                <c:pt idx="14">
                  <c:v>0</c:v>
                </c:pt>
                <c:pt idx="15">
                  <c:v>0</c:v>
                </c:pt>
                <c:pt idx="16">
                  <c:v>0</c:v>
                </c:pt>
                <c:pt idx="17">
                  <c:v>0</c:v>
                </c:pt>
                <c:pt idx="18">
                  <c:v>0</c:v>
                </c:pt>
              </c:numCache>
            </c:numRef>
          </c:val>
        </c:ser>
        <c:dLbls>
          <c:showLegendKey val="0"/>
          <c:showVal val="0"/>
          <c:showCatName val="0"/>
          <c:showSerName val="0"/>
          <c:showPercent val="0"/>
          <c:showBubbleSize val="0"/>
        </c:dLbls>
        <c:gapWidth val="150"/>
        <c:axId val="241520640"/>
        <c:axId val="241522176"/>
      </c:barChart>
      <c:catAx>
        <c:axId val="241520640"/>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522176"/>
        <c:crosses val="autoZero"/>
        <c:auto val="1"/>
        <c:lblAlgn val="ctr"/>
        <c:lblOffset val="100"/>
        <c:noMultiLvlLbl val="0"/>
      </c:catAx>
      <c:valAx>
        <c:axId val="241522176"/>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520640"/>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13. صفة المنشئ × التصنيف تبعا للحق (%)</a:t>
            </a:r>
          </a:p>
        </c:rich>
      </c:tx>
      <c:overlay val="0"/>
      <c:spPr>
        <a:noFill/>
        <a:ln w="0">
          <a:noFill/>
        </a:ln>
      </c:spPr>
    </c:title>
    <c:autoTitleDeleted val="0"/>
    <c:plotArea>
      <c:layout/>
      <c:barChart>
        <c:barDir val="col"/>
        <c:grouping val="clustered"/>
        <c:varyColors val="0"/>
        <c:ser>
          <c:idx val="0"/>
          <c:order val="0"/>
          <c:tx>
            <c:strRef>
              <c:f>stats!$B$248</c:f>
              <c:strCache>
                <c:ptCount val="1"/>
                <c:pt idx="0">
                  <c:v>صحفي/ة</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stats!$C$247:$J$247</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stats!$C$248:$J$248</c:f>
              <c:numCache>
                <c:formatCode>0.0%</c:formatCode>
                <c:ptCount val="8"/>
                <c:pt idx="0">
                  <c:v>0.56993006993006989</c:v>
                </c:pt>
                <c:pt idx="1">
                  <c:v>0.26573426573426573</c:v>
                </c:pt>
                <c:pt idx="2">
                  <c:v>6.9930069930069935E-2</c:v>
                </c:pt>
                <c:pt idx="3">
                  <c:v>4.195804195804196E-2</c:v>
                </c:pt>
                <c:pt idx="4">
                  <c:v>1.048951048951049E-2</c:v>
                </c:pt>
                <c:pt idx="5">
                  <c:v>1.3986013986013986E-2</c:v>
                </c:pt>
                <c:pt idx="6">
                  <c:v>2.7972027972027972E-2</c:v>
                </c:pt>
                <c:pt idx="7">
                  <c:v>0</c:v>
                </c:pt>
              </c:numCache>
            </c:numRef>
          </c:val>
        </c:ser>
        <c:ser>
          <c:idx val="1"/>
          <c:order val="1"/>
          <c:tx>
            <c:strRef>
              <c:f>stats!$B$249</c:f>
              <c:strCache>
                <c:ptCount val="1"/>
                <c:pt idx="0">
                  <c:v>أكاديمي/ة</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stats!$C$247:$J$247</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stats!$C$249:$J$249</c:f>
              <c:numCache>
                <c:formatCode>0.0%</c:formatCode>
                <c:ptCount val="8"/>
                <c:pt idx="0">
                  <c:v>0.25217391304347825</c:v>
                </c:pt>
                <c:pt idx="1">
                  <c:v>7.8260869565217397E-2</c:v>
                </c:pt>
                <c:pt idx="2">
                  <c:v>0.18260869565217391</c:v>
                </c:pt>
                <c:pt idx="3">
                  <c:v>0.16521739130434782</c:v>
                </c:pt>
                <c:pt idx="4">
                  <c:v>0.17391304347826086</c:v>
                </c:pt>
                <c:pt idx="5">
                  <c:v>5.2173913043478258E-2</c:v>
                </c:pt>
                <c:pt idx="6">
                  <c:v>8.6956521739130432E-2</c:v>
                </c:pt>
                <c:pt idx="7">
                  <c:v>8.6956521739130436E-3</c:v>
                </c:pt>
              </c:numCache>
            </c:numRef>
          </c:val>
        </c:ser>
        <c:ser>
          <c:idx val="2"/>
          <c:order val="2"/>
          <c:tx>
            <c:strRef>
              <c:f>stats!$B$250</c:f>
              <c:strCache>
                <c:ptCount val="1"/>
                <c:pt idx="0">
                  <c:v>حقوقي/ة</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stats!$C$247:$J$247</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stats!$C$250:$J$250</c:f>
              <c:numCache>
                <c:formatCode>0.0%</c:formatCode>
                <c:ptCount val="8"/>
                <c:pt idx="0">
                  <c:v>0.48888888888888887</c:v>
                </c:pt>
                <c:pt idx="1">
                  <c:v>0.25555555555555554</c:v>
                </c:pt>
                <c:pt idx="2">
                  <c:v>7.7777777777777779E-2</c:v>
                </c:pt>
                <c:pt idx="3">
                  <c:v>0.1</c:v>
                </c:pt>
                <c:pt idx="4">
                  <c:v>1.1111111111111112E-2</c:v>
                </c:pt>
                <c:pt idx="5">
                  <c:v>4.4444444444444446E-2</c:v>
                </c:pt>
                <c:pt idx="6">
                  <c:v>2.2222222222222223E-2</c:v>
                </c:pt>
                <c:pt idx="7">
                  <c:v>0</c:v>
                </c:pt>
              </c:numCache>
            </c:numRef>
          </c:val>
        </c:ser>
        <c:ser>
          <c:idx val="3"/>
          <c:order val="3"/>
          <c:tx>
            <c:strRef>
              <c:f>stats!$B$251</c:f>
              <c:strCache>
                <c:ptCount val="1"/>
                <c:pt idx="0">
                  <c:v>كاتب/ة</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stats!$C$247:$J$247</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stats!$C$251:$J$251</c:f>
              <c:numCache>
                <c:formatCode>0.0%</c:formatCode>
                <c:ptCount val="8"/>
                <c:pt idx="0">
                  <c:v>0.19047619047619047</c:v>
                </c:pt>
                <c:pt idx="1">
                  <c:v>0.14285714285714285</c:v>
                </c:pt>
                <c:pt idx="2">
                  <c:v>0.35714285714285715</c:v>
                </c:pt>
                <c:pt idx="3">
                  <c:v>2.3809523809523808E-2</c:v>
                </c:pt>
                <c:pt idx="4">
                  <c:v>0</c:v>
                </c:pt>
                <c:pt idx="5">
                  <c:v>0.16666666666666666</c:v>
                </c:pt>
                <c:pt idx="6">
                  <c:v>9.5238095238095233E-2</c:v>
                </c:pt>
                <c:pt idx="7">
                  <c:v>2.3809523809523808E-2</c:v>
                </c:pt>
              </c:numCache>
            </c:numRef>
          </c:val>
        </c:ser>
        <c:ser>
          <c:idx val="4"/>
          <c:order val="4"/>
          <c:tx>
            <c:strRef>
              <c:f>stats!$B$252</c:f>
              <c:strCache>
                <c:ptCount val="1"/>
                <c:pt idx="0">
                  <c:v>باحث/ة</c:v>
                </c:pt>
              </c:strCache>
            </c:strRef>
          </c:tx>
          <c:spPr>
            <a:solidFill>
              <a:srgbClr val="4BACC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stats!$C$247:$J$247</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stats!$C$252:$J$252</c:f>
              <c:numCache>
                <c:formatCode>0.0%</c:formatCode>
                <c:ptCount val="8"/>
                <c:pt idx="0">
                  <c:v>0.38461538461538464</c:v>
                </c:pt>
                <c:pt idx="1">
                  <c:v>2.564102564102564E-2</c:v>
                </c:pt>
                <c:pt idx="2">
                  <c:v>0.12820512820512819</c:v>
                </c:pt>
                <c:pt idx="3">
                  <c:v>0.28205128205128205</c:v>
                </c:pt>
                <c:pt idx="4">
                  <c:v>0</c:v>
                </c:pt>
                <c:pt idx="5">
                  <c:v>0.10256410256410256</c:v>
                </c:pt>
                <c:pt idx="6">
                  <c:v>2.564102564102564E-2</c:v>
                </c:pt>
                <c:pt idx="7">
                  <c:v>5.128205128205128E-2</c:v>
                </c:pt>
              </c:numCache>
            </c:numRef>
          </c:val>
        </c:ser>
        <c:ser>
          <c:idx val="5"/>
          <c:order val="5"/>
          <c:tx>
            <c:strRef>
              <c:f>stats!$B$253</c:f>
              <c:strCache>
                <c:ptCount val="1"/>
                <c:pt idx="0">
                  <c:v>سلطة رسمية</c:v>
                </c:pt>
              </c:strCache>
            </c:strRef>
          </c:tx>
          <c:spPr>
            <a:solidFill>
              <a:srgbClr val="F7964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stats!$C$247:$J$247</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stats!$C$253:$J$253</c:f>
              <c:numCache>
                <c:formatCode>0.0%</c:formatCode>
                <c:ptCount val="8"/>
                <c:pt idx="0">
                  <c:v>0</c:v>
                </c:pt>
                <c:pt idx="1">
                  <c:v>6.25E-2</c:v>
                </c:pt>
                <c:pt idx="2">
                  <c:v>0</c:v>
                </c:pt>
                <c:pt idx="3">
                  <c:v>0</c:v>
                </c:pt>
                <c:pt idx="4">
                  <c:v>0.125</c:v>
                </c:pt>
                <c:pt idx="5">
                  <c:v>0</c:v>
                </c:pt>
                <c:pt idx="6">
                  <c:v>0</c:v>
                </c:pt>
                <c:pt idx="7">
                  <c:v>0.8125</c:v>
                </c:pt>
              </c:numCache>
            </c:numRef>
          </c:val>
        </c:ser>
        <c:dLbls>
          <c:showLegendKey val="0"/>
          <c:showVal val="0"/>
          <c:showCatName val="0"/>
          <c:showSerName val="0"/>
          <c:showPercent val="0"/>
          <c:showBubbleSize val="0"/>
        </c:dLbls>
        <c:gapWidth val="150"/>
        <c:axId val="241660288"/>
        <c:axId val="241661824"/>
      </c:barChart>
      <c:catAx>
        <c:axId val="241660288"/>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661824"/>
        <c:crosses val="autoZero"/>
        <c:auto val="1"/>
        <c:lblAlgn val="ctr"/>
        <c:lblOffset val="100"/>
        <c:noMultiLvlLbl val="0"/>
      </c:catAx>
      <c:valAx>
        <c:axId val="24166182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66028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14. صفة المنشئ × اللغة (%)</a:t>
            </a:r>
          </a:p>
        </c:rich>
      </c:tx>
      <c:overlay val="0"/>
      <c:spPr>
        <a:noFill/>
        <a:ln w="0">
          <a:noFill/>
        </a:ln>
      </c:spPr>
    </c:title>
    <c:autoTitleDeleted val="0"/>
    <c:plotArea>
      <c:layout/>
      <c:barChart>
        <c:barDir val="col"/>
        <c:grouping val="clustered"/>
        <c:varyColors val="0"/>
        <c:ser>
          <c:idx val="0"/>
          <c:order val="0"/>
          <c:tx>
            <c:strRef>
              <c:f>stats!$C$269</c:f>
              <c:strCache>
                <c:ptCount val="1"/>
                <c:pt idx="0">
                  <c:v>اللغة العربية</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stats!$B$270:$B$275</c:f>
              <c:strCache>
                <c:ptCount val="6"/>
                <c:pt idx="0">
                  <c:v>صحفي/ة</c:v>
                </c:pt>
                <c:pt idx="1">
                  <c:v>أكاديمي/ة</c:v>
                </c:pt>
                <c:pt idx="2">
                  <c:v>حقوقي/ة</c:v>
                </c:pt>
                <c:pt idx="3">
                  <c:v>كاتب/ة</c:v>
                </c:pt>
                <c:pt idx="4">
                  <c:v>باحث/ة</c:v>
                </c:pt>
                <c:pt idx="5">
                  <c:v>سلطة رسمية</c:v>
                </c:pt>
              </c:strCache>
            </c:strRef>
          </c:cat>
          <c:val>
            <c:numRef>
              <c:f>stats!$C$270:$C$275</c:f>
              <c:numCache>
                <c:formatCode>0.0%</c:formatCode>
                <c:ptCount val="6"/>
                <c:pt idx="0">
                  <c:v>0.46503496503496505</c:v>
                </c:pt>
                <c:pt idx="1">
                  <c:v>0.47826086956521741</c:v>
                </c:pt>
                <c:pt idx="2">
                  <c:v>0.58888888888888891</c:v>
                </c:pt>
                <c:pt idx="3">
                  <c:v>0.95238095238095233</c:v>
                </c:pt>
                <c:pt idx="4">
                  <c:v>0.71794871794871795</c:v>
                </c:pt>
                <c:pt idx="5">
                  <c:v>1</c:v>
                </c:pt>
              </c:numCache>
            </c:numRef>
          </c:val>
        </c:ser>
        <c:ser>
          <c:idx val="1"/>
          <c:order val="1"/>
          <c:tx>
            <c:strRef>
              <c:f>stats!$D$269</c:f>
              <c:strCache>
                <c:ptCount val="1"/>
                <c:pt idx="0">
                  <c:v>اللغة الإنجليزية</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stats!$B$270:$B$275</c:f>
              <c:strCache>
                <c:ptCount val="6"/>
                <c:pt idx="0">
                  <c:v>صحفي/ة</c:v>
                </c:pt>
                <c:pt idx="1">
                  <c:v>أكاديمي/ة</c:v>
                </c:pt>
                <c:pt idx="2">
                  <c:v>حقوقي/ة</c:v>
                </c:pt>
                <c:pt idx="3">
                  <c:v>كاتب/ة</c:v>
                </c:pt>
                <c:pt idx="4">
                  <c:v>باحث/ة</c:v>
                </c:pt>
                <c:pt idx="5">
                  <c:v>سلطة رسمية</c:v>
                </c:pt>
              </c:strCache>
            </c:strRef>
          </c:cat>
          <c:val>
            <c:numRef>
              <c:f>stats!$D$270:$D$275</c:f>
              <c:numCache>
                <c:formatCode>0.0%</c:formatCode>
                <c:ptCount val="6"/>
                <c:pt idx="0">
                  <c:v>0.5174825174825175</c:v>
                </c:pt>
                <c:pt idx="1">
                  <c:v>0.5043478260869565</c:v>
                </c:pt>
                <c:pt idx="2">
                  <c:v>0.35555555555555557</c:v>
                </c:pt>
                <c:pt idx="3">
                  <c:v>4.7619047619047616E-2</c:v>
                </c:pt>
                <c:pt idx="4">
                  <c:v>0.25641025641025639</c:v>
                </c:pt>
                <c:pt idx="5">
                  <c:v>0</c:v>
                </c:pt>
              </c:numCache>
            </c:numRef>
          </c:val>
        </c:ser>
        <c:ser>
          <c:idx val="2"/>
          <c:order val="2"/>
          <c:tx>
            <c:strRef>
              <c:f>stats!$E$269</c:f>
              <c:strCache>
                <c:ptCount val="1"/>
                <c:pt idx="0">
                  <c:v>لغتين (العربية والإنجليزية)</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stats!$B$270:$B$275</c:f>
              <c:strCache>
                <c:ptCount val="6"/>
                <c:pt idx="0">
                  <c:v>صحفي/ة</c:v>
                </c:pt>
                <c:pt idx="1">
                  <c:v>أكاديمي/ة</c:v>
                </c:pt>
                <c:pt idx="2">
                  <c:v>حقوقي/ة</c:v>
                </c:pt>
                <c:pt idx="3">
                  <c:v>كاتب/ة</c:v>
                </c:pt>
                <c:pt idx="4">
                  <c:v>باحث/ة</c:v>
                </c:pt>
                <c:pt idx="5">
                  <c:v>سلطة رسمية</c:v>
                </c:pt>
              </c:strCache>
            </c:strRef>
          </c:cat>
          <c:val>
            <c:numRef>
              <c:f>stats!$E$270:$E$275</c:f>
              <c:numCache>
                <c:formatCode>0.0%</c:formatCode>
                <c:ptCount val="6"/>
                <c:pt idx="0">
                  <c:v>0</c:v>
                </c:pt>
                <c:pt idx="1">
                  <c:v>1.7391304347826087E-2</c:v>
                </c:pt>
                <c:pt idx="2">
                  <c:v>5.5555555555555552E-2</c:v>
                </c:pt>
                <c:pt idx="3">
                  <c:v>0</c:v>
                </c:pt>
                <c:pt idx="4">
                  <c:v>2.564102564102564E-2</c:v>
                </c:pt>
                <c:pt idx="5">
                  <c:v>0</c:v>
                </c:pt>
              </c:numCache>
            </c:numRef>
          </c:val>
        </c:ser>
        <c:ser>
          <c:idx val="3"/>
          <c:order val="3"/>
          <c:tx>
            <c:strRef>
              <c:f>stats!$F$269</c:f>
              <c:strCache>
                <c:ptCount val="1"/>
                <c:pt idx="0">
                  <c:v>اللغة الفرنسية</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stats!$B$270:$B$275</c:f>
              <c:strCache>
                <c:ptCount val="6"/>
                <c:pt idx="0">
                  <c:v>صحفي/ة</c:v>
                </c:pt>
                <c:pt idx="1">
                  <c:v>أكاديمي/ة</c:v>
                </c:pt>
                <c:pt idx="2">
                  <c:v>حقوقي/ة</c:v>
                </c:pt>
                <c:pt idx="3">
                  <c:v>كاتب/ة</c:v>
                </c:pt>
                <c:pt idx="4">
                  <c:v>باحث/ة</c:v>
                </c:pt>
                <c:pt idx="5">
                  <c:v>سلطة رسمية</c:v>
                </c:pt>
              </c:strCache>
            </c:strRef>
          </c:cat>
          <c:val>
            <c:numRef>
              <c:f>stats!$F$270:$F$275</c:f>
              <c:numCache>
                <c:formatCode>0.0%</c:formatCode>
                <c:ptCount val="6"/>
                <c:pt idx="0">
                  <c:v>1.7482517482517484E-2</c:v>
                </c:pt>
                <c:pt idx="1">
                  <c:v>0</c:v>
                </c:pt>
                <c:pt idx="2">
                  <c:v>0</c:v>
                </c:pt>
                <c:pt idx="3">
                  <c:v>0</c:v>
                </c:pt>
                <c:pt idx="4">
                  <c:v>0</c:v>
                </c:pt>
                <c:pt idx="5">
                  <c:v>0</c:v>
                </c:pt>
              </c:numCache>
            </c:numRef>
          </c:val>
        </c:ser>
        <c:dLbls>
          <c:showLegendKey val="0"/>
          <c:showVal val="0"/>
          <c:showCatName val="0"/>
          <c:showSerName val="0"/>
          <c:showPercent val="0"/>
          <c:showBubbleSize val="0"/>
        </c:dLbls>
        <c:gapWidth val="150"/>
        <c:axId val="242049024"/>
        <c:axId val="242050560"/>
      </c:barChart>
      <c:catAx>
        <c:axId val="242049024"/>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2050560"/>
        <c:crosses val="autoZero"/>
        <c:auto val="1"/>
        <c:lblAlgn val="ctr"/>
        <c:lblOffset val="100"/>
        <c:noMultiLvlLbl val="0"/>
      </c:catAx>
      <c:valAx>
        <c:axId val="242050560"/>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2049024"/>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15. صفة المنشئ × تصنيف نوع الناشر أو جهة النشر (%)</a:t>
            </a:r>
          </a:p>
        </c:rich>
      </c:tx>
      <c:overlay val="0"/>
      <c:spPr>
        <a:noFill/>
        <a:ln w="0">
          <a:noFill/>
        </a:ln>
      </c:spPr>
    </c:title>
    <c:autoTitleDeleted val="0"/>
    <c:plotArea>
      <c:layout/>
      <c:barChart>
        <c:barDir val="col"/>
        <c:grouping val="clustered"/>
        <c:varyColors val="0"/>
        <c:ser>
          <c:idx val="0"/>
          <c:order val="0"/>
          <c:tx>
            <c:strRef>
              <c:f>stats!$C$291</c:f>
              <c:strCache>
                <c:ptCount val="1"/>
                <c:pt idx="0">
                  <c:v>مؤسسة إعلامية</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stats!$B$292:$B$297</c:f>
              <c:strCache>
                <c:ptCount val="6"/>
                <c:pt idx="0">
                  <c:v>صحفي/ة</c:v>
                </c:pt>
                <c:pt idx="1">
                  <c:v>أكاديمي/ة</c:v>
                </c:pt>
                <c:pt idx="2">
                  <c:v>حقوقي/ة</c:v>
                </c:pt>
                <c:pt idx="3">
                  <c:v>كاتب/ة</c:v>
                </c:pt>
                <c:pt idx="4">
                  <c:v>باحث/ة</c:v>
                </c:pt>
                <c:pt idx="5">
                  <c:v>سلطة رسمية</c:v>
                </c:pt>
              </c:strCache>
            </c:strRef>
          </c:cat>
          <c:val>
            <c:numRef>
              <c:f>stats!$C$292:$C$297</c:f>
              <c:numCache>
                <c:formatCode>0.0%</c:formatCode>
                <c:ptCount val="6"/>
                <c:pt idx="0">
                  <c:v>1</c:v>
                </c:pt>
                <c:pt idx="1">
                  <c:v>0</c:v>
                </c:pt>
                <c:pt idx="2">
                  <c:v>2.2222222222222223E-2</c:v>
                </c:pt>
                <c:pt idx="3">
                  <c:v>0.2857142857142857</c:v>
                </c:pt>
                <c:pt idx="4">
                  <c:v>0</c:v>
                </c:pt>
                <c:pt idx="5">
                  <c:v>0</c:v>
                </c:pt>
              </c:numCache>
            </c:numRef>
          </c:val>
        </c:ser>
        <c:ser>
          <c:idx val="1"/>
          <c:order val="1"/>
          <c:tx>
            <c:strRef>
              <c:f>stats!$D$291</c:f>
              <c:strCache>
                <c:ptCount val="1"/>
                <c:pt idx="0">
                  <c:v>مؤسسة أكاديمية</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stats!$B$292:$B$297</c:f>
              <c:strCache>
                <c:ptCount val="6"/>
                <c:pt idx="0">
                  <c:v>صحفي/ة</c:v>
                </c:pt>
                <c:pt idx="1">
                  <c:v>أكاديمي/ة</c:v>
                </c:pt>
                <c:pt idx="2">
                  <c:v>حقوقي/ة</c:v>
                </c:pt>
                <c:pt idx="3">
                  <c:v>كاتب/ة</c:v>
                </c:pt>
                <c:pt idx="4">
                  <c:v>باحث/ة</c:v>
                </c:pt>
                <c:pt idx="5">
                  <c:v>سلطة رسمية</c:v>
                </c:pt>
              </c:strCache>
            </c:strRef>
          </c:cat>
          <c:val>
            <c:numRef>
              <c:f>stats!$D$292:$D$297</c:f>
              <c:numCache>
                <c:formatCode>0.0%</c:formatCode>
                <c:ptCount val="6"/>
                <c:pt idx="0">
                  <c:v>0</c:v>
                </c:pt>
                <c:pt idx="1">
                  <c:v>1</c:v>
                </c:pt>
                <c:pt idx="2">
                  <c:v>0</c:v>
                </c:pt>
                <c:pt idx="3">
                  <c:v>0</c:v>
                </c:pt>
                <c:pt idx="4">
                  <c:v>0</c:v>
                </c:pt>
                <c:pt idx="5">
                  <c:v>0</c:v>
                </c:pt>
              </c:numCache>
            </c:numRef>
          </c:val>
        </c:ser>
        <c:ser>
          <c:idx val="2"/>
          <c:order val="2"/>
          <c:tx>
            <c:strRef>
              <c:f>stats!$E$291</c:f>
              <c:strCache>
                <c:ptCount val="1"/>
                <c:pt idx="0">
                  <c:v>منظمة حقوقية</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stats!$B$292:$B$297</c:f>
              <c:strCache>
                <c:ptCount val="6"/>
                <c:pt idx="0">
                  <c:v>صحفي/ة</c:v>
                </c:pt>
                <c:pt idx="1">
                  <c:v>أكاديمي/ة</c:v>
                </c:pt>
                <c:pt idx="2">
                  <c:v>حقوقي/ة</c:v>
                </c:pt>
                <c:pt idx="3">
                  <c:v>كاتب/ة</c:v>
                </c:pt>
                <c:pt idx="4">
                  <c:v>باحث/ة</c:v>
                </c:pt>
                <c:pt idx="5">
                  <c:v>سلطة رسمية</c:v>
                </c:pt>
              </c:strCache>
            </c:strRef>
          </c:cat>
          <c:val>
            <c:numRef>
              <c:f>stats!$E$292:$E$297</c:f>
              <c:numCache>
                <c:formatCode>0.0%</c:formatCode>
                <c:ptCount val="6"/>
                <c:pt idx="0">
                  <c:v>0</c:v>
                </c:pt>
                <c:pt idx="1">
                  <c:v>0</c:v>
                </c:pt>
                <c:pt idx="2">
                  <c:v>0.97777777777777775</c:v>
                </c:pt>
                <c:pt idx="3">
                  <c:v>0</c:v>
                </c:pt>
                <c:pt idx="4">
                  <c:v>0</c:v>
                </c:pt>
                <c:pt idx="5">
                  <c:v>0</c:v>
                </c:pt>
              </c:numCache>
            </c:numRef>
          </c:val>
        </c:ser>
        <c:ser>
          <c:idx val="3"/>
          <c:order val="3"/>
          <c:tx>
            <c:strRef>
              <c:f>stats!$F$291</c:f>
              <c:strCache>
                <c:ptCount val="1"/>
                <c:pt idx="0">
                  <c:v>جهة حكومية</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stats!$B$292:$B$297</c:f>
              <c:strCache>
                <c:ptCount val="6"/>
                <c:pt idx="0">
                  <c:v>صحفي/ة</c:v>
                </c:pt>
                <c:pt idx="1">
                  <c:v>أكاديمي/ة</c:v>
                </c:pt>
                <c:pt idx="2">
                  <c:v>حقوقي/ة</c:v>
                </c:pt>
                <c:pt idx="3">
                  <c:v>كاتب/ة</c:v>
                </c:pt>
                <c:pt idx="4">
                  <c:v>باحث/ة</c:v>
                </c:pt>
                <c:pt idx="5">
                  <c:v>سلطة رسمية</c:v>
                </c:pt>
              </c:strCache>
            </c:strRef>
          </c:cat>
          <c:val>
            <c:numRef>
              <c:f>stats!$F$292:$F$297</c:f>
              <c:numCache>
                <c:formatCode>0.0%</c:formatCode>
                <c:ptCount val="6"/>
                <c:pt idx="0">
                  <c:v>0</c:v>
                </c:pt>
                <c:pt idx="1">
                  <c:v>0</c:v>
                </c:pt>
                <c:pt idx="2">
                  <c:v>0</c:v>
                </c:pt>
                <c:pt idx="3">
                  <c:v>7.1428571428571425E-2</c:v>
                </c:pt>
                <c:pt idx="4">
                  <c:v>0.48717948717948717</c:v>
                </c:pt>
                <c:pt idx="5">
                  <c:v>1</c:v>
                </c:pt>
              </c:numCache>
            </c:numRef>
          </c:val>
        </c:ser>
        <c:ser>
          <c:idx val="4"/>
          <c:order val="4"/>
          <c:tx>
            <c:strRef>
              <c:f>stats!$G$291</c:f>
              <c:strCache>
                <c:ptCount val="1"/>
                <c:pt idx="0">
                  <c:v>دار نشر</c:v>
                </c:pt>
              </c:strCache>
            </c:strRef>
          </c:tx>
          <c:spPr>
            <a:solidFill>
              <a:srgbClr val="4BACC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stats!$B$292:$B$297</c:f>
              <c:strCache>
                <c:ptCount val="6"/>
                <c:pt idx="0">
                  <c:v>صحفي/ة</c:v>
                </c:pt>
                <c:pt idx="1">
                  <c:v>أكاديمي/ة</c:v>
                </c:pt>
                <c:pt idx="2">
                  <c:v>حقوقي/ة</c:v>
                </c:pt>
                <c:pt idx="3">
                  <c:v>كاتب/ة</c:v>
                </c:pt>
                <c:pt idx="4">
                  <c:v>باحث/ة</c:v>
                </c:pt>
                <c:pt idx="5">
                  <c:v>سلطة رسمية</c:v>
                </c:pt>
              </c:strCache>
            </c:strRef>
          </c:cat>
          <c:val>
            <c:numRef>
              <c:f>stats!$G$292:$G$297</c:f>
              <c:numCache>
                <c:formatCode>0.0%</c:formatCode>
                <c:ptCount val="6"/>
                <c:pt idx="0">
                  <c:v>0</c:v>
                </c:pt>
                <c:pt idx="1">
                  <c:v>0</c:v>
                </c:pt>
                <c:pt idx="2">
                  <c:v>0</c:v>
                </c:pt>
                <c:pt idx="3">
                  <c:v>0.6428571428571429</c:v>
                </c:pt>
                <c:pt idx="4">
                  <c:v>0</c:v>
                </c:pt>
                <c:pt idx="5">
                  <c:v>0</c:v>
                </c:pt>
              </c:numCache>
            </c:numRef>
          </c:val>
        </c:ser>
        <c:ser>
          <c:idx val="5"/>
          <c:order val="5"/>
          <c:tx>
            <c:strRef>
              <c:f>stats!$H$291</c:f>
              <c:strCache>
                <c:ptCount val="1"/>
                <c:pt idx="0">
                  <c:v>مؤسسة بحثية</c:v>
                </c:pt>
              </c:strCache>
            </c:strRef>
          </c:tx>
          <c:spPr>
            <a:solidFill>
              <a:srgbClr val="F7964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stats!$B$292:$B$297</c:f>
              <c:strCache>
                <c:ptCount val="6"/>
                <c:pt idx="0">
                  <c:v>صحفي/ة</c:v>
                </c:pt>
                <c:pt idx="1">
                  <c:v>أكاديمي/ة</c:v>
                </c:pt>
                <c:pt idx="2">
                  <c:v>حقوقي/ة</c:v>
                </c:pt>
                <c:pt idx="3">
                  <c:v>كاتب/ة</c:v>
                </c:pt>
                <c:pt idx="4">
                  <c:v>باحث/ة</c:v>
                </c:pt>
                <c:pt idx="5">
                  <c:v>سلطة رسمية</c:v>
                </c:pt>
              </c:strCache>
            </c:strRef>
          </c:cat>
          <c:val>
            <c:numRef>
              <c:f>stats!$H$292:$H$297</c:f>
              <c:numCache>
                <c:formatCode>0.0%</c:formatCode>
                <c:ptCount val="6"/>
                <c:pt idx="0">
                  <c:v>0</c:v>
                </c:pt>
                <c:pt idx="1">
                  <c:v>0</c:v>
                </c:pt>
                <c:pt idx="2">
                  <c:v>0</c:v>
                </c:pt>
                <c:pt idx="3">
                  <c:v>0</c:v>
                </c:pt>
                <c:pt idx="4">
                  <c:v>0.51282051282051277</c:v>
                </c:pt>
                <c:pt idx="5">
                  <c:v>0</c:v>
                </c:pt>
              </c:numCache>
            </c:numRef>
          </c:val>
        </c:ser>
        <c:dLbls>
          <c:showLegendKey val="0"/>
          <c:showVal val="0"/>
          <c:showCatName val="0"/>
          <c:showSerName val="0"/>
          <c:showPercent val="0"/>
          <c:showBubbleSize val="0"/>
        </c:dLbls>
        <c:gapWidth val="150"/>
        <c:axId val="241742208"/>
        <c:axId val="241743744"/>
      </c:barChart>
      <c:catAx>
        <c:axId val="241742208"/>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743744"/>
        <c:crosses val="autoZero"/>
        <c:auto val="1"/>
        <c:lblAlgn val="ctr"/>
        <c:lblOffset val="100"/>
        <c:noMultiLvlLbl val="0"/>
      </c:catAx>
      <c:valAx>
        <c:axId val="24174374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74220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16. صفة المنشئ × نطاق النشر (%)</a:t>
            </a:r>
          </a:p>
        </c:rich>
      </c:tx>
      <c:overlay val="0"/>
      <c:spPr>
        <a:noFill/>
        <a:ln w="0">
          <a:noFill/>
        </a:ln>
      </c:spPr>
    </c:title>
    <c:autoTitleDeleted val="0"/>
    <c:plotArea>
      <c:layout/>
      <c:barChart>
        <c:barDir val="col"/>
        <c:grouping val="clustered"/>
        <c:varyColors val="0"/>
        <c:ser>
          <c:idx val="0"/>
          <c:order val="0"/>
          <c:tx>
            <c:strRef>
              <c:f>stats!$C$313</c:f>
              <c:strCache>
                <c:ptCount val="1"/>
                <c:pt idx="0">
                  <c:v>وطني</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stats!$B$314:$B$319</c:f>
              <c:strCache>
                <c:ptCount val="6"/>
                <c:pt idx="0">
                  <c:v>صحفي/ة</c:v>
                </c:pt>
                <c:pt idx="1">
                  <c:v>أكاديمي/ة</c:v>
                </c:pt>
                <c:pt idx="2">
                  <c:v>حقوقي/ة</c:v>
                </c:pt>
                <c:pt idx="3">
                  <c:v>كاتب/ة</c:v>
                </c:pt>
                <c:pt idx="4">
                  <c:v>باحث/ة</c:v>
                </c:pt>
                <c:pt idx="5">
                  <c:v>سلطة رسمية</c:v>
                </c:pt>
              </c:strCache>
            </c:strRef>
          </c:cat>
          <c:val>
            <c:numRef>
              <c:f>stats!$C$314:$C$319</c:f>
              <c:numCache>
                <c:formatCode>0.0%</c:formatCode>
                <c:ptCount val="6"/>
                <c:pt idx="0">
                  <c:v>0.30419580419580422</c:v>
                </c:pt>
                <c:pt idx="1">
                  <c:v>0.58260869565217388</c:v>
                </c:pt>
                <c:pt idx="2">
                  <c:v>0.53333333333333333</c:v>
                </c:pt>
                <c:pt idx="3">
                  <c:v>0.9285714285714286</c:v>
                </c:pt>
                <c:pt idx="4">
                  <c:v>0.64102564102564108</c:v>
                </c:pt>
                <c:pt idx="5">
                  <c:v>1</c:v>
                </c:pt>
              </c:numCache>
            </c:numRef>
          </c:val>
        </c:ser>
        <c:ser>
          <c:idx val="1"/>
          <c:order val="1"/>
          <c:tx>
            <c:strRef>
              <c:f>stats!$D$313</c:f>
              <c:strCache>
                <c:ptCount val="1"/>
                <c:pt idx="0">
                  <c:v>دولي</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stats!$B$314:$B$319</c:f>
              <c:strCache>
                <c:ptCount val="6"/>
                <c:pt idx="0">
                  <c:v>صحفي/ة</c:v>
                </c:pt>
                <c:pt idx="1">
                  <c:v>أكاديمي/ة</c:v>
                </c:pt>
                <c:pt idx="2">
                  <c:v>حقوقي/ة</c:v>
                </c:pt>
                <c:pt idx="3">
                  <c:v>كاتب/ة</c:v>
                </c:pt>
                <c:pt idx="4">
                  <c:v>باحث/ة</c:v>
                </c:pt>
                <c:pt idx="5">
                  <c:v>سلطة رسمية</c:v>
                </c:pt>
              </c:strCache>
            </c:strRef>
          </c:cat>
          <c:val>
            <c:numRef>
              <c:f>stats!$D$314:$D$319</c:f>
              <c:numCache>
                <c:formatCode>0.0%</c:formatCode>
                <c:ptCount val="6"/>
                <c:pt idx="0">
                  <c:v>0.22027972027972029</c:v>
                </c:pt>
                <c:pt idx="1">
                  <c:v>0.36521739130434783</c:v>
                </c:pt>
                <c:pt idx="2">
                  <c:v>0.25555555555555554</c:v>
                </c:pt>
                <c:pt idx="3">
                  <c:v>4.7619047619047616E-2</c:v>
                </c:pt>
                <c:pt idx="4">
                  <c:v>0.30769230769230771</c:v>
                </c:pt>
                <c:pt idx="5">
                  <c:v>0</c:v>
                </c:pt>
              </c:numCache>
            </c:numRef>
          </c:val>
        </c:ser>
        <c:ser>
          <c:idx val="2"/>
          <c:order val="2"/>
          <c:tx>
            <c:strRef>
              <c:f>stats!$E$313</c:f>
              <c:strCache>
                <c:ptCount val="1"/>
                <c:pt idx="0">
                  <c:v>وطني / دولي</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stats!$B$314:$B$319</c:f>
              <c:strCache>
                <c:ptCount val="6"/>
                <c:pt idx="0">
                  <c:v>صحفي/ة</c:v>
                </c:pt>
                <c:pt idx="1">
                  <c:v>أكاديمي/ة</c:v>
                </c:pt>
                <c:pt idx="2">
                  <c:v>حقوقي/ة</c:v>
                </c:pt>
                <c:pt idx="3">
                  <c:v>كاتب/ة</c:v>
                </c:pt>
                <c:pt idx="4">
                  <c:v>باحث/ة</c:v>
                </c:pt>
                <c:pt idx="5">
                  <c:v>سلطة رسمية</c:v>
                </c:pt>
              </c:strCache>
            </c:strRef>
          </c:cat>
          <c:val>
            <c:numRef>
              <c:f>stats!$E$314:$E$319</c:f>
              <c:numCache>
                <c:formatCode>0.0%</c:formatCode>
                <c:ptCount val="6"/>
                <c:pt idx="0">
                  <c:v>0.30069930069930068</c:v>
                </c:pt>
                <c:pt idx="1">
                  <c:v>3.4782608695652174E-2</c:v>
                </c:pt>
                <c:pt idx="2">
                  <c:v>0.17777777777777778</c:v>
                </c:pt>
                <c:pt idx="3">
                  <c:v>0</c:v>
                </c:pt>
                <c:pt idx="4">
                  <c:v>0</c:v>
                </c:pt>
                <c:pt idx="5">
                  <c:v>0</c:v>
                </c:pt>
              </c:numCache>
            </c:numRef>
          </c:val>
        </c:ser>
        <c:ser>
          <c:idx val="3"/>
          <c:order val="3"/>
          <c:tx>
            <c:strRef>
              <c:f>stats!$F$313</c:f>
              <c:strCache>
                <c:ptCount val="1"/>
                <c:pt idx="0">
                  <c:v>إقليمي</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stats!$B$314:$B$319</c:f>
              <c:strCache>
                <c:ptCount val="6"/>
                <c:pt idx="0">
                  <c:v>صحفي/ة</c:v>
                </c:pt>
                <c:pt idx="1">
                  <c:v>أكاديمي/ة</c:v>
                </c:pt>
                <c:pt idx="2">
                  <c:v>حقوقي/ة</c:v>
                </c:pt>
                <c:pt idx="3">
                  <c:v>كاتب/ة</c:v>
                </c:pt>
                <c:pt idx="4">
                  <c:v>باحث/ة</c:v>
                </c:pt>
                <c:pt idx="5">
                  <c:v>سلطة رسمية</c:v>
                </c:pt>
              </c:strCache>
            </c:strRef>
          </c:cat>
          <c:val>
            <c:numRef>
              <c:f>stats!$F$314:$F$319</c:f>
              <c:numCache>
                <c:formatCode>0.0%</c:formatCode>
                <c:ptCount val="6"/>
                <c:pt idx="0">
                  <c:v>0.13286713286713286</c:v>
                </c:pt>
                <c:pt idx="1">
                  <c:v>1.7391304347826087E-2</c:v>
                </c:pt>
                <c:pt idx="2">
                  <c:v>2.2222222222222223E-2</c:v>
                </c:pt>
                <c:pt idx="3">
                  <c:v>2.3809523809523808E-2</c:v>
                </c:pt>
                <c:pt idx="4">
                  <c:v>5.128205128205128E-2</c:v>
                </c:pt>
                <c:pt idx="5">
                  <c:v>0</c:v>
                </c:pt>
              </c:numCache>
            </c:numRef>
          </c:val>
        </c:ser>
        <c:ser>
          <c:idx val="4"/>
          <c:order val="4"/>
          <c:tx>
            <c:strRef>
              <c:f>stats!$G$313</c:f>
              <c:strCache>
                <c:ptCount val="1"/>
                <c:pt idx="0">
                  <c:v>إقليمي / دولي</c:v>
                </c:pt>
              </c:strCache>
            </c:strRef>
          </c:tx>
          <c:spPr>
            <a:solidFill>
              <a:srgbClr val="4BACC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stats!$B$314:$B$319</c:f>
              <c:strCache>
                <c:ptCount val="6"/>
                <c:pt idx="0">
                  <c:v>صحفي/ة</c:v>
                </c:pt>
                <c:pt idx="1">
                  <c:v>أكاديمي/ة</c:v>
                </c:pt>
                <c:pt idx="2">
                  <c:v>حقوقي/ة</c:v>
                </c:pt>
                <c:pt idx="3">
                  <c:v>كاتب/ة</c:v>
                </c:pt>
                <c:pt idx="4">
                  <c:v>باحث/ة</c:v>
                </c:pt>
                <c:pt idx="5">
                  <c:v>سلطة رسمية</c:v>
                </c:pt>
              </c:strCache>
            </c:strRef>
          </c:cat>
          <c:val>
            <c:numRef>
              <c:f>stats!$G$314:$G$319</c:f>
              <c:numCache>
                <c:formatCode>0.0%</c:formatCode>
                <c:ptCount val="6"/>
                <c:pt idx="0">
                  <c:v>4.195804195804196E-2</c:v>
                </c:pt>
                <c:pt idx="1">
                  <c:v>0</c:v>
                </c:pt>
                <c:pt idx="2">
                  <c:v>1.1111111111111112E-2</c:v>
                </c:pt>
                <c:pt idx="3">
                  <c:v>0</c:v>
                </c:pt>
                <c:pt idx="4">
                  <c:v>0</c:v>
                </c:pt>
                <c:pt idx="5">
                  <c:v>0</c:v>
                </c:pt>
              </c:numCache>
            </c:numRef>
          </c:val>
        </c:ser>
        <c:dLbls>
          <c:showLegendKey val="0"/>
          <c:showVal val="0"/>
          <c:showCatName val="0"/>
          <c:showSerName val="0"/>
          <c:showPercent val="0"/>
          <c:showBubbleSize val="0"/>
        </c:dLbls>
        <c:gapWidth val="150"/>
        <c:axId val="241798144"/>
        <c:axId val="241816320"/>
      </c:barChart>
      <c:catAx>
        <c:axId val="241798144"/>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816320"/>
        <c:crosses val="autoZero"/>
        <c:auto val="1"/>
        <c:lblAlgn val="ctr"/>
        <c:lblOffset val="100"/>
        <c:noMultiLvlLbl val="0"/>
      </c:catAx>
      <c:valAx>
        <c:axId val="241816320"/>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798144"/>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17. صفة المنشئ × إطار عمل الناشر (%)</a:t>
            </a:r>
          </a:p>
        </c:rich>
      </c:tx>
      <c:overlay val="0"/>
      <c:spPr>
        <a:noFill/>
        <a:ln w="0">
          <a:noFill/>
        </a:ln>
      </c:spPr>
    </c:title>
    <c:autoTitleDeleted val="0"/>
    <c:plotArea>
      <c:layout/>
      <c:barChart>
        <c:barDir val="col"/>
        <c:grouping val="clustered"/>
        <c:varyColors val="0"/>
        <c:ser>
          <c:idx val="0"/>
          <c:order val="0"/>
          <c:tx>
            <c:strRef>
              <c:f>stats!$C$335</c:f>
              <c:strCache>
                <c:ptCount val="1"/>
                <c:pt idx="0">
                  <c:v>خاص</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stats!$B$336:$B$341</c:f>
              <c:strCache>
                <c:ptCount val="6"/>
                <c:pt idx="0">
                  <c:v>صحفي/ة</c:v>
                </c:pt>
                <c:pt idx="1">
                  <c:v>أكاديمي/ة</c:v>
                </c:pt>
                <c:pt idx="2">
                  <c:v>حقوقي/ة</c:v>
                </c:pt>
                <c:pt idx="3">
                  <c:v>كاتب/ة</c:v>
                </c:pt>
                <c:pt idx="4">
                  <c:v>باحث/ة</c:v>
                </c:pt>
                <c:pt idx="5">
                  <c:v>سلطة رسمية</c:v>
                </c:pt>
              </c:strCache>
            </c:strRef>
          </c:cat>
          <c:val>
            <c:numRef>
              <c:f>stats!$C$336:$C$341</c:f>
              <c:numCache>
                <c:formatCode>0.0%</c:formatCode>
                <c:ptCount val="6"/>
                <c:pt idx="0">
                  <c:v>0.79020979020979021</c:v>
                </c:pt>
                <c:pt idx="1">
                  <c:v>0.4</c:v>
                </c:pt>
                <c:pt idx="2">
                  <c:v>6.6666666666666666E-2</c:v>
                </c:pt>
                <c:pt idx="3">
                  <c:v>0.8571428571428571</c:v>
                </c:pt>
                <c:pt idx="4">
                  <c:v>0.12820512820512819</c:v>
                </c:pt>
                <c:pt idx="5">
                  <c:v>0</c:v>
                </c:pt>
              </c:numCache>
            </c:numRef>
          </c:val>
        </c:ser>
        <c:ser>
          <c:idx val="1"/>
          <c:order val="1"/>
          <c:tx>
            <c:strRef>
              <c:f>stats!$D$335</c:f>
              <c:strCache>
                <c:ptCount val="1"/>
                <c:pt idx="0">
                  <c:v>حكومي</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stats!$B$336:$B$341</c:f>
              <c:strCache>
                <c:ptCount val="6"/>
                <c:pt idx="0">
                  <c:v>صحفي/ة</c:v>
                </c:pt>
                <c:pt idx="1">
                  <c:v>أكاديمي/ة</c:v>
                </c:pt>
                <c:pt idx="2">
                  <c:v>حقوقي/ة</c:v>
                </c:pt>
                <c:pt idx="3">
                  <c:v>كاتب/ة</c:v>
                </c:pt>
                <c:pt idx="4">
                  <c:v>باحث/ة</c:v>
                </c:pt>
                <c:pt idx="5">
                  <c:v>سلطة رسمية</c:v>
                </c:pt>
              </c:strCache>
            </c:strRef>
          </c:cat>
          <c:val>
            <c:numRef>
              <c:f>stats!$D$336:$D$341</c:f>
              <c:numCache>
                <c:formatCode>0.0%</c:formatCode>
                <c:ptCount val="6"/>
                <c:pt idx="0">
                  <c:v>0.20279720279720279</c:v>
                </c:pt>
                <c:pt idx="1">
                  <c:v>0.59130434782608698</c:v>
                </c:pt>
                <c:pt idx="2">
                  <c:v>0</c:v>
                </c:pt>
                <c:pt idx="3">
                  <c:v>0.11904761904761904</c:v>
                </c:pt>
                <c:pt idx="4">
                  <c:v>0.64102564102564108</c:v>
                </c:pt>
                <c:pt idx="5">
                  <c:v>1</c:v>
                </c:pt>
              </c:numCache>
            </c:numRef>
          </c:val>
        </c:ser>
        <c:ser>
          <c:idx val="2"/>
          <c:order val="2"/>
          <c:tx>
            <c:strRef>
              <c:f>stats!$E$335</c:f>
              <c:strCache>
                <c:ptCount val="1"/>
                <c:pt idx="0">
                  <c:v>مستقل</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stats!$B$336:$B$341</c:f>
              <c:strCache>
                <c:ptCount val="6"/>
                <c:pt idx="0">
                  <c:v>صحفي/ة</c:v>
                </c:pt>
                <c:pt idx="1">
                  <c:v>أكاديمي/ة</c:v>
                </c:pt>
                <c:pt idx="2">
                  <c:v>حقوقي/ة</c:v>
                </c:pt>
                <c:pt idx="3">
                  <c:v>كاتب/ة</c:v>
                </c:pt>
                <c:pt idx="4">
                  <c:v>باحث/ة</c:v>
                </c:pt>
                <c:pt idx="5">
                  <c:v>سلطة رسمية</c:v>
                </c:pt>
              </c:strCache>
            </c:strRef>
          </c:cat>
          <c:val>
            <c:numRef>
              <c:f>stats!$E$336:$E$341</c:f>
              <c:numCache>
                <c:formatCode>0.0%</c:formatCode>
                <c:ptCount val="6"/>
                <c:pt idx="0">
                  <c:v>6.993006993006993E-3</c:v>
                </c:pt>
                <c:pt idx="1">
                  <c:v>0</c:v>
                </c:pt>
                <c:pt idx="2">
                  <c:v>0.9</c:v>
                </c:pt>
                <c:pt idx="3">
                  <c:v>2.3809523809523808E-2</c:v>
                </c:pt>
                <c:pt idx="4">
                  <c:v>0.17948717948717949</c:v>
                </c:pt>
                <c:pt idx="5">
                  <c:v>0</c:v>
                </c:pt>
              </c:numCache>
            </c:numRef>
          </c:val>
        </c:ser>
        <c:ser>
          <c:idx val="3"/>
          <c:order val="3"/>
          <c:tx>
            <c:strRef>
              <c:f>stats!$F$335</c:f>
              <c:strCache>
                <c:ptCount val="1"/>
                <c:pt idx="0">
                  <c:v>دولي</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stats!$B$336:$B$341</c:f>
              <c:strCache>
                <c:ptCount val="6"/>
                <c:pt idx="0">
                  <c:v>صحفي/ة</c:v>
                </c:pt>
                <c:pt idx="1">
                  <c:v>أكاديمي/ة</c:v>
                </c:pt>
                <c:pt idx="2">
                  <c:v>حقوقي/ة</c:v>
                </c:pt>
                <c:pt idx="3">
                  <c:v>كاتب/ة</c:v>
                </c:pt>
                <c:pt idx="4">
                  <c:v>باحث/ة</c:v>
                </c:pt>
                <c:pt idx="5">
                  <c:v>سلطة رسمية</c:v>
                </c:pt>
              </c:strCache>
            </c:strRef>
          </c:cat>
          <c:val>
            <c:numRef>
              <c:f>stats!$F$336:$F$341</c:f>
              <c:numCache>
                <c:formatCode>0.0%</c:formatCode>
                <c:ptCount val="6"/>
                <c:pt idx="0">
                  <c:v>0</c:v>
                </c:pt>
                <c:pt idx="1">
                  <c:v>8.6956521739130436E-3</c:v>
                </c:pt>
                <c:pt idx="2">
                  <c:v>3.3333333333333333E-2</c:v>
                </c:pt>
                <c:pt idx="3">
                  <c:v>0</c:v>
                </c:pt>
                <c:pt idx="4">
                  <c:v>5.128205128205128E-2</c:v>
                </c:pt>
                <c:pt idx="5">
                  <c:v>0</c:v>
                </c:pt>
              </c:numCache>
            </c:numRef>
          </c:val>
        </c:ser>
        <c:dLbls>
          <c:showLegendKey val="0"/>
          <c:showVal val="0"/>
          <c:showCatName val="0"/>
          <c:showSerName val="0"/>
          <c:showPercent val="0"/>
          <c:showBubbleSize val="0"/>
        </c:dLbls>
        <c:gapWidth val="150"/>
        <c:axId val="241939968"/>
        <c:axId val="241941504"/>
      </c:barChart>
      <c:catAx>
        <c:axId val="241939968"/>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941504"/>
        <c:crosses val="autoZero"/>
        <c:auto val="1"/>
        <c:lblAlgn val="ctr"/>
        <c:lblOffset val="100"/>
        <c:noMultiLvlLbl val="0"/>
      </c:catAx>
      <c:valAx>
        <c:axId val="24194150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93996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18. تصنيف نوع المادة × التصنيف الموضوعي للمادة (%)</a:t>
            </a:r>
          </a:p>
        </c:rich>
      </c:tx>
      <c:overlay val="0"/>
      <c:spPr>
        <a:noFill/>
        <a:ln w="0">
          <a:noFill/>
        </a:ln>
      </c:spPr>
    </c:title>
    <c:autoTitleDeleted val="0"/>
    <c:plotArea>
      <c:layout/>
      <c:barChart>
        <c:barDir val="col"/>
        <c:grouping val="clustered"/>
        <c:varyColors val="0"/>
        <c:ser>
          <c:idx val="0"/>
          <c:order val="0"/>
          <c:tx>
            <c:strRef>
              <c:f>stats!$C$358</c:f>
              <c:strCache>
                <c:ptCount val="1"/>
                <c:pt idx="0">
                  <c:v>سياسي</c:v>
                </c:pt>
              </c:strCache>
            </c:strRef>
          </c:tx>
          <c:spPr>
            <a:solidFill>
              <a:srgbClr val="4672A8"/>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stats!$B$359:$B$365</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stats!$C$359:$C$365</c:f>
              <c:numCache>
                <c:formatCode>0.0%</c:formatCode>
                <c:ptCount val="7"/>
                <c:pt idx="0">
                  <c:v>0.81597222222222221</c:v>
                </c:pt>
                <c:pt idx="1">
                  <c:v>0.25217391304347825</c:v>
                </c:pt>
                <c:pt idx="2">
                  <c:v>0.72448979591836737</c:v>
                </c:pt>
                <c:pt idx="3">
                  <c:v>0.27868852459016391</c:v>
                </c:pt>
                <c:pt idx="4">
                  <c:v>0</c:v>
                </c:pt>
                <c:pt idx="5">
                  <c:v>0.7142857142857143</c:v>
                </c:pt>
                <c:pt idx="6">
                  <c:v>0</c:v>
                </c:pt>
              </c:numCache>
            </c:numRef>
          </c:val>
        </c:ser>
        <c:ser>
          <c:idx val="1"/>
          <c:order val="1"/>
          <c:tx>
            <c:strRef>
              <c:f>stats!$D$358</c:f>
              <c:strCache>
                <c:ptCount val="1"/>
                <c:pt idx="0">
                  <c:v>اجتماعي</c:v>
                </c:pt>
              </c:strCache>
            </c:strRef>
          </c:tx>
          <c:spPr>
            <a:solidFill>
              <a:srgbClr val="AB4744"/>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stats!$B$359:$B$365</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stats!$D$359:$D$365</c:f>
              <c:numCache>
                <c:formatCode>0.0%</c:formatCode>
                <c:ptCount val="7"/>
                <c:pt idx="0">
                  <c:v>6.9444444444444448E-2</c:v>
                </c:pt>
                <c:pt idx="1">
                  <c:v>0.25217391304347825</c:v>
                </c:pt>
                <c:pt idx="2">
                  <c:v>5.1020408163265307E-2</c:v>
                </c:pt>
                <c:pt idx="3">
                  <c:v>0.31147540983606559</c:v>
                </c:pt>
                <c:pt idx="4">
                  <c:v>0</c:v>
                </c:pt>
                <c:pt idx="5">
                  <c:v>0</c:v>
                </c:pt>
                <c:pt idx="6">
                  <c:v>0</c:v>
                </c:pt>
              </c:numCache>
            </c:numRef>
          </c:val>
        </c:ser>
        <c:ser>
          <c:idx val="2"/>
          <c:order val="2"/>
          <c:tx>
            <c:strRef>
              <c:f>stats!$E$358</c:f>
              <c:strCache>
                <c:ptCount val="1"/>
                <c:pt idx="0">
                  <c:v>اقتصادي</c:v>
                </c:pt>
              </c:strCache>
            </c:strRef>
          </c:tx>
          <c:spPr>
            <a:solidFill>
              <a:srgbClr val="8AA64F"/>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stats!$B$359:$B$365</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stats!$E$359:$E$365</c:f>
              <c:numCache>
                <c:formatCode>0.0%</c:formatCode>
                <c:ptCount val="7"/>
                <c:pt idx="0">
                  <c:v>3.8194444444444448E-2</c:v>
                </c:pt>
                <c:pt idx="1">
                  <c:v>0.16521739130434782</c:v>
                </c:pt>
                <c:pt idx="2">
                  <c:v>0.10204081632653061</c:v>
                </c:pt>
                <c:pt idx="3">
                  <c:v>0.13114754098360656</c:v>
                </c:pt>
                <c:pt idx="4">
                  <c:v>0</c:v>
                </c:pt>
                <c:pt idx="5">
                  <c:v>0.14285714285714285</c:v>
                </c:pt>
                <c:pt idx="6">
                  <c:v>1</c:v>
                </c:pt>
              </c:numCache>
            </c:numRef>
          </c:val>
        </c:ser>
        <c:ser>
          <c:idx val="3"/>
          <c:order val="3"/>
          <c:tx>
            <c:strRef>
              <c:f>stats!$F$358</c:f>
              <c:strCache>
                <c:ptCount val="1"/>
                <c:pt idx="0">
                  <c:v>قانوني وتشريعي</c:v>
                </c:pt>
              </c:strCache>
            </c:strRef>
          </c:tx>
          <c:spPr>
            <a:solidFill>
              <a:srgbClr val="725990"/>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stats!$B$359:$B$365</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stats!$F$359:$F$365</c:f>
              <c:numCache>
                <c:formatCode>0.0%</c:formatCode>
                <c:ptCount val="7"/>
                <c:pt idx="0">
                  <c:v>4.5138888888888888E-2</c:v>
                </c:pt>
                <c:pt idx="1">
                  <c:v>8.6956521739130432E-2</c:v>
                </c:pt>
                <c:pt idx="2">
                  <c:v>0.10204081632653061</c:v>
                </c:pt>
                <c:pt idx="3">
                  <c:v>0.21311475409836064</c:v>
                </c:pt>
                <c:pt idx="4">
                  <c:v>6.25E-2</c:v>
                </c:pt>
                <c:pt idx="5">
                  <c:v>0.14285714285714285</c:v>
                </c:pt>
                <c:pt idx="6">
                  <c:v>0</c:v>
                </c:pt>
              </c:numCache>
            </c:numRef>
          </c:val>
        </c:ser>
        <c:ser>
          <c:idx val="4"/>
          <c:order val="4"/>
          <c:tx>
            <c:strRef>
              <c:f>stats!$G$358</c:f>
              <c:strCache>
                <c:ptCount val="1"/>
                <c:pt idx="0">
                  <c:v>صحي</c:v>
                </c:pt>
              </c:strCache>
            </c:strRef>
          </c:tx>
          <c:spPr>
            <a:solidFill>
              <a:srgbClr val="4299B0"/>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stats!$B$359:$B$365</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stats!$G$359:$G$365</c:f>
              <c:numCache>
                <c:formatCode>0.0%</c:formatCode>
                <c:ptCount val="7"/>
                <c:pt idx="0">
                  <c:v>1.0416666666666666E-2</c:v>
                </c:pt>
                <c:pt idx="1">
                  <c:v>0.17391304347826086</c:v>
                </c:pt>
                <c:pt idx="2">
                  <c:v>1.020408163265306E-2</c:v>
                </c:pt>
                <c:pt idx="3">
                  <c:v>0</c:v>
                </c:pt>
                <c:pt idx="4">
                  <c:v>0.125</c:v>
                </c:pt>
                <c:pt idx="5">
                  <c:v>0</c:v>
                </c:pt>
                <c:pt idx="6">
                  <c:v>0</c:v>
                </c:pt>
              </c:numCache>
            </c:numRef>
          </c:val>
        </c:ser>
        <c:ser>
          <c:idx val="5"/>
          <c:order val="5"/>
          <c:tx>
            <c:strRef>
              <c:f>stats!$H$358</c:f>
              <c:strCache>
                <c:ptCount val="1"/>
                <c:pt idx="0">
                  <c:v>تعليمي</c:v>
                </c:pt>
              </c:strCache>
            </c:strRef>
          </c:tx>
          <c:spPr>
            <a:solidFill>
              <a:srgbClr val="DC853E"/>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stats!$B$359:$B$365</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stats!$H$359:$H$365</c:f>
              <c:numCache>
                <c:formatCode>0.0%</c:formatCode>
                <c:ptCount val="7"/>
                <c:pt idx="0">
                  <c:v>3.472222222222222E-3</c:v>
                </c:pt>
                <c:pt idx="1">
                  <c:v>8.6956521739130436E-3</c:v>
                </c:pt>
                <c:pt idx="2">
                  <c:v>0</c:v>
                </c:pt>
                <c:pt idx="3">
                  <c:v>3.2786885245901641E-2</c:v>
                </c:pt>
                <c:pt idx="4">
                  <c:v>0.8125</c:v>
                </c:pt>
                <c:pt idx="5">
                  <c:v>0</c:v>
                </c:pt>
                <c:pt idx="6">
                  <c:v>0</c:v>
                </c:pt>
              </c:numCache>
            </c:numRef>
          </c:val>
        </c:ser>
        <c:ser>
          <c:idx val="6"/>
          <c:order val="6"/>
          <c:tx>
            <c:strRef>
              <c:f>stats!$I$358</c:f>
              <c:strCache>
                <c:ptCount val="1"/>
                <c:pt idx="0">
                  <c:v>ثقافي وفكري</c:v>
                </c:pt>
              </c:strCache>
            </c:strRef>
          </c:tx>
          <c:spPr>
            <a:solidFill>
              <a:srgbClr val="93A9CE"/>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stats!$B$359:$B$365</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stats!$I$359:$I$365</c:f>
              <c:numCache>
                <c:formatCode>0.0%</c:formatCode>
                <c:ptCount val="7"/>
                <c:pt idx="0">
                  <c:v>1.7361111111111112E-2</c:v>
                </c:pt>
                <c:pt idx="1">
                  <c:v>6.0869565217391307E-2</c:v>
                </c:pt>
                <c:pt idx="2">
                  <c:v>1.020408163265306E-2</c:v>
                </c:pt>
                <c:pt idx="3">
                  <c:v>3.2786885245901641E-2</c:v>
                </c:pt>
                <c:pt idx="4">
                  <c:v>0</c:v>
                </c:pt>
                <c:pt idx="5">
                  <c:v>0</c:v>
                </c:pt>
                <c:pt idx="6">
                  <c:v>0</c:v>
                </c:pt>
              </c:numCache>
            </c:numRef>
          </c:val>
        </c:ser>
        <c:dLbls>
          <c:showLegendKey val="0"/>
          <c:showVal val="0"/>
          <c:showCatName val="0"/>
          <c:showSerName val="0"/>
          <c:showPercent val="0"/>
          <c:showBubbleSize val="0"/>
        </c:dLbls>
        <c:gapWidth val="150"/>
        <c:axId val="242019328"/>
        <c:axId val="242098944"/>
      </c:barChart>
      <c:catAx>
        <c:axId val="242019328"/>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2098944"/>
        <c:crosses val="autoZero"/>
        <c:auto val="1"/>
        <c:lblAlgn val="ctr"/>
        <c:lblOffset val="100"/>
        <c:noMultiLvlLbl val="0"/>
      </c:catAx>
      <c:valAx>
        <c:axId val="24209894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201932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19. تصنيف نوع المادة × زاوية تناول المحتوى (%)</a:t>
            </a:r>
          </a:p>
        </c:rich>
      </c:tx>
      <c:overlay val="0"/>
      <c:spPr>
        <a:noFill/>
        <a:ln w="0">
          <a:noFill/>
        </a:ln>
      </c:spPr>
    </c:title>
    <c:autoTitleDeleted val="0"/>
    <c:plotArea>
      <c:layout/>
      <c:barChart>
        <c:barDir val="col"/>
        <c:grouping val="clustered"/>
        <c:varyColors val="0"/>
        <c:ser>
          <c:idx val="0"/>
          <c:order val="0"/>
          <c:tx>
            <c:strRef>
              <c:f>stats!$B$383</c:f>
              <c:strCache>
                <c:ptCount val="1"/>
                <c:pt idx="0">
                  <c:v>مادة صحفية</c:v>
                </c:pt>
              </c:strCache>
            </c:strRef>
          </c:tx>
          <c:spPr>
            <a:solidFill>
              <a:srgbClr val="4672A8"/>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stats!$C$382:$U$382</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stats!$C$383:$U$383</c:f>
              <c:numCache>
                <c:formatCode>0.0%</c:formatCode>
                <c:ptCount val="19"/>
                <c:pt idx="0">
                  <c:v>0.15277777777777779</c:v>
                </c:pt>
                <c:pt idx="1">
                  <c:v>0.18402777777777779</c:v>
                </c:pt>
                <c:pt idx="2">
                  <c:v>0.1076388888888889</c:v>
                </c:pt>
                <c:pt idx="3">
                  <c:v>0.11458333333333333</c:v>
                </c:pt>
                <c:pt idx="4">
                  <c:v>7.2916666666666671E-2</c:v>
                </c:pt>
                <c:pt idx="5">
                  <c:v>8.6805555555555552E-2</c:v>
                </c:pt>
                <c:pt idx="6">
                  <c:v>4.5138888888888888E-2</c:v>
                </c:pt>
                <c:pt idx="7">
                  <c:v>1.7361111111111112E-2</c:v>
                </c:pt>
                <c:pt idx="8">
                  <c:v>2.4305555555555556E-2</c:v>
                </c:pt>
                <c:pt idx="9">
                  <c:v>2.4305555555555556E-2</c:v>
                </c:pt>
                <c:pt idx="10">
                  <c:v>1.0416666666666666E-2</c:v>
                </c:pt>
                <c:pt idx="11">
                  <c:v>5.2083333333333336E-2</c:v>
                </c:pt>
                <c:pt idx="12">
                  <c:v>1.7361111111111112E-2</c:v>
                </c:pt>
                <c:pt idx="13">
                  <c:v>4.1666666666666664E-2</c:v>
                </c:pt>
                <c:pt idx="14">
                  <c:v>1.0416666666666666E-2</c:v>
                </c:pt>
                <c:pt idx="15">
                  <c:v>1.7361111111111112E-2</c:v>
                </c:pt>
                <c:pt idx="16">
                  <c:v>1.3888888888888888E-2</c:v>
                </c:pt>
                <c:pt idx="17">
                  <c:v>6.9444444444444441E-3</c:v>
                </c:pt>
                <c:pt idx="18">
                  <c:v>0</c:v>
                </c:pt>
              </c:numCache>
            </c:numRef>
          </c:val>
        </c:ser>
        <c:ser>
          <c:idx val="1"/>
          <c:order val="1"/>
          <c:tx>
            <c:strRef>
              <c:f>stats!$B$384</c:f>
              <c:strCache>
                <c:ptCount val="1"/>
                <c:pt idx="0">
                  <c:v>دراسة أكاديمية</c:v>
                </c:pt>
              </c:strCache>
            </c:strRef>
          </c:tx>
          <c:spPr>
            <a:solidFill>
              <a:srgbClr val="AB4744"/>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stats!$C$382:$U$382</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stats!$C$384:$U$384</c:f>
              <c:numCache>
                <c:formatCode>0.0%</c:formatCode>
                <c:ptCount val="19"/>
                <c:pt idx="0">
                  <c:v>0.10434782608695652</c:v>
                </c:pt>
                <c:pt idx="1">
                  <c:v>8.6956521739130436E-3</c:v>
                </c:pt>
                <c:pt idx="2">
                  <c:v>6.0869565217391307E-2</c:v>
                </c:pt>
                <c:pt idx="3">
                  <c:v>1.7391304347826087E-2</c:v>
                </c:pt>
                <c:pt idx="4">
                  <c:v>4.3478260869565216E-2</c:v>
                </c:pt>
                <c:pt idx="5">
                  <c:v>0</c:v>
                </c:pt>
                <c:pt idx="6">
                  <c:v>5.2173913043478258E-2</c:v>
                </c:pt>
                <c:pt idx="7">
                  <c:v>4.3478260869565216E-2</c:v>
                </c:pt>
                <c:pt idx="8">
                  <c:v>0.10434782608695652</c:v>
                </c:pt>
                <c:pt idx="9">
                  <c:v>6.9565217391304349E-2</c:v>
                </c:pt>
                <c:pt idx="10">
                  <c:v>6.9565217391304349E-2</c:v>
                </c:pt>
                <c:pt idx="11">
                  <c:v>0</c:v>
                </c:pt>
                <c:pt idx="12">
                  <c:v>0.10434782608695652</c:v>
                </c:pt>
                <c:pt idx="13">
                  <c:v>1.7391304347826087E-2</c:v>
                </c:pt>
                <c:pt idx="14">
                  <c:v>0.12173913043478261</c:v>
                </c:pt>
                <c:pt idx="15">
                  <c:v>4.3478260869565216E-2</c:v>
                </c:pt>
                <c:pt idx="16">
                  <c:v>5.2173913043478258E-2</c:v>
                </c:pt>
                <c:pt idx="17">
                  <c:v>6.9565217391304349E-2</c:v>
                </c:pt>
                <c:pt idx="18">
                  <c:v>1.7391304347826087E-2</c:v>
                </c:pt>
              </c:numCache>
            </c:numRef>
          </c:val>
        </c:ser>
        <c:ser>
          <c:idx val="2"/>
          <c:order val="2"/>
          <c:tx>
            <c:strRef>
              <c:f>stats!$B$385</c:f>
              <c:strCache>
                <c:ptCount val="1"/>
                <c:pt idx="0">
                  <c:v>مادة حقوقية</c:v>
                </c:pt>
              </c:strCache>
            </c:strRef>
          </c:tx>
          <c:spPr>
            <a:solidFill>
              <a:srgbClr val="8AA64F"/>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stats!$C$382:$U$382</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stats!$C$385:$U$385</c:f>
              <c:numCache>
                <c:formatCode>0.0%</c:formatCode>
                <c:ptCount val="19"/>
                <c:pt idx="0">
                  <c:v>0.21428571428571427</c:v>
                </c:pt>
                <c:pt idx="1">
                  <c:v>0.1326530612244898</c:v>
                </c:pt>
                <c:pt idx="2">
                  <c:v>7.1428571428571425E-2</c:v>
                </c:pt>
                <c:pt idx="3">
                  <c:v>0.1326530612244898</c:v>
                </c:pt>
                <c:pt idx="4">
                  <c:v>4.0816326530612242E-2</c:v>
                </c:pt>
                <c:pt idx="5">
                  <c:v>0.10204081632653061</c:v>
                </c:pt>
                <c:pt idx="6">
                  <c:v>4.0816326530612242E-2</c:v>
                </c:pt>
                <c:pt idx="7">
                  <c:v>4.0816326530612242E-2</c:v>
                </c:pt>
                <c:pt idx="8">
                  <c:v>4.0816326530612242E-2</c:v>
                </c:pt>
                <c:pt idx="9">
                  <c:v>2.0408163265306121E-2</c:v>
                </c:pt>
                <c:pt idx="10">
                  <c:v>5.1020408163265307E-2</c:v>
                </c:pt>
                <c:pt idx="11">
                  <c:v>5.1020408163265307E-2</c:v>
                </c:pt>
                <c:pt idx="12">
                  <c:v>1.020408163265306E-2</c:v>
                </c:pt>
                <c:pt idx="13">
                  <c:v>3.0612244897959183E-2</c:v>
                </c:pt>
                <c:pt idx="14">
                  <c:v>0</c:v>
                </c:pt>
                <c:pt idx="15">
                  <c:v>2.0408163265306121E-2</c:v>
                </c:pt>
                <c:pt idx="16">
                  <c:v>0</c:v>
                </c:pt>
                <c:pt idx="17">
                  <c:v>0</c:v>
                </c:pt>
                <c:pt idx="18">
                  <c:v>0</c:v>
                </c:pt>
              </c:numCache>
            </c:numRef>
          </c:val>
        </c:ser>
        <c:ser>
          <c:idx val="3"/>
          <c:order val="3"/>
          <c:tx>
            <c:strRef>
              <c:f>stats!$B$386</c:f>
              <c:strCache>
                <c:ptCount val="1"/>
                <c:pt idx="0">
                  <c:v>مادة بحثية</c:v>
                </c:pt>
              </c:strCache>
            </c:strRef>
          </c:tx>
          <c:spPr>
            <a:solidFill>
              <a:srgbClr val="725990"/>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stats!$C$382:$U$382</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stats!$C$386:$U$386</c:f>
              <c:numCache>
                <c:formatCode>0.0%</c:formatCode>
                <c:ptCount val="19"/>
                <c:pt idx="0">
                  <c:v>9.8360655737704916E-2</c:v>
                </c:pt>
                <c:pt idx="1">
                  <c:v>4.9180327868852458E-2</c:v>
                </c:pt>
                <c:pt idx="2">
                  <c:v>0.13114754098360656</c:v>
                </c:pt>
                <c:pt idx="3">
                  <c:v>0</c:v>
                </c:pt>
                <c:pt idx="4">
                  <c:v>0.13114754098360656</c:v>
                </c:pt>
                <c:pt idx="5">
                  <c:v>1.6393442622950821E-2</c:v>
                </c:pt>
                <c:pt idx="6">
                  <c:v>0.14754098360655737</c:v>
                </c:pt>
                <c:pt idx="7">
                  <c:v>6.5573770491803282E-2</c:v>
                </c:pt>
                <c:pt idx="8">
                  <c:v>8.1967213114754092E-2</c:v>
                </c:pt>
                <c:pt idx="9">
                  <c:v>0.11475409836065574</c:v>
                </c:pt>
                <c:pt idx="10">
                  <c:v>0.11475409836065574</c:v>
                </c:pt>
                <c:pt idx="11">
                  <c:v>1.6393442622950821E-2</c:v>
                </c:pt>
                <c:pt idx="12">
                  <c:v>1.6393442622950821E-2</c:v>
                </c:pt>
                <c:pt idx="13">
                  <c:v>0</c:v>
                </c:pt>
                <c:pt idx="14">
                  <c:v>0</c:v>
                </c:pt>
                <c:pt idx="15">
                  <c:v>0</c:v>
                </c:pt>
                <c:pt idx="16">
                  <c:v>1.6393442622950821E-2</c:v>
                </c:pt>
                <c:pt idx="17">
                  <c:v>0</c:v>
                </c:pt>
                <c:pt idx="18">
                  <c:v>0</c:v>
                </c:pt>
              </c:numCache>
            </c:numRef>
          </c:val>
        </c:ser>
        <c:ser>
          <c:idx val="4"/>
          <c:order val="4"/>
          <c:tx>
            <c:strRef>
              <c:f>stats!$B$387</c:f>
              <c:strCache>
                <c:ptCount val="1"/>
                <c:pt idx="0">
                  <c:v>نص تشريعي / قرار رسمي</c:v>
                </c:pt>
              </c:strCache>
            </c:strRef>
          </c:tx>
          <c:spPr>
            <a:solidFill>
              <a:srgbClr val="4299B0"/>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stats!$C$382:$U$382</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stats!$C$387:$U$387</c:f>
              <c:numCache>
                <c:formatCode>0.0%</c:formatCode>
                <c:ptCount val="19"/>
                <c:pt idx="0">
                  <c:v>6.25E-2</c:v>
                </c:pt>
                <c:pt idx="1">
                  <c:v>0</c:v>
                </c:pt>
                <c:pt idx="2">
                  <c:v>0</c:v>
                </c:pt>
                <c:pt idx="3">
                  <c:v>0</c:v>
                </c:pt>
                <c:pt idx="4">
                  <c:v>0</c:v>
                </c:pt>
                <c:pt idx="5">
                  <c:v>0</c:v>
                </c:pt>
                <c:pt idx="6">
                  <c:v>0</c:v>
                </c:pt>
                <c:pt idx="7">
                  <c:v>0.8125</c:v>
                </c:pt>
                <c:pt idx="8">
                  <c:v>0.125</c:v>
                </c:pt>
                <c:pt idx="9">
                  <c:v>0</c:v>
                </c:pt>
                <c:pt idx="10">
                  <c:v>0</c:v>
                </c:pt>
                <c:pt idx="11">
                  <c:v>0</c:v>
                </c:pt>
                <c:pt idx="12">
                  <c:v>0</c:v>
                </c:pt>
                <c:pt idx="13">
                  <c:v>0</c:v>
                </c:pt>
                <c:pt idx="14">
                  <c:v>0</c:v>
                </c:pt>
                <c:pt idx="15">
                  <c:v>0</c:v>
                </c:pt>
                <c:pt idx="16">
                  <c:v>0</c:v>
                </c:pt>
                <c:pt idx="17">
                  <c:v>0</c:v>
                </c:pt>
                <c:pt idx="18">
                  <c:v>0</c:v>
                </c:pt>
              </c:numCache>
            </c:numRef>
          </c:val>
        </c:ser>
        <c:ser>
          <c:idx val="5"/>
          <c:order val="5"/>
          <c:tx>
            <c:strRef>
              <c:f>stats!$B$388</c:f>
              <c:strCache>
                <c:ptCount val="1"/>
                <c:pt idx="0">
                  <c:v>دليل تدريبي / إرشادي</c:v>
                </c:pt>
              </c:strCache>
            </c:strRef>
          </c:tx>
          <c:spPr>
            <a:solidFill>
              <a:srgbClr val="DC853E"/>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stats!$C$382:$U$382</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stats!$C$388:$U$388</c:f>
              <c:numCache>
                <c:formatCode>0.0%</c:formatCode>
                <c:ptCount val="19"/>
                <c:pt idx="0">
                  <c:v>0.14285714285714285</c:v>
                </c:pt>
                <c:pt idx="1">
                  <c:v>0</c:v>
                </c:pt>
                <c:pt idx="2">
                  <c:v>0.5714285714285714</c:v>
                </c:pt>
                <c:pt idx="3">
                  <c:v>0</c:v>
                </c:pt>
                <c:pt idx="4">
                  <c:v>0</c:v>
                </c:pt>
                <c:pt idx="5">
                  <c:v>0</c:v>
                </c:pt>
                <c:pt idx="6">
                  <c:v>0</c:v>
                </c:pt>
                <c:pt idx="7">
                  <c:v>0</c:v>
                </c:pt>
                <c:pt idx="8">
                  <c:v>0</c:v>
                </c:pt>
                <c:pt idx="9">
                  <c:v>0</c:v>
                </c:pt>
                <c:pt idx="10">
                  <c:v>0.14285714285714285</c:v>
                </c:pt>
                <c:pt idx="11">
                  <c:v>0.14285714285714285</c:v>
                </c:pt>
                <c:pt idx="12">
                  <c:v>0</c:v>
                </c:pt>
                <c:pt idx="13">
                  <c:v>0</c:v>
                </c:pt>
                <c:pt idx="14">
                  <c:v>0</c:v>
                </c:pt>
                <c:pt idx="15">
                  <c:v>0</c:v>
                </c:pt>
                <c:pt idx="16">
                  <c:v>0</c:v>
                </c:pt>
                <c:pt idx="17">
                  <c:v>0</c:v>
                </c:pt>
                <c:pt idx="18">
                  <c:v>0</c:v>
                </c:pt>
              </c:numCache>
            </c:numRef>
          </c:val>
        </c:ser>
        <c:ser>
          <c:idx val="6"/>
          <c:order val="6"/>
          <c:tx>
            <c:strRef>
              <c:f>stats!$B$389</c:f>
              <c:strCache>
                <c:ptCount val="1"/>
                <c:pt idx="0">
                  <c:v>تقرير إحصائي / بيانات</c:v>
                </c:pt>
              </c:strCache>
            </c:strRef>
          </c:tx>
          <c:spPr>
            <a:solidFill>
              <a:srgbClr val="93A9CE"/>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stats!$C$382:$U$382</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stats!$C$389:$U$389</c:f>
              <c:numCache>
                <c:formatCode>0.0%</c:formatCode>
                <c:ptCount val="19"/>
                <c:pt idx="0">
                  <c:v>0</c:v>
                </c:pt>
                <c:pt idx="1">
                  <c:v>0</c:v>
                </c:pt>
                <c:pt idx="2">
                  <c:v>0</c:v>
                </c:pt>
                <c:pt idx="3">
                  <c:v>0</c:v>
                </c:pt>
                <c:pt idx="4">
                  <c:v>0</c:v>
                </c:pt>
                <c:pt idx="5">
                  <c:v>0</c:v>
                </c:pt>
                <c:pt idx="6">
                  <c:v>0</c:v>
                </c:pt>
                <c:pt idx="7">
                  <c:v>0</c:v>
                </c:pt>
                <c:pt idx="8">
                  <c:v>0</c:v>
                </c:pt>
                <c:pt idx="9">
                  <c:v>0.66666666666666663</c:v>
                </c:pt>
                <c:pt idx="10">
                  <c:v>0.33333333333333331</c:v>
                </c:pt>
                <c:pt idx="11">
                  <c:v>0</c:v>
                </c:pt>
                <c:pt idx="12">
                  <c:v>0</c:v>
                </c:pt>
                <c:pt idx="13">
                  <c:v>0</c:v>
                </c:pt>
                <c:pt idx="14">
                  <c:v>0</c:v>
                </c:pt>
                <c:pt idx="15">
                  <c:v>0</c:v>
                </c:pt>
                <c:pt idx="16">
                  <c:v>0</c:v>
                </c:pt>
                <c:pt idx="17">
                  <c:v>0</c:v>
                </c:pt>
                <c:pt idx="18">
                  <c:v>0</c:v>
                </c:pt>
              </c:numCache>
            </c:numRef>
          </c:val>
        </c:ser>
        <c:dLbls>
          <c:showLegendKey val="0"/>
          <c:showVal val="0"/>
          <c:showCatName val="0"/>
          <c:showSerName val="0"/>
          <c:showPercent val="0"/>
          <c:showBubbleSize val="0"/>
        </c:dLbls>
        <c:gapWidth val="150"/>
        <c:axId val="242316032"/>
        <c:axId val="242317568"/>
      </c:barChart>
      <c:catAx>
        <c:axId val="242316032"/>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2317568"/>
        <c:crosses val="autoZero"/>
        <c:auto val="1"/>
        <c:lblAlgn val="ctr"/>
        <c:lblOffset val="100"/>
        <c:noMultiLvlLbl val="0"/>
      </c:catAx>
      <c:valAx>
        <c:axId val="242317568"/>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2316032"/>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20. تصنيف نوع المادة × التصنيف تبعا للحق (%)</a:t>
            </a:r>
          </a:p>
        </c:rich>
      </c:tx>
      <c:overlay val="0"/>
      <c:spPr>
        <a:noFill/>
        <a:ln w="0">
          <a:noFill/>
        </a:ln>
      </c:spPr>
    </c:title>
    <c:autoTitleDeleted val="0"/>
    <c:plotArea>
      <c:layout/>
      <c:barChart>
        <c:barDir val="col"/>
        <c:grouping val="clustered"/>
        <c:varyColors val="0"/>
        <c:ser>
          <c:idx val="0"/>
          <c:order val="0"/>
          <c:tx>
            <c:strRef>
              <c:f>stats!$B$407</c:f>
              <c:strCache>
                <c:ptCount val="1"/>
                <c:pt idx="0">
                  <c:v>مادة صحفية</c:v>
                </c:pt>
              </c:strCache>
            </c:strRef>
          </c:tx>
          <c:spPr>
            <a:solidFill>
              <a:srgbClr val="4672A8"/>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stats!$C$406:$J$406</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stats!$C$407:$J$407</c:f>
              <c:numCache>
                <c:formatCode>0.0%</c:formatCode>
                <c:ptCount val="8"/>
                <c:pt idx="0">
                  <c:v>0.57986111111111116</c:v>
                </c:pt>
                <c:pt idx="1">
                  <c:v>0.25694444444444442</c:v>
                </c:pt>
                <c:pt idx="2">
                  <c:v>7.2916666666666671E-2</c:v>
                </c:pt>
                <c:pt idx="3">
                  <c:v>3.8194444444444448E-2</c:v>
                </c:pt>
                <c:pt idx="4">
                  <c:v>1.0416666666666666E-2</c:v>
                </c:pt>
                <c:pt idx="5">
                  <c:v>1.0416666666666666E-2</c:v>
                </c:pt>
                <c:pt idx="6">
                  <c:v>2.7777777777777776E-2</c:v>
                </c:pt>
                <c:pt idx="7">
                  <c:v>3.472222222222222E-3</c:v>
                </c:pt>
              </c:numCache>
            </c:numRef>
          </c:val>
        </c:ser>
        <c:ser>
          <c:idx val="1"/>
          <c:order val="1"/>
          <c:tx>
            <c:strRef>
              <c:f>stats!$B$408</c:f>
              <c:strCache>
                <c:ptCount val="1"/>
                <c:pt idx="0">
                  <c:v>دراسة أكاديمية</c:v>
                </c:pt>
              </c:strCache>
            </c:strRef>
          </c:tx>
          <c:spPr>
            <a:solidFill>
              <a:srgbClr val="AB4744"/>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stats!$C$406:$J$406</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stats!$C$408:$J$408</c:f>
              <c:numCache>
                <c:formatCode>0.0%</c:formatCode>
                <c:ptCount val="8"/>
                <c:pt idx="0">
                  <c:v>0.25217391304347825</c:v>
                </c:pt>
                <c:pt idx="1">
                  <c:v>7.8260869565217397E-2</c:v>
                </c:pt>
                <c:pt idx="2">
                  <c:v>0.18260869565217391</c:v>
                </c:pt>
                <c:pt idx="3">
                  <c:v>0.16521739130434782</c:v>
                </c:pt>
                <c:pt idx="4">
                  <c:v>0.17391304347826086</c:v>
                </c:pt>
                <c:pt idx="5">
                  <c:v>5.2173913043478258E-2</c:v>
                </c:pt>
                <c:pt idx="6">
                  <c:v>8.6956521739130432E-2</c:v>
                </c:pt>
                <c:pt idx="7">
                  <c:v>8.6956521739130436E-3</c:v>
                </c:pt>
              </c:numCache>
            </c:numRef>
          </c:val>
        </c:ser>
        <c:ser>
          <c:idx val="2"/>
          <c:order val="2"/>
          <c:tx>
            <c:strRef>
              <c:f>stats!$B$409</c:f>
              <c:strCache>
                <c:ptCount val="1"/>
                <c:pt idx="0">
                  <c:v>مادة حقوقية</c:v>
                </c:pt>
              </c:strCache>
            </c:strRef>
          </c:tx>
          <c:spPr>
            <a:solidFill>
              <a:srgbClr val="8AA64F"/>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stats!$C$406:$J$406</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stats!$C$409:$J$409</c:f>
              <c:numCache>
                <c:formatCode>0.0%</c:formatCode>
                <c:ptCount val="8"/>
                <c:pt idx="0">
                  <c:v>0.46938775510204084</c:v>
                </c:pt>
                <c:pt idx="1">
                  <c:v>0.27551020408163263</c:v>
                </c:pt>
                <c:pt idx="2">
                  <c:v>7.1428571428571425E-2</c:v>
                </c:pt>
                <c:pt idx="3">
                  <c:v>0.10204081632653061</c:v>
                </c:pt>
                <c:pt idx="4">
                  <c:v>1.020408163265306E-2</c:v>
                </c:pt>
                <c:pt idx="5">
                  <c:v>5.1020408163265307E-2</c:v>
                </c:pt>
                <c:pt idx="6">
                  <c:v>2.0408163265306121E-2</c:v>
                </c:pt>
                <c:pt idx="7">
                  <c:v>0</c:v>
                </c:pt>
              </c:numCache>
            </c:numRef>
          </c:val>
        </c:ser>
        <c:ser>
          <c:idx val="3"/>
          <c:order val="3"/>
          <c:tx>
            <c:strRef>
              <c:f>stats!$B$410</c:f>
              <c:strCache>
                <c:ptCount val="1"/>
                <c:pt idx="0">
                  <c:v>مادة بحثية</c:v>
                </c:pt>
              </c:strCache>
            </c:strRef>
          </c:tx>
          <c:spPr>
            <a:solidFill>
              <a:srgbClr val="725990"/>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stats!$C$406:$J$406</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stats!$C$410:$J$410</c:f>
              <c:numCache>
                <c:formatCode>0.0%</c:formatCode>
                <c:ptCount val="8"/>
                <c:pt idx="0">
                  <c:v>0.21311475409836064</c:v>
                </c:pt>
                <c:pt idx="1">
                  <c:v>6.5573770491803282E-2</c:v>
                </c:pt>
                <c:pt idx="2">
                  <c:v>0.29508196721311475</c:v>
                </c:pt>
                <c:pt idx="3">
                  <c:v>0.13114754098360656</c:v>
                </c:pt>
                <c:pt idx="4">
                  <c:v>0</c:v>
                </c:pt>
                <c:pt idx="5">
                  <c:v>0.18032786885245902</c:v>
                </c:pt>
                <c:pt idx="6">
                  <c:v>8.1967213114754092E-2</c:v>
                </c:pt>
                <c:pt idx="7">
                  <c:v>3.2786885245901641E-2</c:v>
                </c:pt>
              </c:numCache>
            </c:numRef>
          </c:val>
        </c:ser>
        <c:ser>
          <c:idx val="4"/>
          <c:order val="4"/>
          <c:tx>
            <c:strRef>
              <c:f>stats!$B$411</c:f>
              <c:strCache>
                <c:ptCount val="1"/>
                <c:pt idx="0">
                  <c:v>نص تشريعي / قرار رسمي</c:v>
                </c:pt>
              </c:strCache>
            </c:strRef>
          </c:tx>
          <c:spPr>
            <a:solidFill>
              <a:srgbClr val="4299B0"/>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stats!$C$406:$J$406</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stats!$C$411:$J$411</c:f>
              <c:numCache>
                <c:formatCode>0.0%</c:formatCode>
                <c:ptCount val="8"/>
                <c:pt idx="0">
                  <c:v>0</c:v>
                </c:pt>
                <c:pt idx="1">
                  <c:v>6.25E-2</c:v>
                </c:pt>
                <c:pt idx="2">
                  <c:v>0</c:v>
                </c:pt>
                <c:pt idx="3">
                  <c:v>0</c:v>
                </c:pt>
                <c:pt idx="4">
                  <c:v>0.125</c:v>
                </c:pt>
                <c:pt idx="5">
                  <c:v>0</c:v>
                </c:pt>
                <c:pt idx="6">
                  <c:v>0</c:v>
                </c:pt>
                <c:pt idx="7">
                  <c:v>0.8125</c:v>
                </c:pt>
              </c:numCache>
            </c:numRef>
          </c:val>
        </c:ser>
        <c:ser>
          <c:idx val="5"/>
          <c:order val="5"/>
          <c:tx>
            <c:strRef>
              <c:f>stats!$B$412</c:f>
              <c:strCache>
                <c:ptCount val="1"/>
                <c:pt idx="0">
                  <c:v>دليل تدريبي / إرشادي</c:v>
                </c:pt>
              </c:strCache>
            </c:strRef>
          </c:tx>
          <c:spPr>
            <a:solidFill>
              <a:srgbClr val="DC853E"/>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stats!$C$406:$J$406</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stats!$C$412:$J$412</c:f>
              <c:numCache>
                <c:formatCode>0.0%</c:formatCode>
                <c:ptCount val="8"/>
                <c:pt idx="0">
                  <c:v>0.5714285714285714</c:v>
                </c:pt>
                <c:pt idx="1">
                  <c:v>0.14285714285714285</c:v>
                </c:pt>
                <c:pt idx="2">
                  <c:v>0.14285714285714285</c:v>
                </c:pt>
                <c:pt idx="3">
                  <c:v>0.14285714285714285</c:v>
                </c:pt>
                <c:pt idx="4">
                  <c:v>0</c:v>
                </c:pt>
                <c:pt idx="5">
                  <c:v>0</c:v>
                </c:pt>
                <c:pt idx="6">
                  <c:v>0</c:v>
                </c:pt>
                <c:pt idx="7">
                  <c:v>0</c:v>
                </c:pt>
              </c:numCache>
            </c:numRef>
          </c:val>
        </c:ser>
        <c:ser>
          <c:idx val="6"/>
          <c:order val="6"/>
          <c:tx>
            <c:strRef>
              <c:f>stats!$B$413</c:f>
              <c:strCache>
                <c:ptCount val="1"/>
                <c:pt idx="0">
                  <c:v>تقرير إحصائي / بيانات</c:v>
                </c:pt>
              </c:strCache>
            </c:strRef>
          </c:tx>
          <c:spPr>
            <a:solidFill>
              <a:srgbClr val="93A9CE"/>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stats!$C$406:$J$406</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stats!$C$413:$J$413</c:f>
              <c:numCache>
                <c:formatCode>0.0%</c:formatCode>
                <c:ptCount val="8"/>
                <c:pt idx="0">
                  <c:v>0</c:v>
                </c:pt>
                <c:pt idx="1">
                  <c:v>0</c:v>
                </c:pt>
                <c:pt idx="2">
                  <c:v>0</c:v>
                </c:pt>
                <c:pt idx="3">
                  <c:v>1</c:v>
                </c:pt>
                <c:pt idx="4">
                  <c:v>0</c:v>
                </c:pt>
                <c:pt idx="5">
                  <c:v>0</c:v>
                </c:pt>
                <c:pt idx="6">
                  <c:v>0</c:v>
                </c:pt>
                <c:pt idx="7">
                  <c:v>0</c:v>
                </c:pt>
              </c:numCache>
            </c:numRef>
          </c:val>
        </c:ser>
        <c:dLbls>
          <c:showLegendKey val="0"/>
          <c:showVal val="0"/>
          <c:showCatName val="0"/>
          <c:showSerName val="0"/>
          <c:showPercent val="0"/>
          <c:showBubbleSize val="0"/>
        </c:dLbls>
        <c:gapWidth val="150"/>
        <c:axId val="242743936"/>
        <c:axId val="242360704"/>
      </c:barChart>
      <c:catAx>
        <c:axId val="242743936"/>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2360704"/>
        <c:crosses val="autoZero"/>
        <c:auto val="1"/>
        <c:lblAlgn val="ctr"/>
        <c:lblOffset val="100"/>
        <c:noMultiLvlLbl val="0"/>
      </c:catAx>
      <c:valAx>
        <c:axId val="24236070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2743936"/>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21. تصنيف نوع المادة × اللغة (%)</a:t>
            </a:r>
          </a:p>
        </c:rich>
      </c:tx>
      <c:overlay val="0"/>
      <c:spPr>
        <a:noFill/>
        <a:ln w="0">
          <a:noFill/>
        </a:ln>
      </c:spPr>
    </c:title>
    <c:autoTitleDeleted val="0"/>
    <c:plotArea>
      <c:layout/>
      <c:barChart>
        <c:barDir val="col"/>
        <c:grouping val="clustered"/>
        <c:varyColors val="0"/>
        <c:ser>
          <c:idx val="0"/>
          <c:order val="0"/>
          <c:tx>
            <c:strRef>
              <c:f>stats!$C$430</c:f>
              <c:strCache>
                <c:ptCount val="1"/>
                <c:pt idx="0">
                  <c:v>اللغة العربية</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stats!$B$431:$B$437</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stats!$C$431:$C$437</c:f>
              <c:numCache>
                <c:formatCode>0.0%</c:formatCode>
                <c:ptCount val="7"/>
                <c:pt idx="0">
                  <c:v>0.46875</c:v>
                </c:pt>
                <c:pt idx="1">
                  <c:v>0.47826086956521741</c:v>
                </c:pt>
                <c:pt idx="2">
                  <c:v>0.60204081632653061</c:v>
                </c:pt>
                <c:pt idx="3">
                  <c:v>0.81967213114754101</c:v>
                </c:pt>
                <c:pt idx="4">
                  <c:v>1</c:v>
                </c:pt>
                <c:pt idx="5">
                  <c:v>1</c:v>
                </c:pt>
                <c:pt idx="6">
                  <c:v>1</c:v>
                </c:pt>
              </c:numCache>
            </c:numRef>
          </c:val>
        </c:ser>
        <c:ser>
          <c:idx val="1"/>
          <c:order val="1"/>
          <c:tx>
            <c:strRef>
              <c:f>stats!$D$430</c:f>
              <c:strCache>
                <c:ptCount val="1"/>
                <c:pt idx="0">
                  <c:v>اللغة الإنجليزية</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stats!$B$431:$B$437</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stats!$D$431:$D$437</c:f>
              <c:numCache>
                <c:formatCode>0.0%</c:formatCode>
                <c:ptCount val="7"/>
                <c:pt idx="0">
                  <c:v>0.51388888888888884</c:v>
                </c:pt>
                <c:pt idx="1">
                  <c:v>0.5043478260869565</c:v>
                </c:pt>
                <c:pt idx="2">
                  <c:v>0.34693877551020408</c:v>
                </c:pt>
                <c:pt idx="3">
                  <c:v>0.16393442622950818</c:v>
                </c:pt>
                <c:pt idx="4">
                  <c:v>0</c:v>
                </c:pt>
                <c:pt idx="5">
                  <c:v>0</c:v>
                </c:pt>
                <c:pt idx="6">
                  <c:v>0</c:v>
                </c:pt>
              </c:numCache>
            </c:numRef>
          </c:val>
        </c:ser>
        <c:ser>
          <c:idx val="2"/>
          <c:order val="2"/>
          <c:tx>
            <c:strRef>
              <c:f>stats!$E$430</c:f>
              <c:strCache>
                <c:ptCount val="1"/>
                <c:pt idx="0">
                  <c:v>لغتين (العربية والإنجليزية)</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stats!$B$431:$B$437</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stats!$E$431:$E$437</c:f>
              <c:numCache>
                <c:formatCode>0.0%</c:formatCode>
                <c:ptCount val="7"/>
                <c:pt idx="0">
                  <c:v>0</c:v>
                </c:pt>
                <c:pt idx="1">
                  <c:v>1.7391304347826087E-2</c:v>
                </c:pt>
                <c:pt idx="2">
                  <c:v>5.1020408163265307E-2</c:v>
                </c:pt>
                <c:pt idx="3">
                  <c:v>1.6393442622950821E-2</c:v>
                </c:pt>
                <c:pt idx="4">
                  <c:v>0</c:v>
                </c:pt>
                <c:pt idx="5">
                  <c:v>0</c:v>
                </c:pt>
                <c:pt idx="6">
                  <c:v>0</c:v>
                </c:pt>
              </c:numCache>
            </c:numRef>
          </c:val>
        </c:ser>
        <c:ser>
          <c:idx val="3"/>
          <c:order val="3"/>
          <c:tx>
            <c:strRef>
              <c:f>stats!$F$430</c:f>
              <c:strCache>
                <c:ptCount val="1"/>
                <c:pt idx="0">
                  <c:v>اللغة الفرنسية</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stats!$B$431:$B$437</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stats!$F$431:$F$437</c:f>
              <c:numCache>
                <c:formatCode>0.0%</c:formatCode>
                <c:ptCount val="7"/>
                <c:pt idx="0">
                  <c:v>1.7361111111111112E-2</c:v>
                </c:pt>
                <c:pt idx="1">
                  <c:v>0</c:v>
                </c:pt>
                <c:pt idx="2">
                  <c:v>0</c:v>
                </c:pt>
                <c:pt idx="3">
                  <c:v>0</c:v>
                </c:pt>
                <c:pt idx="4">
                  <c:v>0</c:v>
                </c:pt>
                <c:pt idx="5">
                  <c:v>0</c:v>
                </c:pt>
                <c:pt idx="6">
                  <c:v>0</c:v>
                </c:pt>
              </c:numCache>
            </c:numRef>
          </c:val>
        </c:ser>
        <c:dLbls>
          <c:showLegendKey val="0"/>
          <c:showVal val="0"/>
          <c:showCatName val="0"/>
          <c:showSerName val="0"/>
          <c:showPercent val="0"/>
          <c:showBubbleSize val="0"/>
        </c:dLbls>
        <c:gapWidth val="150"/>
        <c:axId val="242394624"/>
        <c:axId val="242396160"/>
      </c:barChart>
      <c:catAx>
        <c:axId val="242394624"/>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2396160"/>
        <c:crosses val="autoZero"/>
        <c:auto val="1"/>
        <c:lblAlgn val="ctr"/>
        <c:lblOffset val="100"/>
        <c:noMultiLvlLbl val="0"/>
      </c:catAx>
      <c:valAx>
        <c:axId val="242396160"/>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2394624"/>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22. تصنيف نوع المادة × تصنيف نوع الناشر أو جهة النشر (%)</a:t>
            </a:r>
          </a:p>
        </c:rich>
      </c:tx>
      <c:overlay val="0"/>
      <c:spPr>
        <a:noFill/>
        <a:ln w="0">
          <a:noFill/>
        </a:ln>
      </c:spPr>
    </c:title>
    <c:autoTitleDeleted val="0"/>
    <c:plotArea>
      <c:layout/>
      <c:barChart>
        <c:barDir val="col"/>
        <c:grouping val="clustered"/>
        <c:varyColors val="0"/>
        <c:ser>
          <c:idx val="0"/>
          <c:order val="0"/>
          <c:tx>
            <c:strRef>
              <c:f>stats!$C$454</c:f>
              <c:strCache>
                <c:ptCount val="1"/>
                <c:pt idx="0">
                  <c:v>مؤسسة إعلامية</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stats!$B$455:$B$461</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stats!$C$455:$C$461</c:f>
              <c:numCache>
                <c:formatCode>0.0%</c:formatCode>
                <c:ptCount val="7"/>
                <c:pt idx="0">
                  <c:v>1</c:v>
                </c:pt>
                <c:pt idx="1">
                  <c:v>0</c:v>
                </c:pt>
                <c:pt idx="2">
                  <c:v>0.12244897959183673</c:v>
                </c:pt>
                <c:pt idx="3">
                  <c:v>0</c:v>
                </c:pt>
                <c:pt idx="4">
                  <c:v>0</c:v>
                </c:pt>
                <c:pt idx="5">
                  <c:v>0</c:v>
                </c:pt>
                <c:pt idx="6">
                  <c:v>0</c:v>
                </c:pt>
              </c:numCache>
            </c:numRef>
          </c:val>
        </c:ser>
        <c:ser>
          <c:idx val="1"/>
          <c:order val="1"/>
          <c:tx>
            <c:strRef>
              <c:f>stats!$D$454</c:f>
              <c:strCache>
                <c:ptCount val="1"/>
                <c:pt idx="0">
                  <c:v>مؤسسة أكاديمية</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stats!$B$455:$B$461</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stats!$D$455:$D$461</c:f>
              <c:numCache>
                <c:formatCode>0.0%</c:formatCode>
                <c:ptCount val="7"/>
                <c:pt idx="0">
                  <c:v>0</c:v>
                </c:pt>
                <c:pt idx="1">
                  <c:v>1</c:v>
                </c:pt>
                <c:pt idx="2">
                  <c:v>0</c:v>
                </c:pt>
                <c:pt idx="3">
                  <c:v>0</c:v>
                </c:pt>
                <c:pt idx="4">
                  <c:v>0</c:v>
                </c:pt>
                <c:pt idx="5">
                  <c:v>0</c:v>
                </c:pt>
                <c:pt idx="6">
                  <c:v>0</c:v>
                </c:pt>
              </c:numCache>
            </c:numRef>
          </c:val>
        </c:ser>
        <c:ser>
          <c:idx val="2"/>
          <c:order val="2"/>
          <c:tx>
            <c:strRef>
              <c:f>stats!$E$454</c:f>
              <c:strCache>
                <c:ptCount val="1"/>
                <c:pt idx="0">
                  <c:v>منظمة حقوقية</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stats!$B$455:$B$461</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stats!$E$455:$E$461</c:f>
              <c:numCache>
                <c:formatCode>0.0%</c:formatCode>
                <c:ptCount val="7"/>
                <c:pt idx="0">
                  <c:v>0</c:v>
                </c:pt>
                <c:pt idx="1">
                  <c:v>0</c:v>
                </c:pt>
                <c:pt idx="2">
                  <c:v>0.87755102040816324</c:v>
                </c:pt>
                <c:pt idx="3">
                  <c:v>0</c:v>
                </c:pt>
                <c:pt idx="4">
                  <c:v>0</c:v>
                </c:pt>
                <c:pt idx="5">
                  <c:v>0.2857142857142857</c:v>
                </c:pt>
                <c:pt idx="6">
                  <c:v>0</c:v>
                </c:pt>
              </c:numCache>
            </c:numRef>
          </c:val>
        </c:ser>
        <c:ser>
          <c:idx val="3"/>
          <c:order val="3"/>
          <c:tx>
            <c:strRef>
              <c:f>stats!$F$454</c:f>
              <c:strCache>
                <c:ptCount val="1"/>
                <c:pt idx="0">
                  <c:v>جهة حكومية</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stats!$B$455:$B$461</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stats!$F$455:$F$461</c:f>
              <c:numCache>
                <c:formatCode>0.0%</c:formatCode>
                <c:ptCount val="7"/>
                <c:pt idx="0">
                  <c:v>0</c:v>
                </c:pt>
                <c:pt idx="1">
                  <c:v>0</c:v>
                </c:pt>
                <c:pt idx="2">
                  <c:v>0</c:v>
                </c:pt>
                <c:pt idx="3">
                  <c:v>0.24590163934426229</c:v>
                </c:pt>
                <c:pt idx="4">
                  <c:v>1</c:v>
                </c:pt>
                <c:pt idx="5">
                  <c:v>0.5714285714285714</c:v>
                </c:pt>
                <c:pt idx="6">
                  <c:v>1</c:v>
                </c:pt>
              </c:numCache>
            </c:numRef>
          </c:val>
        </c:ser>
        <c:ser>
          <c:idx val="4"/>
          <c:order val="4"/>
          <c:tx>
            <c:strRef>
              <c:f>stats!$G$454</c:f>
              <c:strCache>
                <c:ptCount val="1"/>
                <c:pt idx="0">
                  <c:v>دار نشر</c:v>
                </c:pt>
              </c:strCache>
            </c:strRef>
          </c:tx>
          <c:spPr>
            <a:solidFill>
              <a:srgbClr val="4BACC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stats!$B$455:$B$461</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stats!$G$455:$G$461</c:f>
              <c:numCache>
                <c:formatCode>0.0%</c:formatCode>
                <c:ptCount val="7"/>
                <c:pt idx="0">
                  <c:v>0</c:v>
                </c:pt>
                <c:pt idx="1">
                  <c:v>0</c:v>
                </c:pt>
                <c:pt idx="2">
                  <c:v>0</c:v>
                </c:pt>
                <c:pt idx="3">
                  <c:v>0.44262295081967212</c:v>
                </c:pt>
                <c:pt idx="4">
                  <c:v>0</c:v>
                </c:pt>
                <c:pt idx="5">
                  <c:v>0</c:v>
                </c:pt>
                <c:pt idx="6">
                  <c:v>0</c:v>
                </c:pt>
              </c:numCache>
            </c:numRef>
          </c:val>
        </c:ser>
        <c:ser>
          <c:idx val="5"/>
          <c:order val="5"/>
          <c:tx>
            <c:strRef>
              <c:f>stats!$H$454</c:f>
              <c:strCache>
                <c:ptCount val="1"/>
                <c:pt idx="0">
                  <c:v>مؤسسة بحثية</c:v>
                </c:pt>
              </c:strCache>
            </c:strRef>
          </c:tx>
          <c:spPr>
            <a:solidFill>
              <a:srgbClr val="F7964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stats!$B$455:$B$461</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stats!$H$455:$H$461</c:f>
              <c:numCache>
                <c:formatCode>0.0%</c:formatCode>
                <c:ptCount val="7"/>
                <c:pt idx="0">
                  <c:v>0</c:v>
                </c:pt>
                <c:pt idx="1">
                  <c:v>0</c:v>
                </c:pt>
                <c:pt idx="2">
                  <c:v>0</c:v>
                </c:pt>
                <c:pt idx="3">
                  <c:v>0.31147540983606559</c:v>
                </c:pt>
                <c:pt idx="4">
                  <c:v>0</c:v>
                </c:pt>
                <c:pt idx="5">
                  <c:v>0.14285714285714285</c:v>
                </c:pt>
                <c:pt idx="6">
                  <c:v>0</c:v>
                </c:pt>
              </c:numCache>
            </c:numRef>
          </c:val>
        </c:ser>
        <c:dLbls>
          <c:showLegendKey val="0"/>
          <c:showVal val="0"/>
          <c:showCatName val="0"/>
          <c:showSerName val="0"/>
          <c:showPercent val="0"/>
          <c:showBubbleSize val="0"/>
        </c:dLbls>
        <c:gapWidth val="150"/>
        <c:axId val="242481408"/>
        <c:axId val="242495488"/>
      </c:barChart>
      <c:catAx>
        <c:axId val="242481408"/>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2495488"/>
        <c:crosses val="autoZero"/>
        <c:auto val="1"/>
        <c:lblAlgn val="ctr"/>
        <c:lblOffset val="100"/>
        <c:noMultiLvlLbl val="0"/>
      </c:catAx>
      <c:valAx>
        <c:axId val="242495488"/>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248140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23. تصنيف نوع المادة × نطاق النشر (%)</a:t>
            </a:r>
          </a:p>
        </c:rich>
      </c:tx>
      <c:overlay val="0"/>
      <c:spPr>
        <a:noFill/>
        <a:ln w="0">
          <a:noFill/>
        </a:ln>
      </c:spPr>
    </c:title>
    <c:autoTitleDeleted val="0"/>
    <c:plotArea>
      <c:layout/>
      <c:barChart>
        <c:barDir val="col"/>
        <c:grouping val="clustered"/>
        <c:varyColors val="0"/>
        <c:ser>
          <c:idx val="0"/>
          <c:order val="0"/>
          <c:tx>
            <c:strRef>
              <c:f>stats!$C$478</c:f>
              <c:strCache>
                <c:ptCount val="1"/>
                <c:pt idx="0">
                  <c:v>وطني</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stats!$B$479:$B$485</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stats!$C$479:$C$485</c:f>
              <c:numCache>
                <c:formatCode>0.0%</c:formatCode>
                <c:ptCount val="7"/>
                <c:pt idx="0">
                  <c:v>0.3125</c:v>
                </c:pt>
                <c:pt idx="1">
                  <c:v>0.58260869565217388</c:v>
                </c:pt>
                <c:pt idx="2">
                  <c:v>0.56122448979591832</c:v>
                </c:pt>
                <c:pt idx="3">
                  <c:v>0.77049180327868849</c:v>
                </c:pt>
                <c:pt idx="4">
                  <c:v>1</c:v>
                </c:pt>
                <c:pt idx="5">
                  <c:v>0.5714285714285714</c:v>
                </c:pt>
                <c:pt idx="6">
                  <c:v>1</c:v>
                </c:pt>
              </c:numCache>
            </c:numRef>
          </c:val>
        </c:ser>
        <c:ser>
          <c:idx val="1"/>
          <c:order val="1"/>
          <c:tx>
            <c:strRef>
              <c:f>stats!$D$478</c:f>
              <c:strCache>
                <c:ptCount val="1"/>
                <c:pt idx="0">
                  <c:v>دولي</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stats!$B$479:$B$485</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stats!$D$479:$D$485</c:f>
              <c:numCache>
                <c:formatCode>0.0%</c:formatCode>
                <c:ptCount val="7"/>
                <c:pt idx="0">
                  <c:v>0.22222222222222221</c:v>
                </c:pt>
                <c:pt idx="1">
                  <c:v>0.36521739130434783</c:v>
                </c:pt>
                <c:pt idx="2">
                  <c:v>0.22448979591836735</c:v>
                </c:pt>
                <c:pt idx="3">
                  <c:v>0.18032786885245902</c:v>
                </c:pt>
                <c:pt idx="4">
                  <c:v>0</c:v>
                </c:pt>
                <c:pt idx="5">
                  <c:v>0.42857142857142855</c:v>
                </c:pt>
                <c:pt idx="6">
                  <c:v>0</c:v>
                </c:pt>
              </c:numCache>
            </c:numRef>
          </c:val>
        </c:ser>
        <c:ser>
          <c:idx val="2"/>
          <c:order val="2"/>
          <c:tx>
            <c:strRef>
              <c:f>stats!$E$478</c:f>
              <c:strCache>
                <c:ptCount val="1"/>
                <c:pt idx="0">
                  <c:v>وطني / دولي</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stats!$B$479:$B$485</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stats!$E$479:$E$485</c:f>
              <c:numCache>
                <c:formatCode>0.0%</c:formatCode>
                <c:ptCount val="7"/>
                <c:pt idx="0">
                  <c:v>0.2951388888888889</c:v>
                </c:pt>
                <c:pt idx="1">
                  <c:v>3.4782608695652174E-2</c:v>
                </c:pt>
                <c:pt idx="2">
                  <c:v>0.17346938775510204</c:v>
                </c:pt>
                <c:pt idx="3">
                  <c:v>0</c:v>
                </c:pt>
                <c:pt idx="4">
                  <c:v>0</c:v>
                </c:pt>
                <c:pt idx="5">
                  <c:v>0</c:v>
                </c:pt>
                <c:pt idx="6">
                  <c:v>0</c:v>
                </c:pt>
              </c:numCache>
            </c:numRef>
          </c:val>
        </c:ser>
        <c:ser>
          <c:idx val="3"/>
          <c:order val="3"/>
          <c:tx>
            <c:strRef>
              <c:f>stats!$F$478</c:f>
              <c:strCache>
                <c:ptCount val="1"/>
                <c:pt idx="0">
                  <c:v>إقليمي</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stats!$B$479:$B$485</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stats!$F$479:$F$485</c:f>
              <c:numCache>
                <c:formatCode>0.0%</c:formatCode>
                <c:ptCount val="7"/>
                <c:pt idx="0">
                  <c:v>0.12847222222222221</c:v>
                </c:pt>
                <c:pt idx="1">
                  <c:v>1.7391304347826087E-2</c:v>
                </c:pt>
                <c:pt idx="2">
                  <c:v>3.0612244897959183E-2</c:v>
                </c:pt>
                <c:pt idx="3">
                  <c:v>4.9180327868852458E-2</c:v>
                </c:pt>
                <c:pt idx="4">
                  <c:v>0</c:v>
                </c:pt>
                <c:pt idx="5">
                  <c:v>0</c:v>
                </c:pt>
                <c:pt idx="6">
                  <c:v>0</c:v>
                </c:pt>
              </c:numCache>
            </c:numRef>
          </c:val>
        </c:ser>
        <c:ser>
          <c:idx val="4"/>
          <c:order val="4"/>
          <c:tx>
            <c:strRef>
              <c:f>stats!$G$478</c:f>
              <c:strCache>
                <c:ptCount val="1"/>
                <c:pt idx="0">
                  <c:v>إقليمي / دولي</c:v>
                </c:pt>
              </c:strCache>
            </c:strRef>
          </c:tx>
          <c:spPr>
            <a:solidFill>
              <a:srgbClr val="4BACC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stats!$B$479:$B$485</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stats!$G$479:$G$485</c:f>
              <c:numCache>
                <c:formatCode>0.0%</c:formatCode>
                <c:ptCount val="7"/>
                <c:pt idx="0">
                  <c:v>4.1666666666666664E-2</c:v>
                </c:pt>
                <c:pt idx="1">
                  <c:v>0</c:v>
                </c:pt>
                <c:pt idx="2">
                  <c:v>1.020408163265306E-2</c:v>
                </c:pt>
                <c:pt idx="3">
                  <c:v>0</c:v>
                </c:pt>
                <c:pt idx="4">
                  <c:v>0</c:v>
                </c:pt>
                <c:pt idx="5">
                  <c:v>0</c:v>
                </c:pt>
                <c:pt idx="6">
                  <c:v>0</c:v>
                </c:pt>
              </c:numCache>
            </c:numRef>
          </c:val>
        </c:ser>
        <c:dLbls>
          <c:showLegendKey val="0"/>
          <c:showVal val="0"/>
          <c:showCatName val="0"/>
          <c:showSerName val="0"/>
          <c:showPercent val="0"/>
          <c:showBubbleSize val="0"/>
        </c:dLbls>
        <c:gapWidth val="150"/>
        <c:axId val="242636288"/>
        <c:axId val="242637824"/>
      </c:barChart>
      <c:catAx>
        <c:axId val="242636288"/>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2637824"/>
        <c:crosses val="autoZero"/>
        <c:auto val="1"/>
        <c:lblAlgn val="ctr"/>
        <c:lblOffset val="100"/>
        <c:noMultiLvlLbl val="0"/>
      </c:catAx>
      <c:valAx>
        <c:axId val="24263782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263628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24. تصنيف نوع المادة × إطار عمل الناشر (%)</a:t>
            </a:r>
          </a:p>
        </c:rich>
      </c:tx>
      <c:overlay val="0"/>
      <c:spPr>
        <a:noFill/>
        <a:ln w="0">
          <a:noFill/>
        </a:ln>
      </c:spPr>
    </c:title>
    <c:autoTitleDeleted val="0"/>
    <c:plotArea>
      <c:layout/>
      <c:barChart>
        <c:barDir val="col"/>
        <c:grouping val="clustered"/>
        <c:varyColors val="0"/>
        <c:ser>
          <c:idx val="0"/>
          <c:order val="0"/>
          <c:tx>
            <c:strRef>
              <c:f>stats!$C$502</c:f>
              <c:strCache>
                <c:ptCount val="1"/>
                <c:pt idx="0">
                  <c:v>خاص</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stats!$B$503:$B$509</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stats!$C$503:$C$509</c:f>
              <c:numCache>
                <c:formatCode>0.0%</c:formatCode>
                <c:ptCount val="7"/>
                <c:pt idx="0">
                  <c:v>0.78472222222222221</c:v>
                </c:pt>
                <c:pt idx="1">
                  <c:v>0.4</c:v>
                </c:pt>
                <c:pt idx="2">
                  <c:v>0.16326530612244897</c:v>
                </c:pt>
                <c:pt idx="3">
                  <c:v>0.50819672131147542</c:v>
                </c:pt>
                <c:pt idx="4">
                  <c:v>0</c:v>
                </c:pt>
                <c:pt idx="5">
                  <c:v>0</c:v>
                </c:pt>
                <c:pt idx="6">
                  <c:v>0</c:v>
                </c:pt>
              </c:numCache>
            </c:numRef>
          </c:val>
        </c:ser>
        <c:ser>
          <c:idx val="1"/>
          <c:order val="1"/>
          <c:tx>
            <c:strRef>
              <c:f>stats!$D$502</c:f>
              <c:strCache>
                <c:ptCount val="1"/>
                <c:pt idx="0">
                  <c:v>حكومي</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stats!$B$503:$B$509</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stats!$D$503:$D$509</c:f>
              <c:numCache>
                <c:formatCode>0.0%</c:formatCode>
                <c:ptCount val="7"/>
                <c:pt idx="0">
                  <c:v>0.2048611111111111</c:v>
                </c:pt>
                <c:pt idx="1">
                  <c:v>0.59130434782608698</c:v>
                </c:pt>
                <c:pt idx="2">
                  <c:v>0</c:v>
                </c:pt>
                <c:pt idx="3">
                  <c:v>0.36065573770491804</c:v>
                </c:pt>
                <c:pt idx="4">
                  <c:v>1</c:v>
                </c:pt>
                <c:pt idx="5">
                  <c:v>0.5714285714285714</c:v>
                </c:pt>
                <c:pt idx="6">
                  <c:v>1</c:v>
                </c:pt>
              </c:numCache>
            </c:numRef>
          </c:val>
        </c:ser>
        <c:ser>
          <c:idx val="2"/>
          <c:order val="2"/>
          <c:tx>
            <c:strRef>
              <c:f>stats!$E$502</c:f>
              <c:strCache>
                <c:ptCount val="1"/>
                <c:pt idx="0">
                  <c:v>مستقل</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stats!$B$503:$B$509</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stats!$E$503:$E$509</c:f>
              <c:numCache>
                <c:formatCode>0.0%</c:formatCode>
                <c:ptCount val="7"/>
                <c:pt idx="0">
                  <c:v>1.0416666666666666E-2</c:v>
                </c:pt>
                <c:pt idx="1">
                  <c:v>0</c:v>
                </c:pt>
                <c:pt idx="2">
                  <c:v>0.82653061224489799</c:v>
                </c:pt>
                <c:pt idx="3">
                  <c:v>0.11475409836065574</c:v>
                </c:pt>
                <c:pt idx="4">
                  <c:v>0</c:v>
                </c:pt>
                <c:pt idx="5">
                  <c:v>0</c:v>
                </c:pt>
                <c:pt idx="6">
                  <c:v>0</c:v>
                </c:pt>
              </c:numCache>
            </c:numRef>
          </c:val>
        </c:ser>
        <c:ser>
          <c:idx val="3"/>
          <c:order val="3"/>
          <c:tx>
            <c:strRef>
              <c:f>stats!$F$502</c:f>
              <c:strCache>
                <c:ptCount val="1"/>
                <c:pt idx="0">
                  <c:v>دولي</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stats!$B$503:$B$509</c:f>
              <c:strCache>
                <c:ptCount val="7"/>
                <c:pt idx="0">
                  <c:v>مادة صحفية</c:v>
                </c:pt>
                <c:pt idx="1">
                  <c:v>دراسة أكاديمية</c:v>
                </c:pt>
                <c:pt idx="2">
                  <c:v>مادة حقوقية</c:v>
                </c:pt>
                <c:pt idx="3">
                  <c:v>مادة بحثية</c:v>
                </c:pt>
                <c:pt idx="4">
                  <c:v>نص تشريعي / قرار رسمي</c:v>
                </c:pt>
                <c:pt idx="5">
                  <c:v>دليل تدريبي / إرشادي</c:v>
                </c:pt>
                <c:pt idx="6">
                  <c:v>تقرير إحصائي / بيانات</c:v>
                </c:pt>
              </c:strCache>
            </c:strRef>
          </c:cat>
          <c:val>
            <c:numRef>
              <c:f>stats!$F$503:$F$509</c:f>
              <c:numCache>
                <c:formatCode>0.0%</c:formatCode>
                <c:ptCount val="7"/>
                <c:pt idx="0">
                  <c:v>0</c:v>
                </c:pt>
                <c:pt idx="1">
                  <c:v>8.6956521739130436E-3</c:v>
                </c:pt>
                <c:pt idx="2">
                  <c:v>1.020408163265306E-2</c:v>
                </c:pt>
                <c:pt idx="3">
                  <c:v>1.6393442622950821E-2</c:v>
                </c:pt>
                <c:pt idx="4">
                  <c:v>0</c:v>
                </c:pt>
                <c:pt idx="5">
                  <c:v>0.42857142857142855</c:v>
                </c:pt>
                <c:pt idx="6">
                  <c:v>0</c:v>
                </c:pt>
              </c:numCache>
            </c:numRef>
          </c:val>
        </c:ser>
        <c:dLbls>
          <c:showLegendKey val="0"/>
          <c:showVal val="0"/>
          <c:showCatName val="0"/>
          <c:showSerName val="0"/>
          <c:showPercent val="0"/>
          <c:showBubbleSize val="0"/>
        </c:dLbls>
        <c:gapWidth val="150"/>
        <c:axId val="242756992"/>
        <c:axId val="242762880"/>
      </c:barChart>
      <c:catAx>
        <c:axId val="242756992"/>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2762880"/>
        <c:crosses val="autoZero"/>
        <c:auto val="1"/>
        <c:lblAlgn val="ctr"/>
        <c:lblOffset val="100"/>
        <c:noMultiLvlLbl val="0"/>
      </c:catAx>
      <c:valAx>
        <c:axId val="242762880"/>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2756992"/>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25. التصنيف الموضوعي للمادة × زاوية تناول المحتوى (%)</a:t>
            </a:r>
          </a:p>
        </c:rich>
      </c:tx>
      <c:overlay val="0"/>
      <c:spPr>
        <a:noFill/>
        <a:ln w="0">
          <a:noFill/>
        </a:ln>
      </c:spPr>
    </c:title>
    <c:autoTitleDeleted val="0"/>
    <c:plotArea>
      <c:layout/>
      <c:barChart>
        <c:barDir val="col"/>
        <c:grouping val="clustered"/>
        <c:varyColors val="0"/>
        <c:ser>
          <c:idx val="0"/>
          <c:order val="0"/>
          <c:tx>
            <c:strRef>
              <c:f>stats!$B$527</c:f>
              <c:strCache>
                <c:ptCount val="1"/>
                <c:pt idx="0">
                  <c:v>سياسي</c:v>
                </c:pt>
              </c:strCache>
            </c:strRef>
          </c:tx>
          <c:spPr>
            <a:solidFill>
              <a:srgbClr val="4672A8"/>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stats!$C$526:$U$526</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stats!$C$527:$U$527</c:f>
              <c:numCache>
                <c:formatCode>0.0%</c:formatCode>
                <c:ptCount val="19"/>
                <c:pt idx="0">
                  <c:v>0.15406162464985995</c:v>
                </c:pt>
                <c:pt idx="1">
                  <c:v>0.19607843137254902</c:v>
                </c:pt>
                <c:pt idx="2">
                  <c:v>0.15966386554621848</c:v>
                </c:pt>
                <c:pt idx="3">
                  <c:v>0.13445378151260504</c:v>
                </c:pt>
                <c:pt idx="4">
                  <c:v>6.1624649859943981E-2</c:v>
                </c:pt>
                <c:pt idx="5">
                  <c:v>7.2829131652661069E-2</c:v>
                </c:pt>
                <c:pt idx="6">
                  <c:v>4.7619047619047616E-2</c:v>
                </c:pt>
                <c:pt idx="7">
                  <c:v>0</c:v>
                </c:pt>
                <c:pt idx="8">
                  <c:v>2.8011204481792717E-3</c:v>
                </c:pt>
                <c:pt idx="9">
                  <c:v>1.9607843137254902E-2</c:v>
                </c:pt>
                <c:pt idx="10">
                  <c:v>0</c:v>
                </c:pt>
                <c:pt idx="11">
                  <c:v>6.1624649859943981E-2</c:v>
                </c:pt>
                <c:pt idx="12">
                  <c:v>0</c:v>
                </c:pt>
                <c:pt idx="13">
                  <c:v>4.7619047619047616E-2</c:v>
                </c:pt>
                <c:pt idx="14">
                  <c:v>0</c:v>
                </c:pt>
                <c:pt idx="15">
                  <c:v>3.3613445378151259E-2</c:v>
                </c:pt>
                <c:pt idx="16">
                  <c:v>0</c:v>
                </c:pt>
                <c:pt idx="17">
                  <c:v>8.4033613445378148E-3</c:v>
                </c:pt>
                <c:pt idx="18">
                  <c:v>0</c:v>
                </c:pt>
              </c:numCache>
            </c:numRef>
          </c:val>
        </c:ser>
        <c:ser>
          <c:idx val="1"/>
          <c:order val="1"/>
          <c:tx>
            <c:strRef>
              <c:f>stats!$B$528</c:f>
              <c:strCache>
                <c:ptCount val="1"/>
                <c:pt idx="0">
                  <c:v>اجتماعي</c:v>
                </c:pt>
              </c:strCache>
            </c:strRef>
          </c:tx>
          <c:spPr>
            <a:solidFill>
              <a:srgbClr val="AB4744"/>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stats!$C$526:$U$526</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stats!$C$528:$U$528</c:f>
              <c:numCache>
                <c:formatCode>0.0%</c:formatCode>
                <c:ptCount val="19"/>
                <c:pt idx="0">
                  <c:v>0.24657534246575341</c:v>
                </c:pt>
                <c:pt idx="1">
                  <c:v>0</c:v>
                </c:pt>
                <c:pt idx="2">
                  <c:v>0</c:v>
                </c:pt>
                <c:pt idx="3">
                  <c:v>0</c:v>
                </c:pt>
                <c:pt idx="4">
                  <c:v>5.4794520547945202E-2</c:v>
                </c:pt>
                <c:pt idx="5">
                  <c:v>0</c:v>
                </c:pt>
                <c:pt idx="6">
                  <c:v>0.20547945205479451</c:v>
                </c:pt>
                <c:pt idx="7">
                  <c:v>0</c:v>
                </c:pt>
                <c:pt idx="8">
                  <c:v>0.20547945205479451</c:v>
                </c:pt>
                <c:pt idx="9">
                  <c:v>0.16438356164383561</c:v>
                </c:pt>
                <c:pt idx="10">
                  <c:v>0</c:v>
                </c:pt>
                <c:pt idx="11">
                  <c:v>0</c:v>
                </c:pt>
                <c:pt idx="12">
                  <c:v>5.4794520547945202E-2</c:v>
                </c:pt>
                <c:pt idx="13">
                  <c:v>0</c:v>
                </c:pt>
                <c:pt idx="14">
                  <c:v>0</c:v>
                </c:pt>
                <c:pt idx="15">
                  <c:v>0</c:v>
                </c:pt>
                <c:pt idx="16">
                  <c:v>0</c:v>
                </c:pt>
                <c:pt idx="17">
                  <c:v>6.8493150684931503E-2</c:v>
                </c:pt>
                <c:pt idx="18">
                  <c:v>0</c:v>
                </c:pt>
              </c:numCache>
            </c:numRef>
          </c:val>
        </c:ser>
        <c:ser>
          <c:idx val="2"/>
          <c:order val="2"/>
          <c:tx>
            <c:strRef>
              <c:f>stats!$B$529</c:f>
              <c:strCache>
                <c:ptCount val="1"/>
                <c:pt idx="0">
                  <c:v>اقتصادي</c:v>
                </c:pt>
              </c:strCache>
            </c:strRef>
          </c:tx>
          <c:spPr>
            <a:solidFill>
              <a:srgbClr val="8AA64F"/>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stats!$C$526:$U$526</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stats!$C$529:$U$529</c:f>
              <c:numCache>
                <c:formatCode>0.0%</c:formatCode>
                <c:ptCount val="19"/>
                <c:pt idx="0">
                  <c:v>0</c:v>
                </c:pt>
                <c:pt idx="1">
                  <c:v>0</c:v>
                </c:pt>
                <c:pt idx="2">
                  <c:v>0</c:v>
                </c:pt>
                <c:pt idx="3">
                  <c:v>0</c:v>
                </c:pt>
                <c:pt idx="4">
                  <c:v>3.8461538461538464E-2</c:v>
                </c:pt>
                <c:pt idx="5">
                  <c:v>0</c:v>
                </c:pt>
                <c:pt idx="6">
                  <c:v>0</c:v>
                </c:pt>
                <c:pt idx="7">
                  <c:v>0.26923076923076922</c:v>
                </c:pt>
                <c:pt idx="8">
                  <c:v>0</c:v>
                </c:pt>
                <c:pt idx="9">
                  <c:v>5.7692307692307696E-2</c:v>
                </c:pt>
                <c:pt idx="10">
                  <c:v>0.38461538461538464</c:v>
                </c:pt>
                <c:pt idx="11">
                  <c:v>0</c:v>
                </c:pt>
                <c:pt idx="12">
                  <c:v>0.21153846153846154</c:v>
                </c:pt>
                <c:pt idx="13">
                  <c:v>0</c:v>
                </c:pt>
                <c:pt idx="14">
                  <c:v>0</c:v>
                </c:pt>
                <c:pt idx="15">
                  <c:v>0</c:v>
                </c:pt>
                <c:pt idx="16">
                  <c:v>0</c:v>
                </c:pt>
                <c:pt idx="17">
                  <c:v>0</c:v>
                </c:pt>
                <c:pt idx="18">
                  <c:v>3.8461538461538464E-2</c:v>
                </c:pt>
              </c:numCache>
            </c:numRef>
          </c:val>
        </c:ser>
        <c:ser>
          <c:idx val="3"/>
          <c:order val="3"/>
          <c:tx>
            <c:strRef>
              <c:f>stats!$B$530</c:f>
              <c:strCache>
                <c:ptCount val="1"/>
                <c:pt idx="0">
                  <c:v>قانوني وتشريعي</c:v>
                </c:pt>
              </c:strCache>
            </c:strRef>
          </c:tx>
          <c:spPr>
            <a:solidFill>
              <a:srgbClr val="725990"/>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stats!$C$526:$U$526</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stats!$C$530:$U$530</c:f>
              <c:numCache>
                <c:formatCode>0.0%</c:formatCode>
                <c:ptCount val="19"/>
                <c:pt idx="0">
                  <c:v>0.25</c:v>
                </c:pt>
                <c:pt idx="1">
                  <c:v>0</c:v>
                </c:pt>
                <c:pt idx="2">
                  <c:v>0</c:v>
                </c:pt>
                <c:pt idx="3">
                  <c:v>0</c:v>
                </c:pt>
                <c:pt idx="4">
                  <c:v>0.125</c:v>
                </c:pt>
                <c:pt idx="5">
                  <c:v>0.20833333333333334</c:v>
                </c:pt>
                <c:pt idx="6">
                  <c:v>0</c:v>
                </c:pt>
                <c:pt idx="7">
                  <c:v>0</c:v>
                </c:pt>
                <c:pt idx="8">
                  <c:v>0.1875</c:v>
                </c:pt>
                <c:pt idx="9">
                  <c:v>8.3333333333333329E-2</c:v>
                </c:pt>
                <c:pt idx="10">
                  <c:v>0.10416666666666667</c:v>
                </c:pt>
                <c:pt idx="11">
                  <c:v>0</c:v>
                </c:pt>
                <c:pt idx="12">
                  <c:v>0</c:v>
                </c:pt>
                <c:pt idx="13">
                  <c:v>0</c:v>
                </c:pt>
                <c:pt idx="14">
                  <c:v>0</c:v>
                </c:pt>
                <c:pt idx="15">
                  <c:v>0</c:v>
                </c:pt>
                <c:pt idx="16">
                  <c:v>0</c:v>
                </c:pt>
                <c:pt idx="17">
                  <c:v>4.1666666666666664E-2</c:v>
                </c:pt>
                <c:pt idx="18">
                  <c:v>0</c:v>
                </c:pt>
              </c:numCache>
            </c:numRef>
          </c:val>
        </c:ser>
        <c:ser>
          <c:idx val="4"/>
          <c:order val="4"/>
          <c:tx>
            <c:strRef>
              <c:f>stats!$B$531</c:f>
              <c:strCache>
                <c:ptCount val="1"/>
                <c:pt idx="0">
                  <c:v>صحي</c:v>
                </c:pt>
              </c:strCache>
            </c:strRef>
          </c:tx>
          <c:spPr>
            <a:solidFill>
              <a:srgbClr val="4299B0"/>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stats!$C$526:$U$526</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stats!$C$531:$U$531</c:f>
              <c:numCache>
                <c:formatCode>0.0%</c:formatCode>
                <c:ptCount val="19"/>
                <c:pt idx="0">
                  <c:v>0</c:v>
                </c:pt>
                <c:pt idx="1">
                  <c:v>0</c:v>
                </c:pt>
                <c:pt idx="2">
                  <c:v>0</c:v>
                </c:pt>
                <c:pt idx="3">
                  <c:v>0</c:v>
                </c:pt>
                <c:pt idx="4">
                  <c:v>0</c:v>
                </c:pt>
                <c:pt idx="5">
                  <c:v>0</c:v>
                </c:pt>
                <c:pt idx="6">
                  <c:v>0</c:v>
                </c:pt>
                <c:pt idx="7">
                  <c:v>0</c:v>
                </c:pt>
                <c:pt idx="8">
                  <c:v>0.19230769230769232</c:v>
                </c:pt>
                <c:pt idx="9">
                  <c:v>0</c:v>
                </c:pt>
                <c:pt idx="10">
                  <c:v>0</c:v>
                </c:pt>
                <c:pt idx="11">
                  <c:v>0</c:v>
                </c:pt>
                <c:pt idx="12">
                  <c:v>0.15384615384615385</c:v>
                </c:pt>
                <c:pt idx="13">
                  <c:v>0</c:v>
                </c:pt>
                <c:pt idx="14">
                  <c:v>0.65384615384615385</c:v>
                </c:pt>
                <c:pt idx="15">
                  <c:v>0</c:v>
                </c:pt>
                <c:pt idx="16">
                  <c:v>0</c:v>
                </c:pt>
                <c:pt idx="17">
                  <c:v>0</c:v>
                </c:pt>
                <c:pt idx="18">
                  <c:v>0</c:v>
                </c:pt>
              </c:numCache>
            </c:numRef>
          </c:val>
        </c:ser>
        <c:ser>
          <c:idx val="5"/>
          <c:order val="5"/>
          <c:tx>
            <c:strRef>
              <c:f>stats!$B$532</c:f>
              <c:strCache>
                <c:ptCount val="1"/>
                <c:pt idx="0">
                  <c:v>تعليمي</c:v>
                </c:pt>
              </c:strCache>
            </c:strRef>
          </c:tx>
          <c:spPr>
            <a:solidFill>
              <a:srgbClr val="DC853E"/>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stats!$C$526:$U$526</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stats!$C$532:$U$532</c:f>
              <c:numCache>
                <c:formatCode>0.0%</c:formatCode>
                <c:ptCount val="19"/>
                <c:pt idx="0">
                  <c:v>0</c:v>
                </c:pt>
                <c:pt idx="1">
                  <c:v>0</c:v>
                </c:pt>
                <c:pt idx="2">
                  <c:v>0</c:v>
                </c:pt>
                <c:pt idx="3">
                  <c:v>0</c:v>
                </c:pt>
                <c:pt idx="4">
                  <c:v>0</c:v>
                </c:pt>
                <c:pt idx="5">
                  <c:v>0</c:v>
                </c:pt>
                <c:pt idx="6">
                  <c:v>0</c:v>
                </c:pt>
                <c:pt idx="7">
                  <c:v>1</c:v>
                </c:pt>
                <c:pt idx="8">
                  <c:v>0</c:v>
                </c:pt>
                <c:pt idx="9">
                  <c:v>0</c:v>
                </c:pt>
                <c:pt idx="10">
                  <c:v>0</c:v>
                </c:pt>
                <c:pt idx="11">
                  <c:v>0</c:v>
                </c:pt>
                <c:pt idx="12">
                  <c:v>0</c:v>
                </c:pt>
                <c:pt idx="13">
                  <c:v>0</c:v>
                </c:pt>
                <c:pt idx="14">
                  <c:v>0</c:v>
                </c:pt>
                <c:pt idx="15">
                  <c:v>0</c:v>
                </c:pt>
                <c:pt idx="16">
                  <c:v>0</c:v>
                </c:pt>
                <c:pt idx="17">
                  <c:v>0</c:v>
                </c:pt>
                <c:pt idx="18">
                  <c:v>0</c:v>
                </c:pt>
              </c:numCache>
            </c:numRef>
          </c:val>
        </c:ser>
        <c:ser>
          <c:idx val="6"/>
          <c:order val="6"/>
          <c:tx>
            <c:strRef>
              <c:f>stats!$B$533</c:f>
              <c:strCache>
                <c:ptCount val="1"/>
                <c:pt idx="0">
                  <c:v>ثقافي وفكري</c:v>
                </c:pt>
              </c:strCache>
            </c:strRef>
          </c:tx>
          <c:spPr>
            <a:solidFill>
              <a:srgbClr val="93A9CE"/>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stats!$C$526:$U$526</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stats!$C$533:$U$533</c:f>
              <c:numCache>
                <c:formatCode>0.0%</c:formatCode>
                <c:ptCount val="19"/>
                <c:pt idx="0">
                  <c:v>0</c:v>
                </c:pt>
                <c:pt idx="1">
                  <c:v>0</c:v>
                </c:pt>
                <c:pt idx="2">
                  <c:v>0</c:v>
                </c:pt>
                <c:pt idx="3">
                  <c:v>0</c:v>
                </c:pt>
                <c:pt idx="4">
                  <c:v>0.26666666666666666</c:v>
                </c:pt>
                <c:pt idx="5">
                  <c:v>0</c:v>
                </c:pt>
                <c:pt idx="6">
                  <c:v>0</c:v>
                </c:pt>
                <c:pt idx="7">
                  <c:v>0</c:v>
                </c:pt>
                <c:pt idx="8">
                  <c:v>0</c:v>
                </c:pt>
                <c:pt idx="9">
                  <c:v>0</c:v>
                </c:pt>
                <c:pt idx="10">
                  <c:v>0</c:v>
                </c:pt>
                <c:pt idx="11">
                  <c:v>0</c:v>
                </c:pt>
                <c:pt idx="12">
                  <c:v>0</c:v>
                </c:pt>
                <c:pt idx="13">
                  <c:v>0</c:v>
                </c:pt>
                <c:pt idx="14">
                  <c:v>0</c:v>
                </c:pt>
                <c:pt idx="15">
                  <c:v>0</c:v>
                </c:pt>
                <c:pt idx="16">
                  <c:v>0.73333333333333328</c:v>
                </c:pt>
                <c:pt idx="17">
                  <c:v>0</c:v>
                </c:pt>
                <c:pt idx="18">
                  <c:v>0</c:v>
                </c:pt>
              </c:numCache>
            </c:numRef>
          </c:val>
        </c:ser>
        <c:dLbls>
          <c:showLegendKey val="0"/>
          <c:showVal val="0"/>
          <c:showCatName val="0"/>
          <c:showSerName val="0"/>
          <c:showPercent val="0"/>
          <c:showBubbleSize val="0"/>
        </c:dLbls>
        <c:gapWidth val="150"/>
        <c:axId val="242852608"/>
        <c:axId val="242854144"/>
      </c:barChart>
      <c:catAx>
        <c:axId val="242852608"/>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2854144"/>
        <c:crosses val="autoZero"/>
        <c:auto val="1"/>
        <c:lblAlgn val="ctr"/>
        <c:lblOffset val="100"/>
        <c:noMultiLvlLbl val="0"/>
      </c:catAx>
      <c:valAx>
        <c:axId val="24285414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285260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26. التصنيف الموضوعي للمادة × التصنيف تبعا للحق (%)</a:t>
            </a:r>
          </a:p>
        </c:rich>
      </c:tx>
      <c:overlay val="0"/>
      <c:spPr>
        <a:noFill/>
        <a:ln w="0">
          <a:noFill/>
        </a:ln>
      </c:spPr>
    </c:title>
    <c:autoTitleDeleted val="0"/>
    <c:plotArea>
      <c:layout/>
      <c:barChart>
        <c:barDir val="col"/>
        <c:grouping val="clustered"/>
        <c:varyColors val="0"/>
        <c:ser>
          <c:idx val="0"/>
          <c:order val="0"/>
          <c:tx>
            <c:strRef>
              <c:f>stats!$B$551</c:f>
              <c:strCache>
                <c:ptCount val="1"/>
                <c:pt idx="0">
                  <c:v>سياسي</c:v>
                </c:pt>
              </c:strCache>
            </c:strRef>
          </c:tx>
          <c:spPr>
            <a:solidFill>
              <a:srgbClr val="4672A8"/>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stats!$C$550:$J$550</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stats!$C$551:$J$551</c:f>
              <c:numCache>
                <c:formatCode>0.0%</c:formatCode>
                <c:ptCount val="8"/>
                <c:pt idx="0">
                  <c:v>0.68347338935574231</c:v>
                </c:pt>
                <c:pt idx="1">
                  <c:v>0.23529411764705882</c:v>
                </c:pt>
                <c:pt idx="2">
                  <c:v>8.1232492997198882E-2</c:v>
                </c:pt>
                <c:pt idx="3">
                  <c:v>0</c:v>
                </c:pt>
                <c:pt idx="4">
                  <c:v>0</c:v>
                </c:pt>
                <c:pt idx="5">
                  <c:v>0</c:v>
                </c:pt>
                <c:pt idx="6">
                  <c:v>0</c:v>
                </c:pt>
                <c:pt idx="7">
                  <c:v>0</c:v>
                </c:pt>
              </c:numCache>
            </c:numRef>
          </c:val>
        </c:ser>
        <c:ser>
          <c:idx val="1"/>
          <c:order val="1"/>
          <c:tx>
            <c:strRef>
              <c:f>stats!$B$552</c:f>
              <c:strCache>
                <c:ptCount val="1"/>
                <c:pt idx="0">
                  <c:v>اجتماعي</c:v>
                </c:pt>
              </c:strCache>
            </c:strRef>
          </c:tx>
          <c:spPr>
            <a:solidFill>
              <a:srgbClr val="AB4744"/>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stats!$C$550:$J$550</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stats!$C$552:$J$552</c:f>
              <c:numCache>
                <c:formatCode>0.0%</c:formatCode>
                <c:ptCount val="8"/>
                <c:pt idx="0">
                  <c:v>0</c:v>
                </c:pt>
                <c:pt idx="1">
                  <c:v>0.23287671232876711</c:v>
                </c:pt>
                <c:pt idx="2">
                  <c:v>0.53424657534246578</c:v>
                </c:pt>
                <c:pt idx="3">
                  <c:v>0</c:v>
                </c:pt>
                <c:pt idx="4">
                  <c:v>0</c:v>
                </c:pt>
                <c:pt idx="5">
                  <c:v>0</c:v>
                </c:pt>
                <c:pt idx="6">
                  <c:v>0.23287671232876711</c:v>
                </c:pt>
                <c:pt idx="7">
                  <c:v>0</c:v>
                </c:pt>
              </c:numCache>
            </c:numRef>
          </c:val>
        </c:ser>
        <c:ser>
          <c:idx val="2"/>
          <c:order val="2"/>
          <c:tx>
            <c:strRef>
              <c:f>stats!$B$553</c:f>
              <c:strCache>
                <c:ptCount val="1"/>
                <c:pt idx="0">
                  <c:v>اقتصادي</c:v>
                </c:pt>
              </c:strCache>
            </c:strRef>
          </c:tx>
          <c:spPr>
            <a:solidFill>
              <a:srgbClr val="8AA64F"/>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stats!$C$550:$J$550</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stats!$C$553:$J$553</c:f>
              <c:numCache>
                <c:formatCode>0.0%</c:formatCode>
                <c:ptCount val="8"/>
                <c:pt idx="0">
                  <c:v>0</c:v>
                </c:pt>
                <c:pt idx="1">
                  <c:v>0</c:v>
                </c:pt>
                <c:pt idx="2">
                  <c:v>0</c:v>
                </c:pt>
                <c:pt idx="3">
                  <c:v>1</c:v>
                </c:pt>
                <c:pt idx="4">
                  <c:v>0</c:v>
                </c:pt>
                <c:pt idx="5">
                  <c:v>0</c:v>
                </c:pt>
                <c:pt idx="6">
                  <c:v>0</c:v>
                </c:pt>
                <c:pt idx="7">
                  <c:v>0</c:v>
                </c:pt>
              </c:numCache>
            </c:numRef>
          </c:val>
        </c:ser>
        <c:ser>
          <c:idx val="3"/>
          <c:order val="3"/>
          <c:tx>
            <c:strRef>
              <c:f>stats!$B$554</c:f>
              <c:strCache>
                <c:ptCount val="1"/>
                <c:pt idx="0">
                  <c:v>قانوني وتشريعي</c:v>
                </c:pt>
              </c:strCache>
            </c:strRef>
          </c:tx>
          <c:spPr>
            <a:solidFill>
              <a:srgbClr val="725990"/>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stats!$C$550:$J$550</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stats!$C$554:$J$554</c:f>
              <c:numCache>
                <c:formatCode>0.0%</c:formatCode>
                <c:ptCount val="8"/>
                <c:pt idx="0">
                  <c:v>0</c:v>
                </c:pt>
                <c:pt idx="1">
                  <c:v>0.3125</c:v>
                </c:pt>
                <c:pt idx="2">
                  <c:v>0</c:v>
                </c:pt>
                <c:pt idx="3">
                  <c:v>0</c:v>
                </c:pt>
                <c:pt idx="4">
                  <c:v>0</c:v>
                </c:pt>
                <c:pt idx="5">
                  <c:v>0.52083333333333337</c:v>
                </c:pt>
                <c:pt idx="6">
                  <c:v>0.16666666666666666</c:v>
                </c:pt>
                <c:pt idx="7">
                  <c:v>0</c:v>
                </c:pt>
              </c:numCache>
            </c:numRef>
          </c:val>
        </c:ser>
        <c:ser>
          <c:idx val="4"/>
          <c:order val="4"/>
          <c:tx>
            <c:strRef>
              <c:f>stats!$B$555</c:f>
              <c:strCache>
                <c:ptCount val="1"/>
                <c:pt idx="0">
                  <c:v>صحي</c:v>
                </c:pt>
              </c:strCache>
            </c:strRef>
          </c:tx>
          <c:spPr>
            <a:solidFill>
              <a:srgbClr val="4299B0"/>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stats!$C$550:$J$550</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stats!$C$555:$J$555</c:f>
              <c:numCache>
                <c:formatCode>0.0%</c:formatCode>
                <c:ptCount val="8"/>
                <c:pt idx="0">
                  <c:v>0</c:v>
                </c:pt>
                <c:pt idx="1">
                  <c:v>0</c:v>
                </c:pt>
                <c:pt idx="2">
                  <c:v>0</c:v>
                </c:pt>
                <c:pt idx="3">
                  <c:v>0</c:v>
                </c:pt>
                <c:pt idx="4">
                  <c:v>1</c:v>
                </c:pt>
                <c:pt idx="5">
                  <c:v>0</c:v>
                </c:pt>
                <c:pt idx="6">
                  <c:v>0</c:v>
                </c:pt>
                <c:pt idx="7">
                  <c:v>0</c:v>
                </c:pt>
              </c:numCache>
            </c:numRef>
          </c:val>
        </c:ser>
        <c:ser>
          <c:idx val="5"/>
          <c:order val="5"/>
          <c:tx>
            <c:strRef>
              <c:f>stats!$B$556</c:f>
              <c:strCache>
                <c:ptCount val="1"/>
                <c:pt idx="0">
                  <c:v>تعليمي</c:v>
                </c:pt>
              </c:strCache>
            </c:strRef>
          </c:tx>
          <c:spPr>
            <a:solidFill>
              <a:srgbClr val="DC853E"/>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stats!$C$550:$J$550</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stats!$C$556:$J$556</c:f>
              <c:numCache>
                <c:formatCode>0.0%</c:formatCode>
                <c:ptCount val="8"/>
                <c:pt idx="0">
                  <c:v>0</c:v>
                </c:pt>
                <c:pt idx="1">
                  <c:v>0</c:v>
                </c:pt>
                <c:pt idx="2">
                  <c:v>0</c:v>
                </c:pt>
                <c:pt idx="3">
                  <c:v>0</c:v>
                </c:pt>
                <c:pt idx="4">
                  <c:v>0</c:v>
                </c:pt>
                <c:pt idx="5">
                  <c:v>0</c:v>
                </c:pt>
                <c:pt idx="6">
                  <c:v>0</c:v>
                </c:pt>
                <c:pt idx="7">
                  <c:v>1</c:v>
                </c:pt>
              </c:numCache>
            </c:numRef>
          </c:val>
        </c:ser>
        <c:ser>
          <c:idx val="6"/>
          <c:order val="6"/>
          <c:tx>
            <c:strRef>
              <c:f>stats!$B$557</c:f>
              <c:strCache>
                <c:ptCount val="1"/>
                <c:pt idx="0">
                  <c:v>ثقافي وفكري</c:v>
                </c:pt>
              </c:strCache>
            </c:strRef>
          </c:tx>
          <c:spPr>
            <a:solidFill>
              <a:srgbClr val="93A9CE"/>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stats!$C$550:$J$550</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stats!$C$557:$J$557</c:f>
              <c:numCache>
                <c:formatCode>0.0%</c:formatCode>
                <c:ptCount val="8"/>
                <c:pt idx="0">
                  <c:v>1</c:v>
                </c:pt>
                <c:pt idx="1">
                  <c:v>0</c:v>
                </c:pt>
                <c:pt idx="2">
                  <c:v>0</c:v>
                </c:pt>
                <c:pt idx="3">
                  <c:v>0</c:v>
                </c:pt>
                <c:pt idx="4">
                  <c:v>0</c:v>
                </c:pt>
                <c:pt idx="5">
                  <c:v>0</c:v>
                </c:pt>
                <c:pt idx="6">
                  <c:v>0</c:v>
                </c:pt>
                <c:pt idx="7">
                  <c:v>0</c:v>
                </c:pt>
              </c:numCache>
            </c:numRef>
          </c:val>
        </c:ser>
        <c:dLbls>
          <c:showLegendKey val="0"/>
          <c:showVal val="0"/>
          <c:showCatName val="0"/>
          <c:showSerName val="0"/>
          <c:showPercent val="0"/>
          <c:showBubbleSize val="0"/>
        </c:dLbls>
        <c:gapWidth val="150"/>
        <c:axId val="243011968"/>
        <c:axId val="243013504"/>
      </c:barChart>
      <c:catAx>
        <c:axId val="243011968"/>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013504"/>
        <c:crosses val="autoZero"/>
        <c:auto val="1"/>
        <c:lblAlgn val="ctr"/>
        <c:lblOffset val="100"/>
        <c:noMultiLvlLbl val="0"/>
      </c:catAx>
      <c:valAx>
        <c:axId val="24301350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01196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27. التصنيف الموضوعي للمادة × اللغة (%)</a:t>
            </a:r>
          </a:p>
        </c:rich>
      </c:tx>
      <c:overlay val="0"/>
      <c:spPr>
        <a:noFill/>
        <a:ln w="0">
          <a:noFill/>
        </a:ln>
      </c:spPr>
    </c:title>
    <c:autoTitleDeleted val="0"/>
    <c:plotArea>
      <c:layout/>
      <c:barChart>
        <c:barDir val="col"/>
        <c:grouping val="clustered"/>
        <c:varyColors val="0"/>
        <c:ser>
          <c:idx val="0"/>
          <c:order val="0"/>
          <c:tx>
            <c:strRef>
              <c:f>stats!$C$574</c:f>
              <c:strCache>
                <c:ptCount val="1"/>
                <c:pt idx="0">
                  <c:v>اللغة العربية</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stats!$B$575:$B$581</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stats!$C$575:$C$581</c:f>
              <c:numCache>
                <c:formatCode>0.0%</c:formatCode>
                <c:ptCount val="7"/>
                <c:pt idx="0">
                  <c:v>0.484593837535014</c:v>
                </c:pt>
                <c:pt idx="1">
                  <c:v>0.69863013698630139</c:v>
                </c:pt>
                <c:pt idx="2">
                  <c:v>0.71153846153846156</c:v>
                </c:pt>
                <c:pt idx="3">
                  <c:v>0.60416666666666663</c:v>
                </c:pt>
                <c:pt idx="4">
                  <c:v>0.42307692307692307</c:v>
                </c:pt>
                <c:pt idx="5">
                  <c:v>0.94117647058823528</c:v>
                </c:pt>
                <c:pt idx="6">
                  <c:v>0.53333333333333333</c:v>
                </c:pt>
              </c:numCache>
            </c:numRef>
          </c:val>
        </c:ser>
        <c:ser>
          <c:idx val="1"/>
          <c:order val="1"/>
          <c:tx>
            <c:strRef>
              <c:f>stats!$D$574</c:f>
              <c:strCache>
                <c:ptCount val="1"/>
                <c:pt idx="0">
                  <c:v>اللغة الإنجليزية</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stats!$B$575:$B$581</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stats!$D$575:$D$581</c:f>
              <c:numCache>
                <c:formatCode>0.0%</c:formatCode>
                <c:ptCount val="7"/>
                <c:pt idx="0">
                  <c:v>0.49299719887955185</c:v>
                </c:pt>
                <c:pt idx="1">
                  <c:v>0.27397260273972601</c:v>
                </c:pt>
                <c:pt idx="2">
                  <c:v>0.25</c:v>
                </c:pt>
                <c:pt idx="3">
                  <c:v>0.375</c:v>
                </c:pt>
                <c:pt idx="4">
                  <c:v>0.57692307692307687</c:v>
                </c:pt>
                <c:pt idx="5">
                  <c:v>5.8823529411764705E-2</c:v>
                </c:pt>
                <c:pt idx="6">
                  <c:v>0.46666666666666667</c:v>
                </c:pt>
              </c:numCache>
            </c:numRef>
          </c:val>
        </c:ser>
        <c:ser>
          <c:idx val="2"/>
          <c:order val="2"/>
          <c:tx>
            <c:strRef>
              <c:f>stats!$E$574</c:f>
              <c:strCache>
                <c:ptCount val="1"/>
                <c:pt idx="0">
                  <c:v>لغتين (العربية والإنجليزية)</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stats!$B$575:$B$581</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stats!$E$575:$E$581</c:f>
              <c:numCache>
                <c:formatCode>0.0%</c:formatCode>
                <c:ptCount val="7"/>
                <c:pt idx="0">
                  <c:v>1.1204481792717087E-2</c:v>
                </c:pt>
                <c:pt idx="1">
                  <c:v>1.3698630136986301E-2</c:v>
                </c:pt>
                <c:pt idx="2">
                  <c:v>3.8461538461538464E-2</c:v>
                </c:pt>
                <c:pt idx="3">
                  <c:v>2.0833333333333332E-2</c:v>
                </c:pt>
                <c:pt idx="4">
                  <c:v>0</c:v>
                </c:pt>
                <c:pt idx="5">
                  <c:v>0</c:v>
                </c:pt>
                <c:pt idx="6">
                  <c:v>0</c:v>
                </c:pt>
              </c:numCache>
            </c:numRef>
          </c:val>
        </c:ser>
        <c:ser>
          <c:idx val="3"/>
          <c:order val="3"/>
          <c:tx>
            <c:strRef>
              <c:f>stats!$F$574</c:f>
              <c:strCache>
                <c:ptCount val="1"/>
                <c:pt idx="0">
                  <c:v>اللغة الفرنسية</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stats!$B$575:$B$581</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stats!$F$575:$F$581</c:f>
              <c:numCache>
                <c:formatCode>0.0%</c:formatCode>
                <c:ptCount val="7"/>
                <c:pt idx="0">
                  <c:v>1.1204481792717087E-2</c:v>
                </c:pt>
                <c:pt idx="1">
                  <c:v>1.3698630136986301E-2</c:v>
                </c:pt>
                <c:pt idx="2">
                  <c:v>0</c:v>
                </c:pt>
                <c:pt idx="3">
                  <c:v>0</c:v>
                </c:pt>
                <c:pt idx="4">
                  <c:v>0</c:v>
                </c:pt>
                <c:pt idx="5">
                  <c:v>0</c:v>
                </c:pt>
                <c:pt idx="6">
                  <c:v>0</c:v>
                </c:pt>
              </c:numCache>
            </c:numRef>
          </c:val>
        </c:ser>
        <c:dLbls>
          <c:showLegendKey val="0"/>
          <c:showVal val="0"/>
          <c:showCatName val="0"/>
          <c:showSerName val="0"/>
          <c:showPercent val="0"/>
          <c:showBubbleSize val="0"/>
        </c:dLbls>
        <c:gapWidth val="150"/>
        <c:axId val="243083136"/>
        <c:axId val="243084672"/>
      </c:barChart>
      <c:catAx>
        <c:axId val="243083136"/>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084672"/>
        <c:crosses val="autoZero"/>
        <c:auto val="1"/>
        <c:lblAlgn val="ctr"/>
        <c:lblOffset val="100"/>
        <c:noMultiLvlLbl val="0"/>
      </c:catAx>
      <c:valAx>
        <c:axId val="243084672"/>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083136"/>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28. التصنيف الموضوعي للمادة × تصنيف نوع الناشر أو جهة النشر (%)</a:t>
            </a:r>
          </a:p>
        </c:rich>
      </c:tx>
      <c:overlay val="0"/>
      <c:spPr>
        <a:noFill/>
        <a:ln w="0">
          <a:noFill/>
        </a:ln>
      </c:spPr>
    </c:title>
    <c:autoTitleDeleted val="0"/>
    <c:plotArea>
      <c:layout/>
      <c:barChart>
        <c:barDir val="col"/>
        <c:grouping val="clustered"/>
        <c:varyColors val="0"/>
        <c:ser>
          <c:idx val="0"/>
          <c:order val="0"/>
          <c:tx>
            <c:strRef>
              <c:f>stats!$C$598</c:f>
              <c:strCache>
                <c:ptCount val="1"/>
                <c:pt idx="0">
                  <c:v>مؤسسة إعلامية</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stats!$B$599:$B$605</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stats!$C$599:$C$605</c:f>
              <c:numCache>
                <c:formatCode>0.0%</c:formatCode>
                <c:ptCount val="7"/>
                <c:pt idx="0">
                  <c:v>0.67787114845938379</c:v>
                </c:pt>
                <c:pt idx="1">
                  <c:v>0.28767123287671231</c:v>
                </c:pt>
                <c:pt idx="2">
                  <c:v>0.23076923076923078</c:v>
                </c:pt>
                <c:pt idx="3">
                  <c:v>0.33333333333333331</c:v>
                </c:pt>
                <c:pt idx="4">
                  <c:v>0.11538461538461539</c:v>
                </c:pt>
                <c:pt idx="5">
                  <c:v>5.8823529411764705E-2</c:v>
                </c:pt>
                <c:pt idx="6">
                  <c:v>0.33333333333333331</c:v>
                </c:pt>
              </c:numCache>
            </c:numRef>
          </c:val>
        </c:ser>
        <c:ser>
          <c:idx val="1"/>
          <c:order val="1"/>
          <c:tx>
            <c:strRef>
              <c:f>stats!$D$598</c:f>
              <c:strCache>
                <c:ptCount val="1"/>
                <c:pt idx="0">
                  <c:v>مؤسسة أكاديمية</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stats!$B$599:$B$605</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stats!$D$599:$D$605</c:f>
              <c:numCache>
                <c:formatCode>0.0%</c:formatCode>
                <c:ptCount val="7"/>
                <c:pt idx="0">
                  <c:v>8.1232492997198882E-2</c:v>
                </c:pt>
                <c:pt idx="1">
                  <c:v>0.39726027397260272</c:v>
                </c:pt>
                <c:pt idx="2">
                  <c:v>0.36538461538461536</c:v>
                </c:pt>
                <c:pt idx="3">
                  <c:v>0.20833333333333334</c:v>
                </c:pt>
                <c:pt idx="4">
                  <c:v>0.76923076923076927</c:v>
                </c:pt>
                <c:pt idx="5">
                  <c:v>5.8823529411764705E-2</c:v>
                </c:pt>
                <c:pt idx="6">
                  <c:v>0.46666666666666667</c:v>
                </c:pt>
              </c:numCache>
            </c:numRef>
          </c:val>
        </c:ser>
        <c:ser>
          <c:idx val="2"/>
          <c:order val="2"/>
          <c:tx>
            <c:strRef>
              <c:f>stats!$E$598</c:f>
              <c:strCache>
                <c:ptCount val="1"/>
                <c:pt idx="0">
                  <c:v>منظمة حقوقية</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stats!$B$599:$B$605</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stats!$E$599:$E$605</c:f>
              <c:numCache>
                <c:formatCode>0.0%</c:formatCode>
                <c:ptCount val="7"/>
                <c:pt idx="0">
                  <c:v>0.18207282913165265</c:v>
                </c:pt>
                <c:pt idx="1">
                  <c:v>5.4794520547945202E-2</c:v>
                </c:pt>
                <c:pt idx="2">
                  <c:v>0.17307692307692307</c:v>
                </c:pt>
                <c:pt idx="3">
                  <c:v>0.16666666666666666</c:v>
                </c:pt>
                <c:pt idx="4">
                  <c:v>3.8461538461538464E-2</c:v>
                </c:pt>
                <c:pt idx="5">
                  <c:v>0</c:v>
                </c:pt>
                <c:pt idx="6">
                  <c:v>6.6666666666666666E-2</c:v>
                </c:pt>
              </c:numCache>
            </c:numRef>
          </c:val>
        </c:ser>
        <c:ser>
          <c:idx val="3"/>
          <c:order val="3"/>
          <c:tx>
            <c:strRef>
              <c:f>stats!$F$598</c:f>
              <c:strCache>
                <c:ptCount val="1"/>
                <c:pt idx="0">
                  <c:v>جهة حكومية</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stats!$B$599:$B$605</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stats!$F$599:$F$605</c:f>
              <c:numCache>
                <c:formatCode>0.0%</c:formatCode>
                <c:ptCount val="7"/>
                <c:pt idx="0">
                  <c:v>1.4005602240896359E-2</c:v>
                </c:pt>
                <c:pt idx="1">
                  <c:v>4.1095890410958902E-2</c:v>
                </c:pt>
                <c:pt idx="2">
                  <c:v>0.17307692307692307</c:v>
                </c:pt>
                <c:pt idx="3">
                  <c:v>8.3333333333333329E-2</c:v>
                </c:pt>
                <c:pt idx="4">
                  <c:v>7.6923076923076927E-2</c:v>
                </c:pt>
                <c:pt idx="5">
                  <c:v>0.82352941176470584</c:v>
                </c:pt>
                <c:pt idx="6">
                  <c:v>6.6666666666666666E-2</c:v>
                </c:pt>
              </c:numCache>
            </c:numRef>
          </c:val>
        </c:ser>
        <c:ser>
          <c:idx val="4"/>
          <c:order val="4"/>
          <c:tx>
            <c:strRef>
              <c:f>stats!$G$598</c:f>
              <c:strCache>
                <c:ptCount val="1"/>
                <c:pt idx="0">
                  <c:v>دار نشر</c:v>
                </c:pt>
              </c:strCache>
            </c:strRef>
          </c:tx>
          <c:spPr>
            <a:solidFill>
              <a:srgbClr val="4BACC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stats!$B$599:$B$605</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stats!$G$599:$G$605</c:f>
              <c:numCache>
                <c:formatCode>0.0%</c:formatCode>
                <c:ptCount val="7"/>
                <c:pt idx="0">
                  <c:v>1.1204481792717087E-2</c:v>
                </c:pt>
                <c:pt idx="1">
                  <c:v>0.20547945205479451</c:v>
                </c:pt>
                <c:pt idx="2">
                  <c:v>0</c:v>
                </c:pt>
                <c:pt idx="3">
                  <c:v>0.14583333333333334</c:v>
                </c:pt>
                <c:pt idx="4">
                  <c:v>0</c:v>
                </c:pt>
                <c:pt idx="5">
                  <c:v>0</c:v>
                </c:pt>
                <c:pt idx="6">
                  <c:v>6.6666666666666666E-2</c:v>
                </c:pt>
              </c:numCache>
            </c:numRef>
          </c:val>
        </c:ser>
        <c:ser>
          <c:idx val="5"/>
          <c:order val="5"/>
          <c:tx>
            <c:strRef>
              <c:f>stats!$H$598</c:f>
              <c:strCache>
                <c:ptCount val="1"/>
                <c:pt idx="0">
                  <c:v>مؤسسة بحثية</c:v>
                </c:pt>
              </c:strCache>
            </c:strRef>
          </c:tx>
          <c:spPr>
            <a:solidFill>
              <a:srgbClr val="F7964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stats!$B$599:$B$605</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stats!$H$599:$H$605</c:f>
              <c:numCache>
                <c:formatCode>0.0%</c:formatCode>
                <c:ptCount val="7"/>
                <c:pt idx="0">
                  <c:v>3.3613445378151259E-2</c:v>
                </c:pt>
                <c:pt idx="1">
                  <c:v>1.3698630136986301E-2</c:v>
                </c:pt>
                <c:pt idx="2">
                  <c:v>5.7692307692307696E-2</c:v>
                </c:pt>
                <c:pt idx="3">
                  <c:v>6.25E-2</c:v>
                </c:pt>
                <c:pt idx="4">
                  <c:v>0</c:v>
                </c:pt>
                <c:pt idx="5">
                  <c:v>5.8823529411764705E-2</c:v>
                </c:pt>
                <c:pt idx="6">
                  <c:v>0</c:v>
                </c:pt>
              </c:numCache>
            </c:numRef>
          </c:val>
        </c:ser>
        <c:dLbls>
          <c:showLegendKey val="0"/>
          <c:showVal val="0"/>
          <c:showCatName val="0"/>
          <c:showSerName val="0"/>
          <c:showPercent val="0"/>
          <c:showBubbleSize val="0"/>
        </c:dLbls>
        <c:gapWidth val="150"/>
        <c:axId val="243161344"/>
        <c:axId val="243175424"/>
      </c:barChart>
      <c:catAx>
        <c:axId val="243161344"/>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175424"/>
        <c:crosses val="autoZero"/>
        <c:auto val="1"/>
        <c:lblAlgn val="ctr"/>
        <c:lblOffset val="100"/>
        <c:noMultiLvlLbl val="0"/>
      </c:catAx>
      <c:valAx>
        <c:axId val="24317542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161344"/>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29. التصنيف الموضوعي للمادة × نطاق النشر (%)</a:t>
            </a:r>
          </a:p>
        </c:rich>
      </c:tx>
      <c:overlay val="0"/>
      <c:spPr>
        <a:noFill/>
        <a:ln w="0">
          <a:noFill/>
        </a:ln>
      </c:spPr>
    </c:title>
    <c:autoTitleDeleted val="0"/>
    <c:plotArea>
      <c:layout/>
      <c:barChart>
        <c:barDir val="col"/>
        <c:grouping val="clustered"/>
        <c:varyColors val="0"/>
        <c:ser>
          <c:idx val="0"/>
          <c:order val="0"/>
          <c:tx>
            <c:strRef>
              <c:f>stats!$C$622</c:f>
              <c:strCache>
                <c:ptCount val="1"/>
                <c:pt idx="0">
                  <c:v>وطني</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stats!$B$623:$B$629</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stats!$C$623:$C$629</c:f>
              <c:numCache>
                <c:formatCode>0.0%</c:formatCode>
                <c:ptCount val="7"/>
                <c:pt idx="0">
                  <c:v>0.38095238095238093</c:v>
                </c:pt>
                <c:pt idx="1">
                  <c:v>0.68493150684931503</c:v>
                </c:pt>
                <c:pt idx="2">
                  <c:v>0.67307692307692313</c:v>
                </c:pt>
                <c:pt idx="3">
                  <c:v>0.52083333333333337</c:v>
                </c:pt>
                <c:pt idx="4">
                  <c:v>0.46153846153846156</c:v>
                </c:pt>
                <c:pt idx="5">
                  <c:v>0.94117647058823528</c:v>
                </c:pt>
                <c:pt idx="6">
                  <c:v>0.53333333333333333</c:v>
                </c:pt>
              </c:numCache>
            </c:numRef>
          </c:val>
        </c:ser>
        <c:ser>
          <c:idx val="1"/>
          <c:order val="1"/>
          <c:tx>
            <c:strRef>
              <c:f>stats!$D$622</c:f>
              <c:strCache>
                <c:ptCount val="1"/>
                <c:pt idx="0">
                  <c:v>دولي</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stats!$B$623:$B$629</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stats!$D$623:$D$629</c:f>
              <c:numCache>
                <c:formatCode>0.0%</c:formatCode>
                <c:ptCount val="7"/>
                <c:pt idx="0">
                  <c:v>0.29131652661064428</c:v>
                </c:pt>
                <c:pt idx="1">
                  <c:v>0.1095890410958904</c:v>
                </c:pt>
                <c:pt idx="2">
                  <c:v>0.17307692307692307</c:v>
                </c:pt>
                <c:pt idx="3">
                  <c:v>0.16666666666666666</c:v>
                </c:pt>
                <c:pt idx="4">
                  <c:v>0.34615384615384615</c:v>
                </c:pt>
                <c:pt idx="5">
                  <c:v>5.8823529411764705E-2</c:v>
                </c:pt>
                <c:pt idx="6">
                  <c:v>0.2</c:v>
                </c:pt>
              </c:numCache>
            </c:numRef>
          </c:val>
        </c:ser>
        <c:ser>
          <c:idx val="2"/>
          <c:order val="2"/>
          <c:tx>
            <c:strRef>
              <c:f>stats!$E$622</c:f>
              <c:strCache>
                <c:ptCount val="1"/>
                <c:pt idx="0">
                  <c:v>وطني / دولي</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stats!$B$623:$B$629</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stats!$E$623:$E$629</c:f>
              <c:numCache>
                <c:formatCode>0.0%</c:formatCode>
                <c:ptCount val="7"/>
                <c:pt idx="0">
                  <c:v>0.20448179271708683</c:v>
                </c:pt>
                <c:pt idx="1">
                  <c:v>0.15068493150684931</c:v>
                </c:pt>
                <c:pt idx="2">
                  <c:v>7.6923076923076927E-2</c:v>
                </c:pt>
                <c:pt idx="3">
                  <c:v>0.22916666666666666</c:v>
                </c:pt>
                <c:pt idx="4">
                  <c:v>0.15384615384615385</c:v>
                </c:pt>
                <c:pt idx="5">
                  <c:v>0</c:v>
                </c:pt>
                <c:pt idx="6">
                  <c:v>0.2</c:v>
                </c:pt>
              </c:numCache>
            </c:numRef>
          </c:val>
        </c:ser>
        <c:ser>
          <c:idx val="3"/>
          <c:order val="3"/>
          <c:tx>
            <c:strRef>
              <c:f>stats!$F$622</c:f>
              <c:strCache>
                <c:ptCount val="1"/>
                <c:pt idx="0">
                  <c:v>إقليمي</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stats!$B$623:$B$629</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stats!$F$623:$F$629</c:f>
              <c:numCache>
                <c:formatCode>0.0%</c:formatCode>
                <c:ptCount val="7"/>
                <c:pt idx="0">
                  <c:v>8.683473389355742E-2</c:v>
                </c:pt>
                <c:pt idx="1">
                  <c:v>5.4794520547945202E-2</c:v>
                </c:pt>
                <c:pt idx="2">
                  <c:v>7.6923076923076927E-2</c:v>
                </c:pt>
                <c:pt idx="3">
                  <c:v>8.3333333333333329E-2</c:v>
                </c:pt>
                <c:pt idx="4">
                  <c:v>3.8461538461538464E-2</c:v>
                </c:pt>
                <c:pt idx="5">
                  <c:v>0</c:v>
                </c:pt>
                <c:pt idx="6">
                  <c:v>6.6666666666666666E-2</c:v>
                </c:pt>
              </c:numCache>
            </c:numRef>
          </c:val>
        </c:ser>
        <c:ser>
          <c:idx val="4"/>
          <c:order val="4"/>
          <c:tx>
            <c:strRef>
              <c:f>stats!$G$622</c:f>
              <c:strCache>
                <c:ptCount val="1"/>
                <c:pt idx="0">
                  <c:v>إقليمي / دولي</c:v>
                </c:pt>
              </c:strCache>
            </c:strRef>
          </c:tx>
          <c:spPr>
            <a:solidFill>
              <a:srgbClr val="4BACC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stats!$B$623:$B$629</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stats!$G$623:$G$629</c:f>
              <c:numCache>
                <c:formatCode>0.0%</c:formatCode>
                <c:ptCount val="7"/>
                <c:pt idx="0">
                  <c:v>3.6414565826330535E-2</c:v>
                </c:pt>
                <c:pt idx="1">
                  <c:v>0</c:v>
                </c:pt>
                <c:pt idx="2">
                  <c:v>0</c:v>
                </c:pt>
                <c:pt idx="3">
                  <c:v>0</c:v>
                </c:pt>
                <c:pt idx="4">
                  <c:v>0</c:v>
                </c:pt>
                <c:pt idx="5">
                  <c:v>0</c:v>
                </c:pt>
                <c:pt idx="6">
                  <c:v>0</c:v>
                </c:pt>
              </c:numCache>
            </c:numRef>
          </c:val>
        </c:ser>
        <c:dLbls>
          <c:showLegendKey val="0"/>
          <c:showVal val="0"/>
          <c:showCatName val="0"/>
          <c:showSerName val="0"/>
          <c:showPercent val="0"/>
          <c:showBubbleSize val="0"/>
        </c:dLbls>
        <c:gapWidth val="150"/>
        <c:axId val="243234304"/>
        <c:axId val="243235840"/>
      </c:barChart>
      <c:catAx>
        <c:axId val="243234304"/>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235840"/>
        <c:crosses val="autoZero"/>
        <c:auto val="1"/>
        <c:lblAlgn val="ctr"/>
        <c:lblOffset val="100"/>
        <c:noMultiLvlLbl val="0"/>
      </c:catAx>
      <c:valAx>
        <c:axId val="243235840"/>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234304"/>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30. التصنيف الموضوعي للمادة × إطار عمل الناشر (%)</a:t>
            </a:r>
          </a:p>
        </c:rich>
      </c:tx>
      <c:overlay val="0"/>
      <c:spPr>
        <a:noFill/>
        <a:ln w="0">
          <a:noFill/>
        </a:ln>
      </c:spPr>
    </c:title>
    <c:autoTitleDeleted val="0"/>
    <c:plotArea>
      <c:layout/>
      <c:barChart>
        <c:barDir val="col"/>
        <c:grouping val="clustered"/>
        <c:varyColors val="0"/>
        <c:ser>
          <c:idx val="0"/>
          <c:order val="0"/>
          <c:tx>
            <c:strRef>
              <c:f>stats!$C$646</c:f>
              <c:strCache>
                <c:ptCount val="1"/>
                <c:pt idx="0">
                  <c:v>خاص</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stats!$B$647:$B$653</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stats!$C$647:$C$653</c:f>
              <c:numCache>
                <c:formatCode>0.0%</c:formatCode>
                <c:ptCount val="7"/>
                <c:pt idx="0">
                  <c:v>0.61344537815126055</c:v>
                </c:pt>
                <c:pt idx="1">
                  <c:v>0.50684931506849318</c:v>
                </c:pt>
                <c:pt idx="2">
                  <c:v>0.30769230769230771</c:v>
                </c:pt>
                <c:pt idx="3">
                  <c:v>0.5625</c:v>
                </c:pt>
                <c:pt idx="4">
                  <c:v>0.38461538461538464</c:v>
                </c:pt>
                <c:pt idx="5">
                  <c:v>0.11764705882352941</c:v>
                </c:pt>
                <c:pt idx="6">
                  <c:v>0.53333333333333333</c:v>
                </c:pt>
              </c:numCache>
            </c:numRef>
          </c:val>
        </c:ser>
        <c:ser>
          <c:idx val="1"/>
          <c:order val="1"/>
          <c:tx>
            <c:strRef>
              <c:f>stats!$D$646</c:f>
              <c:strCache>
                <c:ptCount val="1"/>
                <c:pt idx="0">
                  <c:v>حكومي</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stats!$B$647:$B$653</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stats!$D$647:$D$653</c:f>
              <c:numCache>
                <c:formatCode>0.0%</c:formatCode>
                <c:ptCount val="7"/>
                <c:pt idx="0">
                  <c:v>0.19047619047619047</c:v>
                </c:pt>
                <c:pt idx="1">
                  <c:v>0.43835616438356162</c:v>
                </c:pt>
                <c:pt idx="2">
                  <c:v>0.48076923076923078</c:v>
                </c:pt>
                <c:pt idx="3">
                  <c:v>0.22916666666666666</c:v>
                </c:pt>
                <c:pt idx="4">
                  <c:v>0.57692307692307687</c:v>
                </c:pt>
                <c:pt idx="5">
                  <c:v>0.88235294117647056</c:v>
                </c:pt>
                <c:pt idx="6">
                  <c:v>0.4</c:v>
                </c:pt>
              </c:numCache>
            </c:numRef>
          </c:val>
        </c:ser>
        <c:ser>
          <c:idx val="2"/>
          <c:order val="2"/>
          <c:tx>
            <c:strRef>
              <c:f>stats!$E$646</c:f>
              <c:strCache>
                <c:ptCount val="1"/>
                <c:pt idx="0">
                  <c:v>مستقل</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stats!$B$647:$B$653</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stats!$E$647:$E$653</c:f>
              <c:numCache>
                <c:formatCode>0.0%</c:formatCode>
                <c:ptCount val="7"/>
                <c:pt idx="0">
                  <c:v>0.19047619047619047</c:v>
                </c:pt>
                <c:pt idx="1">
                  <c:v>5.4794520547945202E-2</c:v>
                </c:pt>
                <c:pt idx="2">
                  <c:v>0.15384615384615385</c:v>
                </c:pt>
                <c:pt idx="3">
                  <c:v>0.1875</c:v>
                </c:pt>
                <c:pt idx="4">
                  <c:v>3.8461538461538464E-2</c:v>
                </c:pt>
                <c:pt idx="5">
                  <c:v>0</c:v>
                </c:pt>
                <c:pt idx="6">
                  <c:v>6.6666666666666666E-2</c:v>
                </c:pt>
              </c:numCache>
            </c:numRef>
          </c:val>
        </c:ser>
        <c:ser>
          <c:idx val="3"/>
          <c:order val="3"/>
          <c:tx>
            <c:strRef>
              <c:f>stats!$F$646</c:f>
              <c:strCache>
                <c:ptCount val="1"/>
                <c:pt idx="0">
                  <c:v>دولي</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stats!$B$647:$B$653</c:f>
              <c:strCache>
                <c:ptCount val="7"/>
                <c:pt idx="0">
                  <c:v>سياسي</c:v>
                </c:pt>
                <c:pt idx="1">
                  <c:v>اجتماعي</c:v>
                </c:pt>
                <c:pt idx="2">
                  <c:v>اقتصادي</c:v>
                </c:pt>
                <c:pt idx="3">
                  <c:v>قانوني وتشريعي</c:v>
                </c:pt>
                <c:pt idx="4">
                  <c:v>صحي</c:v>
                </c:pt>
                <c:pt idx="5">
                  <c:v>تعليمي</c:v>
                </c:pt>
                <c:pt idx="6">
                  <c:v>ثقافي وفكري</c:v>
                </c:pt>
              </c:strCache>
            </c:strRef>
          </c:cat>
          <c:val>
            <c:numRef>
              <c:f>stats!$F$647:$F$653</c:f>
              <c:numCache>
                <c:formatCode>0.0%</c:formatCode>
                <c:ptCount val="7"/>
                <c:pt idx="0">
                  <c:v>5.6022408963585435E-3</c:v>
                </c:pt>
                <c:pt idx="1">
                  <c:v>0</c:v>
                </c:pt>
                <c:pt idx="2">
                  <c:v>5.7692307692307696E-2</c:v>
                </c:pt>
                <c:pt idx="3">
                  <c:v>2.0833333333333332E-2</c:v>
                </c:pt>
                <c:pt idx="4">
                  <c:v>0</c:v>
                </c:pt>
                <c:pt idx="5">
                  <c:v>0</c:v>
                </c:pt>
                <c:pt idx="6">
                  <c:v>0</c:v>
                </c:pt>
              </c:numCache>
            </c:numRef>
          </c:val>
        </c:ser>
        <c:dLbls>
          <c:showLegendKey val="0"/>
          <c:showVal val="0"/>
          <c:showCatName val="0"/>
          <c:showSerName val="0"/>
          <c:showPercent val="0"/>
          <c:showBubbleSize val="0"/>
        </c:dLbls>
        <c:gapWidth val="150"/>
        <c:axId val="243338624"/>
        <c:axId val="243369088"/>
      </c:barChart>
      <c:catAx>
        <c:axId val="243338624"/>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369088"/>
        <c:crosses val="autoZero"/>
        <c:auto val="1"/>
        <c:lblAlgn val="ctr"/>
        <c:lblOffset val="100"/>
        <c:noMultiLvlLbl val="0"/>
      </c:catAx>
      <c:valAx>
        <c:axId val="243369088"/>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338624"/>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31. زاوية تناول المحتوى × التصنيف تبعا للحق (%)</a:t>
            </a:r>
          </a:p>
        </c:rich>
      </c:tx>
      <c:overlay val="0"/>
      <c:spPr>
        <a:noFill/>
        <a:ln w="0">
          <a:noFill/>
        </a:ln>
      </c:spPr>
    </c:title>
    <c:autoTitleDeleted val="0"/>
    <c:plotArea>
      <c:layout/>
      <c:barChart>
        <c:barDir val="col"/>
        <c:grouping val="clustered"/>
        <c:varyColors val="0"/>
        <c:ser>
          <c:idx val="0"/>
          <c:order val="0"/>
          <c:tx>
            <c:strRef>
              <c:f>stats!$C$682</c:f>
              <c:strCache>
                <c:ptCount val="1"/>
                <c:pt idx="0">
                  <c:v>الحق في المشاركة السياسية وحرية الرأي والتعبير والتجمع</c:v>
                </c:pt>
              </c:strCache>
            </c:strRef>
          </c:tx>
          <c:spPr>
            <a:solidFill>
              <a:srgbClr val="4672A8"/>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stats!$B$683:$B$701</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stats!$C$683:$C$701</c:f>
              <c:numCache>
                <c:formatCode>0.0%</c:formatCode>
                <c:ptCount val="19"/>
                <c:pt idx="0">
                  <c:v>0.15294117647058825</c:v>
                </c:pt>
                <c:pt idx="1">
                  <c:v>0.55714285714285716</c:v>
                </c:pt>
                <c:pt idx="2">
                  <c:v>0.85964912280701755</c:v>
                </c:pt>
                <c:pt idx="3">
                  <c:v>1</c:v>
                </c:pt>
                <c:pt idx="4">
                  <c:v>0.60526315789473684</c:v>
                </c:pt>
                <c:pt idx="5">
                  <c:v>0.16666666666666666</c:v>
                </c:pt>
                <c:pt idx="6">
                  <c:v>0.5</c:v>
                </c:pt>
                <c:pt idx="7">
                  <c:v>0</c:v>
                </c:pt>
                <c:pt idx="8">
                  <c:v>3.3333333333333333E-2</c:v>
                </c:pt>
                <c:pt idx="9">
                  <c:v>0.11538461538461539</c:v>
                </c:pt>
                <c:pt idx="10">
                  <c:v>0</c:v>
                </c:pt>
                <c:pt idx="11">
                  <c:v>1</c:v>
                </c:pt>
                <c:pt idx="12">
                  <c:v>0</c:v>
                </c:pt>
                <c:pt idx="13">
                  <c:v>1</c:v>
                </c:pt>
                <c:pt idx="14">
                  <c:v>0</c:v>
                </c:pt>
                <c:pt idx="15">
                  <c:v>0.66666666666666663</c:v>
                </c:pt>
                <c:pt idx="16">
                  <c:v>1</c:v>
                </c:pt>
                <c:pt idx="17">
                  <c:v>0.3</c:v>
                </c:pt>
                <c:pt idx="18">
                  <c:v>0</c:v>
                </c:pt>
              </c:numCache>
            </c:numRef>
          </c:val>
        </c:ser>
        <c:ser>
          <c:idx val="1"/>
          <c:order val="1"/>
          <c:tx>
            <c:strRef>
              <c:f>stats!$D$682</c:f>
              <c:strCache>
                <c:ptCount val="1"/>
                <c:pt idx="0">
                  <c:v>الحق في الكرامة والسلامة والحماية من العنف</c:v>
                </c:pt>
              </c:strCache>
            </c:strRef>
          </c:tx>
          <c:spPr>
            <a:solidFill>
              <a:srgbClr val="AB4744"/>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stats!$B$683:$B$701</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stats!$D$683:$D$701</c:f>
              <c:numCache>
                <c:formatCode>0.0%</c:formatCode>
                <c:ptCount val="19"/>
                <c:pt idx="0">
                  <c:v>0.74117647058823533</c:v>
                </c:pt>
                <c:pt idx="1">
                  <c:v>0.34285714285714286</c:v>
                </c:pt>
                <c:pt idx="2">
                  <c:v>0</c:v>
                </c:pt>
                <c:pt idx="3">
                  <c:v>0</c:v>
                </c:pt>
                <c:pt idx="4">
                  <c:v>0</c:v>
                </c:pt>
                <c:pt idx="5">
                  <c:v>0.75</c:v>
                </c:pt>
                <c:pt idx="6">
                  <c:v>3.125E-2</c:v>
                </c:pt>
                <c:pt idx="7">
                  <c:v>0</c:v>
                </c:pt>
                <c:pt idx="8">
                  <c:v>0</c:v>
                </c:pt>
                <c:pt idx="9">
                  <c:v>0</c:v>
                </c:pt>
                <c:pt idx="10">
                  <c:v>0</c:v>
                </c:pt>
                <c:pt idx="11">
                  <c:v>0</c:v>
                </c:pt>
                <c:pt idx="12">
                  <c:v>0</c:v>
                </c:pt>
                <c:pt idx="13">
                  <c:v>0</c:v>
                </c:pt>
                <c:pt idx="14">
                  <c:v>0</c:v>
                </c:pt>
                <c:pt idx="15">
                  <c:v>8.3333333333333329E-2</c:v>
                </c:pt>
                <c:pt idx="16">
                  <c:v>0</c:v>
                </c:pt>
                <c:pt idx="17">
                  <c:v>0</c:v>
                </c:pt>
                <c:pt idx="18">
                  <c:v>0</c:v>
                </c:pt>
              </c:numCache>
            </c:numRef>
          </c:val>
        </c:ser>
        <c:ser>
          <c:idx val="2"/>
          <c:order val="2"/>
          <c:tx>
            <c:strRef>
              <c:f>stats!$E$682</c:f>
              <c:strCache>
                <c:ptCount val="1"/>
                <c:pt idx="0">
                  <c:v>الحق في المواطنة والمساواة وعدم التمييز</c:v>
                </c:pt>
              </c:strCache>
            </c:strRef>
          </c:tx>
          <c:spPr>
            <a:solidFill>
              <a:srgbClr val="8AA64F"/>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stats!$B$683:$B$701</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stats!$E$683:$E$701</c:f>
              <c:numCache>
                <c:formatCode>0.0%</c:formatCode>
                <c:ptCount val="19"/>
                <c:pt idx="0">
                  <c:v>4.7058823529411764E-2</c:v>
                </c:pt>
                <c:pt idx="1">
                  <c:v>0.1</c:v>
                </c:pt>
                <c:pt idx="2">
                  <c:v>0.14035087719298245</c:v>
                </c:pt>
                <c:pt idx="3">
                  <c:v>0</c:v>
                </c:pt>
                <c:pt idx="4">
                  <c:v>0.18421052631578946</c:v>
                </c:pt>
                <c:pt idx="5">
                  <c:v>0</c:v>
                </c:pt>
                <c:pt idx="6">
                  <c:v>0.46875</c:v>
                </c:pt>
                <c:pt idx="7">
                  <c:v>0</c:v>
                </c:pt>
                <c:pt idx="8">
                  <c:v>0</c:v>
                </c:pt>
                <c:pt idx="9">
                  <c:v>0.61538461538461542</c:v>
                </c:pt>
                <c:pt idx="10">
                  <c:v>0</c:v>
                </c:pt>
                <c:pt idx="11">
                  <c:v>0</c:v>
                </c:pt>
                <c:pt idx="12">
                  <c:v>0.21052631578947367</c:v>
                </c:pt>
                <c:pt idx="13">
                  <c:v>0</c:v>
                </c:pt>
                <c:pt idx="14">
                  <c:v>0</c:v>
                </c:pt>
                <c:pt idx="15">
                  <c:v>0.25</c:v>
                </c:pt>
                <c:pt idx="16">
                  <c:v>0</c:v>
                </c:pt>
                <c:pt idx="17">
                  <c:v>0.4</c:v>
                </c:pt>
                <c:pt idx="18">
                  <c:v>0</c:v>
                </c:pt>
              </c:numCache>
            </c:numRef>
          </c:val>
        </c:ser>
        <c:ser>
          <c:idx val="3"/>
          <c:order val="3"/>
          <c:tx>
            <c:strRef>
              <c:f>stats!$F$682</c:f>
              <c:strCache>
                <c:ptCount val="1"/>
                <c:pt idx="0">
                  <c:v>الحق في العمل والحقوق الاقتصادية</c:v>
                </c:pt>
              </c:strCache>
            </c:strRef>
          </c:tx>
          <c:spPr>
            <a:solidFill>
              <a:srgbClr val="725990"/>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stats!$B$683:$B$701</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stats!$F$683:$F$701</c:f>
              <c:numCache>
                <c:formatCode>0.0%</c:formatCode>
                <c:ptCount val="19"/>
                <c:pt idx="0">
                  <c:v>0</c:v>
                </c:pt>
                <c:pt idx="1">
                  <c:v>0</c:v>
                </c:pt>
                <c:pt idx="2">
                  <c:v>0</c:v>
                </c:pt>
                <c:pt idx="3">
                  <c:v>0</c:v>
                </c:pt>
                <c:pt idx="4">
                  <c:v>5.2631578947368418E-2</c:v>
                </c:pt>
                <c:pt idx="5">
                  <c:v>0</c:v>
                </c:pt>
                <c:pt idx="6">
                  <c:v>0</c:v>
                </c:pt>
                <c:pt idx="7">
                  <c:v>0.45161290322580644</c:v>
                </c:pt>
                <c:pt idx="8">
                  <c:v>0</c:v>
                </c:pt>
                <c:pt idx="9">
                  <c:v>0.11538461538461539</c:v>
                </c:pt>
                <c:pt idx="10">
                  <c:v>0.8</c:v>
                </c:pt>
                <c:pt idx="11">
                  <c:v>0</c:v>
                </c:pt>
                <c:pt idx="12">
                  <c:v>0.57894736842105265</c:v>
                </c:pt>
                <c:pt idx="13">
                  <c:v>0</c:v>
                </c:pt>
                <c:pt idx="14">
                  <c:v>0</c:v>
                </c:pt>
                <c:pt idx="15">
                  <c:v>0</c:v>
                </c:pt>
                <c:pt idx="16">
                  <c:v>0</c:v>
                </c:pt>
                <c:pt idx="17">
                  <c:v>0</c:v>
                </c:pt>
                <c:pt idx="18">
                  <c:v>1</c:v>
                </c:pt>
              </c:numCache>
            </c:numRef>
          </c:val>
        </c:ser>
        <c:ser>
          <c:idx val="4"/>
          <c:order val="4"/>
          <c:tx>
            <c:strRef>
              <c:f>stats!$G$682</c:f>
              <c:strCache>
                <c:ptCount val="1"/>
                <c:pt idx="0">
                  <c:v>الحق في الصحة</c:v>
                </c:pt>
              </c:strCache>
            </c:strRef>
          </c:tx>
          <c:spPr>
            <a:solidFill>
              <a:srgbClr val="4299B0"/>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stats!$B$683:$B$701</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stats!$G$683:$G$701</c:f>
              <c:numCache>
                <c:formatCode>0.0%</c:formatCode>
                <c:ptCount val="19"/>
                <c:pt idx="0">
                  <c:v>0</c:v>
                </c:pt>
                <c:pt idx="1">
                  <c:v>0</c:v>
                </c:pt>
                <c:pt idx="2">
                  <c:v>0</c:v>
                </c:pt>
                <c:pt idx="3">
                  <c:v>0</c:v>
                </c:pt>
                <c:pt idx="4">
                  <c:v>0</c:v>
                </c:pt>
                <c:pt idx="5">
                  <c:v>0</c:v>
                </c:pt>
                <c:pt idx="6">
                  <c:v>0</c:v>
                </c:pt>
                <c:pt idx="7">
                  <c:v>0</c:v>
                </c:pt>
                <c:pt idx="8">
                  <c:v>0.16666666666666666</c:v>
                </c:pt>
                <c:pt idx="9">
                  <c:v>0</c:v>
                </c:pt>
                <c:pt idx="10">
                  <c:v>0</c:v>
                </c:pt>
                <c:pt idx="11">
                  <c:v>0</c:v>
                </c:pt>
                <c:pt idx="12">
                  <c:v>0.21052631578947367</c:v>
                </c:pt>
                <c:pt idx="13">
                  <c:v>0</c:v>
                </c:pt>
                <c:pt idx="14">
                  <c:v>1</c:v>
                </c:pt>
                <c:pt idx="15">
                  <c:v>0</c:v>
                </c:pt>
                <c:pt idx="16">
                  <c:v>0</c:v>
                </c:pt>
                <c:pt idx="17">
                  <c:v>0</c:v>
                </c:pt>
                <c:pt idx="18">
                  <c:v>0</c:v>
                </c:pt>
              </c:numCache>
            </c:numRef>
          </c:val>
        </c:ser>
        <c:ser>
          <c:idx val="5"/>
          <c:order val="5"/>
          <c:tx>
            <c:strRef>
              <c:f>stats!$H$682</c:f>
              <c:strCache>
                <c:ptCount val="1"/>
                <c:pt idx="0">
                  <c:v>الحق في العدالة والحماية القانونية</c:v>
                </c:pt>
              </c:strCache>
            </c:strRef>
          </c:tx>
          <c:spPr>
            <a:solidFill>
              <a:srgbClr val="DC853E"/>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stats!$B$683:$B$701</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stats!$H$683:$H$701</c:f>
              <c:numCache>
                <c:formatCode>0.0%</c:formatCode>
                <c:ptCount val="19"/>
                <c:pt idx="0">
                  <c:v>4.7058823529411764E-2</c:v>
                </c:pt>
                <c:pt idx="1">
                  <c:v>0</c:v>
                </c:pt>
                <c:pt idx="2">
                  <c:v>0</c:v>
                </c:pt>
                <c:pt idx="3">
                  <c:v>0</c:v>
                </c:pt>
                <c:pt idx="4">
                  <c:v>0.13157894736842105</c:v>
                </c:pt>
                <c:pt idx="5">
                  <c:v>8.3333333333333329E-2</c:v>
                </c:pt>
                <c:pt idx="6">
                  <c:v>0</c:v>
                </c:pt>
                <c:pt idx="7">
                  <c:v>0</c:v>
                </c:pt>
                <c:pt idx="8">
                  <c:v>6.6666666666666666E-2</c:v>
                </c:pt>
                <c:pt idx="9">
                  <c:v>0.15384615384615385</c:v>
                </c:pt>
                <c:pt idx="10">
                  <c:v>0.2</c:v>
                </c:pt>
                <c:pt idx="11">
                  <c:v>0</c:v>
                </c:pt>
                <c:pt idx="12">
                  <c:v>0</c:v>
                </c:pt>
                <c:pt idx="13">
                  <c:v>0</c:v>
                </c:pt>
                <c:pt idx="14">
                  <c:v>0</c:v>
                </c:pt>
                <c:pt idx="15">
                  <c:v>0</c:v>
                </c:pt>
                <c:pt idx="16">
                  <c:v>0</c:v>
                </c:pt>
                <c:pt idx="17">
                  <c:v>0.2</c:v>
                </c:pt>
                <c:pt idx="18">
                  <c:v>0</c:v>
                </c:pt>
              </c:numCache>
            </c:numRef>
          </c:val>
        </c:ser>
        <c:ser>
          <c:idx val="6"/>
          <c:order val="6"/>
          <c:tx>
            <c:strRef>
              <c:f>stats!$I$682</c:f>
              <c:strCache>
                <c:ptCount val="1"/>
                <c:pt idx="0">
                  <c:v>الحق في الأسرة والأحوال الشخصية</c:v>
                </c:pt>
              </c:strCache>
            </c:strRef>
          </c:tx>
          <c:spPr>
            <a:solidFill>
              <a:srgbClr val="93A9CE"/>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stats!$B$683:$B$701</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stats!$I$683:$I$701</c:f>
              <c:numCache>
                <c:formatCode>0.0%</c:formatCode>
                <c:ptCount val="19"/>
                <c:pt idx="0">
                  <c:v>1.1764705882352941E-2</c:v>
                </c:pt>
                <c:pt idx="1">
                  <c:v>0</c:v>
                </c:pt>
                <c:pt idx="2">
                  <c:v>0</c:v>
                </c:pt>
                <c:pt idx="3">
                  <c:v>0</c:v>
                </c:pt>
                <c:pt idx="4">
                  <c:v>2.6315789473684209E-2</c:v>
                </c:pt>
                <c:pt idx="5">
                  <c:v>0</c:v>
                </c:pt>
                <c:pt idx="6">
                  <c:v>0</c:v>
                </c:pt>
                <c:pt idx="7">
                  <c:v>0</c:v>
                </c:pt>
                <c:pt idx="8">
                  <c:v>0.73333333333333328</c:v>
                </c:pt>
                <c:pt idx="9">
                  <c:v>0</c:v>
                </c:pt>
                <c:pt idx="10">
                  <c:v>0</c:v>
                </c:pt>
                <c:pt idx="11">
                  <c:v>0</c:v>
                </c:pt>
                <c:pt idx="12">
                  <c:v>0</c:v>
                </c:pt>
                <c:pt idx="13">
                  <c:v>0</c:v>
                </c:pt>
                <c:pt idx="14">
                  <c:v>0</c:v>
                </c:pt>
                <c:pt idx="15">
                  <c:v>0</c:v>
                </c:pt>
                <c:pt idx="16">
                  <c:v>0</c:v>
                </c:pt>
                <c:pt idx="17">
                  <c:v>0.1</c:v>
                </c:pt>
                <c:pt idx="18">
                  <c:v>0</c:v>
                </c:pt>
              </c:numCache>
            </c:numRef>
          </c:val>
        </c:ser>
        <c:ser>
          <c:idx val="7"/>
          <c:order val="7"/>
          <c:tx>
            <c:strRef>
              <c:f>stats!$J$682</c:f>
              <c:strCache>
                <c:ptCount val="1"/>
                <c:pt idx="0">
                  <c:v>الحق في التعليم</c:v>
                </c:pt>
              </c:strCache>
            </c:strRef>
          </c:tx>
          <c:spPr>
            <a:solidFill>
              <a:srgbClr val="D09493"/>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stats!$B$683:$B$701</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stats!$J$683:$J$701</c:f>
              <c:numCache>
                <c:formatCode>0.0%</c:formatCode>
                <c:ptCount val="19"/>
                <c:pt idx="0">
                  <c:v>0</c:v>
                </c:pt>
                <c:pt idx="1">
                  <c:v>0</c:v>
                </c:pt>
                <c:pt idx="2">
                  <c:v>0</c:v>
                </c:pt>
                <c:pt idx="3">
                  <c:v>0</c:v>
                </c:pt>
                <c:pt idx="4">
                  <c:v>0</c:v>
                </c:pt>
                <c:pt idx="5">
                  <c:v>0</c:v>
                </c:pt>
                <c:pt idx="6">
                  <c:v>0</c:v>
                </c:pt>
                <c:pt idx="7">
                  <c:v>0.54838709677419351</c:v>
                </c:pt>
                <c:pt idx="8">
                  <c:v>0</c:v>
                </c:pt>
                <c:pt idx="9">
                  <c:v>0</c:v>
                </c:pt>
                <c:pt idx="10">
                  <c:v>0</c:v>
                </c:pt>
                <c:pt idx="11">
                  <c:v>0</c:v>
                </c:pt>
                <c:pt idx="12">
                  <c:v>0</c:v>
                </c:pt>
                <c:pt idx="13">
                  <c:v>0</c:v>
                </c:pt>
                <c:pt idx="14">
                  <c:v>0</c:v>
                </c:pt>
                <c:pt idx="15">
                  <c:v>0</c:v>
                </c:pt>
                <c:pt idx="16">
                  <c:v>0</c:v>
                </c:pt>
                <c:pt idx="17">
                  <c:v>0</c:v>
                </c:pt>
                <c:pt idx="18">
                  <c:v>0</c:v>
                </c:pt>
              </c:numCache>
            </c:numRef>
          </c:val>
        </c:ser>
        <c:dLbls>
          <c:showLegendKey val="0"/>
          <c:showVal val="0"/>
          <c:showCatName val="0"/>
          <c:showSerName val="0"/>
          <c:showPercent val="0"/>
          <c:showBubbleSize val="0"/>
        </c:dLbls>
        <c:gapWidth val="150"/>
        <c:axId val="243792128"/>
        <c:axId val="243404800"/>
      </c:barChart>
      <c:catAx>
        <c:axId val="243792128"/>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404800"/>
        <c:crosses val="autoZero"/>
        <c:auto val="1"/>
        <c:lblAlgn val="ctr"/>
        <c:lblOffset val="100"/>
        <c:noMultiLvlLbl val="0"/>
      </c:catAx>
      <c:valAx>
        <c:axId val="243404800"/>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79212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32. زاوية تناول المحتوى × اللغة (%)</a:t>
            </a:r>
          </a:p>
        </c:rich>
      </c:tx>
      <c:overlay val="0"/>
      <c:spPr>
        <a:noFill/>
        <a:ln w="0">
          <a:noFill/>
        </a:ln>
      </c:spPr>
    </c:title>
    <c:autoTitleDeleted val="0"/>
    <c:plotArea>
      <c:layout/>
      <c:barChart>
        <c:barDir val="col"/>
        <c:grouping val="clustered"/>
        <c:varyColors val="0"/>
        <c:ser>
          <c:idx val="0"/>
          <c:order val="0"/>
          <c:tx>
            <c:strRef>
              <c:f>stats!$C$730</c:f>
              <c:strCache>
                <c:ptCount val="1"/>
                <c:pt idx="0">
                  <c:v>اللغة العربية</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stats!$B$731:$B$749</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stats!$C$731:$C$749</c:f>
              <c:numCache>
                <c:formatCode>0.0%</c:formatCode>
                <c:ptCount val="19"/>
                <c:pt idx="0">
                  <c:v>0.45882352941176469</c:v>
                </c:pt>
                <c:pt idx="1">
                  <c:v>0.44285714285714284</c:v>
                </c:pt>
                <c:pt idx="2">
                  <c:v>0.7192982456140351</c:v>
                </c:pt>
                <c:pt idx="3">
                  <c:v>0.52083333333333337</c:v>
                </c:pt>
                <c:pt idx="4">
                  <c:v>0.47368421052631576</c:v>
                </c:pt>
                <c:pt idx="5">
                  <c:v>0.3888888888888889</c:v>
                </c:pt>
                <c:pt idx="6">
                  <c:v>0.71875</c:v>
                </c:pt>
                <c:pt idx="7">
                  <c:v>0.77419354838709675</c:v>
                </c:pt>
                <c:pt idx="8">
                  <c:v>0.7</c:v>
                </c:pt>
                <c:pt idx="9">
                  <c:v>0.73076923076923073</c:v>
                </c:pt>
                <c:pt idx="10">
                  <c:v>0.88</c:v>
                </c:pt>
                <c:pt idx="11">
                  <c:v>0.31818181818181818</c:v>
                </c:pt>
                <c:pt idx="12">
                  <c:v>0.84210526315789469</c:v>
                </c:pt>
                <c:pt idx="13">
                  <c:v>0.52941176470588236</c:v>
                </c:pt>
                <c:pt idx="14">
                  <c:v>0.29411764705882354</c:v>
                </c:pt>
                <c:pt idx="15">
                  <c:v>0.25</c:v>
                </c:pt>
                <c:pt idx="16">
                  <c:v>0.54545454545454541</c:v>
                </c:pt>
                <c:pt idx="17">
                  <c:v>0.2</c:v>
                </c:pt>
                <c:pt idx="18">
                  <c:v>0</c:v>
                </c:pt>
              </c:numCache>
            </c:numRef>
          </c:val>
        </c:ser>
        <c:ser>
          <c:idx val="1"/>
          <c:order val="1"/>
          <c:tx>
            <c:strRef>
              <c:f>stats!$D$730</c:f>
              <c:strCache>
                <c:ptCount val="1"/>
                <c:pt idx="0">
                  <c:v>اللغة الإنجليزية</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stats!$B$731:$B$749</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stats!$D$731:$D$749</c:f>
              <c:numCache>
                <c:formatCode>0.0%</c:formatCode>
                <c:ptCount val="19"/>
                <c:pt idx="0">
                  <c:v>0.50588235294117645</c:v>
                </c:pt>
                <c:pt idx="1">
                  <c:v>0.52857142857142858</c:v>
                </c:pt>
                <c:pt idx="2">
                  <c:v>0.24561403508771928</c:v>
                </c:pt>
                <c:pt idx="3">
                  <c:v>0.4375</c:v>
                </c:pt>
                <c:pt idx="4">
                  <c:v>0.52631578947368418</c:v>
                </c:pt>
                <c:pt idx="5">
                  <c:v>0.61111111111111116</c:v>
                </c:pt>
                <c:pt idx="6">
                  <c:v>0.25</c:v>
                </c:pt>
                <c:pt idx="7">
                  <c:v>0.22580645161290322</c:v>
                </c:pt>
                <c:pt idx="8">
                  <c:v>0.3</c:v>
                </c:pt>
                <c:pt idx="9">
                  <c:v>0.23076923076923078</c:v>
                </c:pt>
                <c:pt idx="10">
                  <c:v>0.08</c:v>
                </c:pt>
                <c:pt idx="11">
                  <c:v>0.68181818181818177</c:v>
                </c:pt>
                <c:pt idx="12">
                  <c:v>0.10526315789473684</c:v>
                </c:pt>
                <c:pt idx="13">
                  <c:v>0.47058823529411764</c:v>
                </c:pt>
                <c:pt idx="14">
                  <c:v>0.70588235294117652</c:v>
                </c:pt>
                <c:pt idx="15">
                  <c:v>0.75</c:v>
                </c:pt>
                <c:pt idx="16">
                  <c:v>0.45454545454545453</c:v>
                </c:pt>
                <c:pt idx="17">
                  <c:v>0.8</c:v>
                </c:pt>
                <c:pt idx="18">
                  <c:v>1</c:v>
                </c:pt>
              </c:numCache>
            </c:numRef>
          </c:val>
        </c:ser>
        <c:ser>
          <c:idx val="2"/>
          <c:order val="2"/>
          <c:tx>
            <c:strRef>
              <c:f>stats!$E$730</c:f>
              <c:strCache>
                <c:ptCount val="1"/>
                <c:pt idx="0">
                  <c:v>لغتين (العربية والإنجليزية)</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stats!$B$731:$B$749</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stats!$E$731:$E$749</c:f>
              <c:numCache>
                <c:formatCode>0.0%</c:formatCode>
                <c:ptCount val="19"/>
                <c:pt idx="0">
                  <c:v>3.5294117647058823E-2</c:v>
                </c:pt>
                <c:pt idx="1">
                  <c:v>0</c:v>
                </c:pt>
                <c:pt idx="2">
                  <c:v>1.7543859649122806E-2</c:v>
                </c:pt>
                <c:pt idx="3">
                  <c:v>2.0833333333333332E-2</c:v>
                </c:pt>
                <c:pt idx="4">
                  <c:v>0</c:v>
                </c:pt>
                <c:pt idx="5">
                  <c:v>0</c:v>
                </c:pt>
                <c:pt idx="6">
                  <c:v>0</c:v>
                </c:pt>
                <c:pt idx="7">
                  <c:v>0</c:v>
                </c:pt>
                <c:pt idx="8">
                  <c:v>0</c:v>
                </c:pt>
                <c:pt idx="9">
                  <c:v>3.8461538461538464E-2</c:v>
                </c:pt>
                <c:pt idx="10">
                  <c:v>0.04</c:v>
                </c:pt>
                <c:pt idx="11">
                  <c:v>0</c:v>
                </c:pt>
                <c:pt idx="12">
                  <c:v>5.2631578947368418E-2</c:v>
                </c:pt>
                <c:pt idx="13">
                  <c:v>0</c:v>
                </c:pt>
                <c:pt idx="14">
                  <c:v>0</c:v>
                </c:pt>
                <c:pt idx="15">
                  <c:v>0</c:v>
                </c:pt>
                <c:pt idx="16">
                  <c:v>0</c:v>
                </c:pt>
                <c:pt idx="17">
                  <c:v>0</c:v>
                </c:pt>
                <c:pt idx="18">
                  <c:v>0</c:v>
                </c:pt>
              </c:numCache>
            </c:numRef>
          </c:val>
        </c:ser>
        <c:ser>
          <c:idx val="3"/>
          <c:order val="3"/>
          <c:tx>
            <c:strRef>
              <c:f>stats!$F$730</c:f>
              <c:strCache>
                <c:ptCount val="1"/>
                <c:pt idx="0">
                  <c:v>اللغة الفرنسية</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stats!$B$731:$B$749</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stats!$F$731:$F$749</c:f>
              <c:numCache>
                <c:formatCode>0.0%</c:formatCode>
                <c:ptCount val="19"/>
                <c:pt idx="0">
                  <c:v>0</c:v>
                </c:pt>
                <c:pt idx="1">
                  <c:v>2.8571428571428571E-2</c:v>
                </c:pt>
                <c:pt idx="2">
                  <c:v>1.7543859649122806E-2</c:v>
                </c:pt>
                <c:pt idx="3">
                  <c:v>2.0833333333333332E-2</c:v>
                </c:pt>
                <c:pt idx="4">
                  <c:v>0</c:v>
                </c:pt>
                <c:pt idx="5">
                  <c:v>0</c:v>
                </c:pt>
                <c:pt idx="6">
                  <c:v>3.125E-2</c:v>
                </c:pt>
                <c:pt idx="7">
                  <c:v>0</c:v>
                </c:pt>
                <c:pt idx="8">
                  <c:v>0</c:v>
                </c:pt>
                <c:pt idx="9">
                  <c:v>0</c:v>
                </c:pt>
                <c:pt idx="10">
                  <c:v>0</c:v>
                </c:pt>
                <c:pt idx="11">
                  <c:v>0</c:v>
                </c:pt>
                <c:pt idx="12">
                  <c:v>0</c:v>
                </c:pt>
                <c:pt idx="13">
                  <c:v>0</c:v>
                </c:pt>
                <c:pt idx="14">
                  <c:v>0</c:v>
                </c:pt>
                <c:pt idx="15">
                  <c:v>0</c:v>
                </c:pt>
                <c:pt idx="16">
                  <c:v>0</c:v>
                </c:pt>
                <c:pt idx="17">
                  <c:v>0</c:v>
                </c:pt>
                <c:pt idx="18">
                  <c:v>0</c:v>
                </c:pt>
              </c:numCache>
            </c:numRef>
          </c:val>
        </c:ser>
        <c:dLbls>
          <c:showLegendKey val="0"/>
          <c:showVal val="0"/>
          <c:showCatName val="0"/>
          <c:showSerName val="0"/>
          <c:showPercent val="0"/>
          <c:showBubbleSize val="0"/>
        </c:dLbls>
        <c:gapWidth val="150"/>
        <c:axId val="243462528"/>
        <c:axId val="243464064"/>
      </c:barChart>
      <c:catAx>
        <c:axId val="243462528"/>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464064"/>
        <c:crosses val="autoZero"/>
        <c:auto val="1"/>
        <c:lblAlgn val="ctr"/>
        <c:lblOffset val="100"/>
        <c:noMultiLvlLbl val="0"/>
      </c:catAx>
      <c:valAx>
        <c:axId val="24346406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46252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33. زاوية تناول المحتوى × تصنيف نوع الناشر أو جهة النشر (%)</a:t>
            </a:r>
          </a:p>
        </c:rich>
      </c:tx>
      <c:overlay val="0"/>
      <c:spPr>
        <a:noFill/>
        <a:ln w="0">
          <a:noFill/>
        </a:ln>
      </c:spPr>
    </c:title>
    <c:autoTitleDeleted val="0"/>
    <c:plotArea>
      <c:layout/>
      <c:barChart>
        <c:barDir val="col"/>
        <c:grouping val="clustered"/>
        <c:varyColors val="0"/>
        <c:ser>
          <c:idx val="0"/>
          <c:order val="0"/>
          <c:tx>
            <c:strRef>
              <c:f>stats!$C$778</c:f>
              <c:strCache>
                <c:ptCount val="1"/>
                <c:pt idx="0">
                  <c:v>مؤسسة إعلامية</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stats!$B$779:$B$797</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stats!$C$779:$C$797</c:f>
              <c:numCache>
                <c:formatCode>0.0%</c:formatCode>
                <c:ptCount val="19"/>
                <c:pt idx="0">
                  <c:v>0.54117647058823526</c:v>
                </c:pt>
                <c:pt idx="1">
                  <c:v>0.7857142857142857</c:v>
                </c:pt>
                <c:pt idx="2">
                  <c:v>0.56140350877192979</c:v>
                </c:pt>
                <c:pt idx="3">
                  <c:v>0.70833333333333337</c:v>
                </c:pt>
                <c:pt idx="4">
                  <c:v>0.55263157894736847</c:v>
                </c:pt>
                <c:pt idx="5">
                  <c:v>0.75</c:v>
                </c:pt>
                <c:pt idx="6">
                  <c:v>0.4375</c:v>
                </c:pt>
                <c:pt idx="7">
                  <c:v>0.19354838709677419</c:v>
                </c:pt>
                <c:pt idx="8">
                  <c:v>0.3</c:v>
                </c:pt>
                <c:pt idx="9">
                  <c:v>0.26923076923076922</c:v>
                </c:pt>
                <c:pt idx="10">
                  <c:v>0.12</c:v>
                </c:pt>
                <c:pt idx="11">
                  <c:v>0.68181818181818177</c:v>
                </c:pt>
                <c:pt idx="12">
                  <c:v>0.26315789473684209</c:v>
                </c:pt>
                <c:pt idx="13">
                  <c:v>0.70588235294117652</c:v>
                </c:pt>
                <c:pt idx="14">
                  <c:v>0.17647058823529413</c:v>
                </c:pt>
                <c:pt idx="15">
                  <c:v>0.41666666666666669</c:v>
                </c:pt>
                <c:pt idx="16">
                  <c:v>0.36363636363636365</c:v>
                </c:pt>
                <c:pt idx="17">
                  <c:v>0.2</c:v>
                </c:pt>
                <c:pt idx="18">
                  <c:v>0</c:v>
                </c:pt>
              </c:numCache>
            </c:numRef>
          </c:val>
        </c:ser>
        <c:ser>
          <c:idx val="1"/>
          <c:order val="1"/>
          <c:tx>
            <c:strRef>
              <c:f>stats!$D$778</c:f>
              <c:strCache>
                <c:ptCount val="1"/>
                <c:pt idx="0">
                  <c:v>مؤسسة أكاديمية</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stats!$B$779:$B$797</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stats!$D$779:$D$797</c:f>
              <c:numCache>
                <c:formatCode>0.0%</c:formatCode>
                <c:ptCount val="19"/>
                <c:pt idx="0">
                  <c:v>0.14117647058823529</c:v>
                </c:pt>
                <c:pt idx="1">
                  <c:v>1.4285714285714285E-2</c:v>
                </c:pt>
                <c:pt idx="2">
                  <c:v>0.12280701754385964</c:v>
                </c:pt>
                <c:pt idx="3">
                  <c:v>4.1666666666666664E-2</c:v>
                </c:pt>
                <c:pt idx="4">
                  <c:v>0.13157894736842105</c:v>
                </c:pt>
                <c:pt idx="5">
                  <c:v>0</c:v>
                </c:pt>
                <c:pt idx="6">
                  <c:v>0.1875</c:v>
                </c:pt>
                <c:pt idx="7">
                  <c:v>0.16129032258064516</c:v>
                </c:pt>
                <c:pt idx="8">
                  <c:v>0.4</c:v>
                </c:pt>
                <c:pt idx="9">
                  <c:v>0.30769230769230771</c:v>
                </c:pt>
                <c:pt idx="10">
                  <c:v>0.32</c:v>
                </c:pt>
                <c:pt idx="11">
                  <c:v>0</c:v>
                </c:pt>
                <c:pt idx="12">
                  <c:v>0.63157894736842102</c:v>
                </c:pt>
                <c:pt idx="13">
                  <c:v>0.11764705882352941</c:v>
                </c:pt>
                <c:pt idx="14">
                  <c:v>0.82352941176470584</c:v>
                </c:pt>
                <c:pt idx="15">
                  <c:v>0.41666666666666669</c:v>
                </c:pt>
                <c:pt idx="16">
                  <c:v>0.54545454545454541</c:v>
                </c:pt>
                <c:pt idx="17">
                  <c:v>0.8</c:v>
                </c:pt>
                <c:pt idx="18">
                  <c:v>1</c:v>
                </c:pt>
              </c:numCache>
            </c:numRef>
          </c:val>
        </c:ser>
        <c:ser>
          <c:idx val="2"/>
          <c:order val="2"/>
          <c:tx>
            <c:strRef>
              <c:f>stats!$E$778</c:f>
              <c:strCache>
                <c:ptCount val="1"/>
                <c:pt idx="0">
                  <c:v>منظمة حقوقية</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stats!$B$779:$B$797</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stats!$E$779:$E$797</c:f>
              <c:numCache>
                <c:formatCode>0.0%</c:formatCode>
                <c:ptCount val="19"/>
                <c:pt idx="0">
                  <c:v>0.23529411764705882</c:v>
                </c:pt>
                <c:pt idx="1">
                  <c:v>0.15714285714285714</c:v>
                </c:pt>
                <c:pt idx="2">
                  <c:v>0.12280701754385964</c:v>
                </c:pt>
                <c:pt idx="3">
                  <c:v>0.25</c:v>
                </c:pt>
                <c:pt idx="4">
                  <c:v>0.10526315789473684</c:v>
                </c:pt>
                <c:pt idx="5">
                  <c:v>0.22222222222222221</c:v>
                </c:pt>
                <c:pt idx="6">
                  <c:v>9.375E-2</c:v>
                </c:pt>
                <c:pt idx="7">
                  <c:v>9.6774193548387094E-2</c:v>
                </c:pt>
                <c:pt idx="8">
                  <c:v>6.6666666666666666E-2</c:v>
                </c:pt>
                <c:pt idx="9">
                  <c:v>7.6923076923076927E-2</c:v>
                </c:pt>
                <c:pt idx="10">
                  <c:v>0.2</c:v>
                </c:pt>
                <c:pt idx="11">
                  <c:v>0.22727272727272727</c:v>
                </c:pt>
                <c:pt idx="12">
                  <c:v>5.2631578947368418E-2</c:v>
                </c:pt>
                <c:pt idx="13">
                  <c:v>0.17647058823529413</c:v>
                </c:pt>
                <c:pt idx="14">
                  <c:v>0</c:v>
                </c:pt>
                <c:pt idx="15">
                  <c:v>0.16666666666666666</c:v>
                </c:pt>
                <c:pt idx="16">
                  <c:v>0</c:v>
                </c:pt>
                <c:pt idx="17">
                  <c:v>0</c:v>
                </c:pt>
                <c:pt idx="18">
                  <c:v>0</c:v>
                </c:pt>
              </c:numCache>
            </c:numRef>
          </c:val>
        </c:ser>
        <c:ser>
          <c:idx val="3"/>
          <c:order val="3"/>
          <c:tx>
            <c:strRef>
              <c:f>stats!$F$778</c:f>
              <c:strCache>
                <c:ptCount val="1"/>
                <c:pt idx="0">
                  <c:v>جهة حكومية</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stats!$B$779:$B$797</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stats!$F$779:$F$797</c:f>
              <c:numCache>
                <c:formatCode>0.0%</c:formatCode>
                <c:ptCount val="19"/>
                <c:pt idx="0">
                  <c:v>2.3529411764705882E-2</c:v>
                </c:pt>
                <c:pt idx="1">
                  <c:v>0</c:v>
                </c:pt>
                <c:pt idx="2">
                  <c:v>7.0175438596491224E-2</c:v>
                </c:pt>
                <c:pt idx="3">
                  <c:v>0</c:v>
                </c:pt>
                <c:pt idx="4">
                  <c:v>2.6315789473684209E-2</c:v>
                </c:pt>
                <c:pt idx="5">
                  <c:v>0</c:v>
                </c:pt>
                <c:pt idx="6">
                  <c:v>0</c:v>
                </c:pt>
                <c:pt idx="7">
                  <c:v>0.4838709677419355</c:v>
                </c:pt>
                <c:pt idx="8">
                  <c:v>0.13333333333333333</c:v>
                </c:pt>
                <c:pt idx="9">
                  <c:v>0.19230769230769232</c:v>
                </c:pt>
                <c:pt idx="10">
                  <c:v>0.16</c:v>
                </c:pt>
                <c:pt idx="11">
                  <c:v>4.5454545454545456E-2</c:v>
                </c:pt>
                <c:pt idx="12">
                  <c:v>5.2631578947368418E-2</c:v>
                </c:pt>
                <c:pt idx="13">
                  <c:v>0</c:v>
                </c:pt>
                <c:pt idx="14">
                  <c:v>0</c:v>
                </c:pt>
                <c:pt idx="15">
                  <c:v>0</c:v>
                </c:pt>
                <c:pt idx="16">
                  <c:v>9.0909090909090912E-2</c:v>
                </c:pt>
                <c:pt idx="17">
                  <c:v>0</c:v>
                </c:pt>
                <c:pt idx="18">
                  <c:v>0</c:v>
                </c:pt>
              </c:numCache>
            </c:numRef>
          </c:val>
        </c:ser>
        <c:ser>
          <c:idx val="4"/>
          <c:order val="4"/>
          <c:tx>
            <c:strRef>
              <c:f>stats!$G$778</c:f>
              <c:strCache>
                <c:ptCount val="1"/>
                <c:pt idx="0">
                  <c:v>دار نشر</c:v>
                </c:pt>
              </c:strCache>
            </c:strRef>
          </c:tx>
          <c:spPr>
            <a:solidFill>
              <a:srgbClr val="4BACC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stats!$B$779:$B$797</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stats!$G$779:$G$797</c:f>
              <c:numCache>
                <c:formatCode>0.0%</c:formatCode>
                <c:ptCount val="19"/>
                <c:pt idx="0">
                  <c:v>4.7058823529411764E-2</c:v>
                </c:pt>
                <c:pt idx="1">
                  <c:v>0</c:v>
                </c:pt>
                <c:pt idx="2">
                  <c:v>1.7543859649122806E-2</c:v>
                </c:pt>
                <c:pt idx="3">
                  <c:v>0</c:v>
                </c:pt>
                <c:pt idx="4">
                  <c:v>0.13157894736842105</c:v>
                </c:pt>
                <c:pt idx="5">
                  <c:v>0</c:v>
                </c:pt>
                <c:pt idx="6">
                  <c:v>0.25</c:v>
                </c:pt>
                <c:pt idx="7">
                  <c:v>0</c:v>
                </c:pt>
                <c:pt idx="8">
                  <c:v>0.1</c:v>
                </c:pt>
                <c:pt idx="9">
                  <c:v>0.11538461538461539</c:v>
                </c:pt>
                <c:pt idx="10">
                  <c:v>0.12</c:v>
                </c:pt>
                <c:pt idx="11">
                  <c:v>0</c:v>
                </c:pt>
                <c:pt idx="12">
                  <c:v>0</c:v>
                </c:pt>
                <c:pt idx="13">
                  <c:v>0</c:v>
                </c:pt>
                <c:pt idx="14">
                  <c:v>0</c:v>
                </c:pt>
                <c:pt idx="15">
                  <c:v>0</c:v>
                </c:pt>
                <c:pt idx="16">
                  <c:v>0</c:v>
                </c:pt>
                <c:pt idx="17">
                  <c:v>0</c:v>
                </c:pt>
                <c:pt idx="18">
                  <c:v>0</c:v>
                </c:pt>
              </c:numCache>
            </c:numRef>
          </c:val>
        </c:ser>
        <c:ser>
          <c:idx val="5"/>
          <c:order val="5"/>
          <c:tx>
            <c:strRef>
              <c:f>stats!$H$778</c:f>
              <c:strCache>
                <c:ptCount val="1"/>
                <c:pt idx="0">
                  <c:v>مؤسسة بحثية</c:v>
                </c:pt>
              </c:strCache>
            </c:strRef>
          </c:tx>
          <c:spPr>
            <a:solidFill>
              <a:srgbClr val="F7964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stats!$B$779:$B$797</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stats!$H$779:$H$797</c:f>
              <c:numCache>
                <c:formatCode>0.0%</c:formatCode>
                <c:ptCount val="19"/>
                <c:pt idx="0">
                  <c:v>1.1764705882352941E-2</c:v>
                </c:pt>
                <c:pt idx="1">
                  <c:v>4.2857142857142858E-2</c:v>
                </c:pt>
                <c:pt idx="2">
                  <c:v>0.10526315789473684</c:v>
                </c:pt>
                <c:pt idx="3">
                  <c:v>0</c:v>
                </c:pt>
                <c:pt idx="4">
                  <c:v>5.2631578947368418E-2</c:v>
                </c:pt>
                <c:pt idx="5">
                  <c:v>2.7777777777777776E-2</c:v>
                </c:pt>
                <c:pt idx="6">
                  <c:v>3.125E-2</c:v>
                </c:pt>
                <c:pt idx="7">
                  <c:v>6.4516129032258063E-2</c:v>
                </c:pt>
                <c:pt idx="8">
                  <c:v>0</c:v>
                </c:pt>
                <c:pt idx="9">
                  <c:v>3.8461538461538464E-2</c:v>
                </c:pt>
                <c:pt idx="10">
                  <c:v>0.08</c:v>
                </c:pt>
                <c:pt idx="11">
                  <c:v>4.5454545454545456E-2</c:v>
                </c:pt>
                <c:pt idx="12">
                  <c:v>0</c:v>
                </c:pt>
                <c:pt idx="13">
                  <c:v>0</c:v>
                </c:pt>
                <c:pt idx="14">
                  <c:v>0</c:v>
                </c:pt>
                <c:pt idx="15">
                  <c:v>0</c:v>
                </c:pt>
                <c:pt idx="16">
                  <c:v>0</c:v>
                </c:pt>
                <c:pt idx="17">
                  <c:v>0</c:v>
                </c:pt>
                <c:pt idx="18">
                  <c:v>0</c:v>
                </c:pt>
              </c:numCache>
            </c:numRef>
          </c:val>
        </c:ser>
        <c:dLbls>
          <c:showLegendKey val="0"/>
          <c:showVal val="0"/>
          <c:showCatName val="0"/>
          <c:showSerName val="0"/>
          <c:showPercent val="0"/>
          <c:showBubbleSize val="0"/>
        </c:dLbls>
        <c:gapWidth val="150"/>
        <c:axId val="243606272"/>
        <c:axId val="243607808"/>
      </c:barChart>
      <c:catAx>
        <c:axId val="243606272"/>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607808"/>
        <c:crosses val="autoZero"/>
        <c:auto val="1"/>
        <c:lblAlgn val="ctr"/>
        <c:lblOffset val="100"/>
        <c:noMultiLvlLbl val="0"/>
      </c:catAx>
      <c:valAx>
        <c:axId val="243607808"/>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606272"/>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34. زاوية تناول المحتوى × نطاق النشر (%)</a:t>
            </a:r>
          </a:p>
        </c:rich>
      </c:tx>
      <c:overlay val="0"/>
      <c:spPr>
        <a:noFill/>
        <a:ln w="0">
          <a:noFill/>
        </a:ln>
      </c:spPr>
    </c:title>
    <c:autoTitleDeleted val="0"/>
    <c:plotArea>
      <c:layout/>
      <c:barChart>
        <c:barDir val="col"/>
        <c:grouping val="clustered"/>
        <c:varyColors val="0"/>
        <c:ser>
          <c:idx val="0"/>
          <c:order val="0"/>
          <c:tx>
            <c:strRef>
              <c:f>stats!$C$826</c:f>
              <c:strCache>
                <c:ptCount val="1"/>
                <c:pt idx="0">
                  <c:v>وطني</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stats!$B$827:$B$845</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stats!$C$827:$C$845</c:f>
              <c:numCache>
                <c:formatCode>0.0%</c:formatCode>
                <c:ptCount val="19"/>
                <c:pt idx="0">
                  <c:v>0.41176470588235292</c:v>
                </c:pt>
                <c:pt idx="1">
                  <c:v>0.25714285714285712</c:v>
                </c:pt>
                <c:pt idx="2">
                  <c:v>0.61403508771929827</c:v>
                </c:pt>
                <c:pt idx="3">
                  <c:v>0.41666666666666669</c:v>
                </c:pt>
                <c:pt idx="4">
                  <c:v>0.28947368421052633</c:v>
                </c:pt>
                <c:pt idx="5">
                  <c:v>0.25</c:v>
                </c:pt>
                <c:pt idx="6">
                  <c:v>0.53125</c:v>
                </c:pt>
                <c:pt idx="7">
                  <c:v>0.70967741935483875</c:v>
                </c:pt>
                <c:pt idx="8">
                  <c:v>0.7</c:v>
                </c:pt>
                <c:pt idx="9">
                  <c:v>0.80769230769230771</c:v>
                </c:pt>
                <c:pt idx="10">
                  <c:v>0.84</c:v>
                </c:pt>
                <c:pt idx="11">
                  <c:v>0.36363636363636365</c:v>
                </c:pt>
                <c:pt idx="12">
                  <c:v>0.89473684210526316</c:v>
                </c:pt>
                <c:pt idx="13">
                  <c:v>0.52941176470588236</c:v>
                </c:pt>
                <c:pt idx="14">
                  <c:v>0.35294117647058826</c:v>
                </c:pt>
                <c:pt idx="15">
                  <c:v>0.41666666666666669</c:v>
                </c:pt>
                <c:pt idx="16">
                  <c:v>0.54545454545454541</c:v>
                </c:pt>
                <c:pt idx="17">
                  <c:v>0.1</c:v>
                </c:pt>
                <c:pt idx="18">
                  <c:v>0</c:v>
                </c:pt>
              </c:numCache>
            </c:numRef>
          </c:val>
        </c:ser>
        <c:ser>
          <c:idx val="1"/>
          <c:order val="1"/>
          <c:tx>
            <c:strRef>
              <c:f>stats!$D$826</c:f>
              <c:strCache>
                <c:ptCount val="1"/>
                <c:pt idx="0">
                  <c:v>دولي</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stats!$B$827:$B$845</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stats!$D$827:$D$845</c:f>
              <c:numCache>
                <c:formatCode>0.0%</c:formatCode>
                <c:ptCount val="19"/>
                <c:pt idx="0">
                  <c:v>0.31764705882352939</c:v>
                </c:pt>
                <c:pt idx="1">
                  <c:v>0.37142857142857144</c:v>
                </c:pt>
                <c:pt idx="2">
                  <c:v>0.12280701754385964</c:v>
                </c:pt>
                <c:pt idx="3">
                  <c:v>0.29166666666666669</c:v>
                </c:pt>
                <c:pt idx="4">
                  <c:v>0.28947368421052633</c:v>
                </c:pt>
                <c:pt idx="5">
                  <c:v>0.33333333333333331</c:v>
                </c:pt>
                <c:pt idx="6">
                  <c:v>0.15625</c:v>
                </c:pt>
                <c:pt idx="7">
                  <c:v>0.12903225806451613</c:v>
                </c:pt>
                <c:pt idx="8">
                  <c:v>0.1</c:v>
                </c:pt>
                <c:pt idx="9">
                  <c:v>3.8461538461538464E-2</c:v>
                </c:pt>
                <c:pt idx="10">
                  <c:v>0.12</c:v>
                </c:pt>
                <c:pt idx="11">
                  <c:v>4.5454545454545456E-2</c:v>
                </c:pt>
                <c:pt idx="12">
                  <c:v>0</c:v>
                </c:pt>
                <c:pt idx="13">
                  <c:v>0.23529411764705882</c:v>
                </c:pt>
                <c:pt idx="14">
                  <c:v>0.47058823529411764</c:v>
                </c:pt>
                <c:pt idx="15">
                  <c:v>0.33333333333333331</c:v>
                </c:pt>
                <c:pt idx="16">
                  <c:v>0.18181818181818182</c:v>
                </c:pt>
                <c:pt idx="17">
                  <c:v>0.8</c:v>
                </c:pt>
                <c:pt idx="18">
                  <c:v>1</c:v>
                </c:pt>
              </c:numCache>
            </c:numRef>
          </c:val>
        </c:ser>
        <c:ser>
          <c:idx val="2"/>
          <c:order val="2"/>
          <c:tx>
            <c:strRef>
              <c:f>stats!$E$826</c:f>
              <c:strCache>
                <c:ptCount val="1"/>
                <c:pt idx="0">
                  <c:v>وطني / دولي</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stats!$B$827:$B$845</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stats!$E$827:$E$845</c:f>
              <c:numCache>
                <c:formatCode>0.0%</c:formatCode>
                <c:ptCount val="19"/>
                <c:pt idx="0">
                  <c:v>0.22352941176470589</c:v>
                </c:pt>
                <c:pt idx="1">
                  <c:v>0.15714285714285714</c:v>
                </c:pt>
                <c:pt idx="2">
                  <c:v>0.19298245614035087</c:v>
                </c:pt>
                <c:pt idx="3">
                  <c:v>0.16666666666666666</c:v>
                </c:pt>
                <c:pt idx="4">
                  <c:v>0.26315789473684209</c:v>
                </c:pt>
                <c:pt idx="5">
                  <c:v>0.30555555555555558</c:v>
                </c:pt>
                <c:pt idx="6">
                  <c:v>0.15625</c:v>
                </c:pt>
                <c:pt idx="7">
                  <c:v>6.4516129032258063E-2</c:v>
                </c:pt>
                <c:pt idx="8">
                  <c:v>0.16666666666666666</c:v>
                </c:pt>
                <c:pt idx="9">
                  <c:v>7.6923076923076927E-2</c:v>
                </c:pt>
                <c:pt idx="10">
                  <c:v>0</c:v>
                </c:pt>
                <c:pt idx="11">
                  <c:v>0.5</c:v>
                </c:pt>
                <c:pt idx="12">
                  <c:v>5.2631578947368418E-2</c:v>
                </c:pt>
                <c:pt idx="13">
                  <c:v>0.23529411764705882</c:v>
                </c:pt>
                <c:pt idx="14">
                  <c:v>0.11764705882352941</c:v>
                </c:pt>
                <c:pt idx="15">
                  <c:v>0.16666666666666666</c:v>
                </c:pt>
                <c:pt idx="16">
                  <c:v>0.18181818181818182</c:v>
                </c:pt>
                <c:pt idx="17">
                  <c:v>0</c:v>
                </c:pt>
                <c:pt idx="18">
                  <c:v>0</c:v>
                </c:pt>
              </c:numCache>
            </c:numRef>
          </c:val>
        </c:ser>
        <c:ser>
          <c:idx val="3"/>
          <c:order val="3"/>
          <c:tx>
            <c:strRef>
              <c:f>stats!$F$826</c:f>
              <c:strCache>
                <c:ptCount val="1"/>
                <c:pt idx="0">
                  <c:v>إقليمي</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stats!$B$827:$B$845</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stats!$F$827:$F$845</c:f>
              <c:numCache>
                <c:formatCode>0.0%</c:formatCode>
                <c:ptCount val="19"/>
                <c:pt idx="0">
                  <c:v>4.7058823529411764E-2</c:v>
                </c:pt>
                <c:pt idx="1">
                  <c:v>0.15714285714285714</c:v>
                </c:pt>
                <c:pt idx="2">
                  <c:v>7.0175438596491224E-2</c:v>
                </c:pt>
                <c:pt idx="3">
                  <c:v>8.3333333333333329E-2</c:v>
                </c:pt>
                <c:pt idx="4">
                  <c:v>0.10526315789473684</c:v>
                </c:pt>
                <c:pt idx="5">
                  <c:v>5.5555555555555552E-2</c:v>
                </c:pt>
                <c:pt idx="6">
                  <c:v>0.15625</c:v>
                </c:pt>
                <c:pt idx="7">
                  <c:v>9.6774193548387094E-2</c:v>
                </c:pt>
                <c:pt idx="8">
                  <c:v>3.3333333333333333E-2</c:v>
                </c:pt>
                <c:pt idx="9">
                  <c:v>7.6923076923076927E-2</c:v>
                </c:pt>
                <c:pt idx="10">
                  <c:v>0.04</c:v>
                </c:pt>
                <c:pt idx="11">
                  <c:v>0</c:v>
                </c:pt>
                <c:pt idx="12">
                  <c:v>5.2631578947368418E-2</c:v>
                </c:pt>
                <c:pt idx="13">
                  <c:v>0</c:v>
                </c:pt>
                <c:pt idx="14">
                  <c:v>5.8823529411764705E-2</c:v>
                </c:pt>
                <c:pt idx="15">
                  <c:v>0</c:v>
                </c:pt>
                <c:pt idx="16">
                  <c:v>9.0909090909090912E-2</c:v>
                </c:pt>
                <c:pt idx="17">
                  <c:v>0.1</c:v>
                </c:pt>
                <c:pt idx="18">
                  <c:v>0</c:v>
                </c:pt>
              </c:numCache>
            </c:numRef>
          </c:val>
        </c:ser>
        <c:ser>
          <c:idx val="4"/>
          <c:order val="4"/>
          <c:tx>
            <c:strRef>
              <c:f>stats!$G$826</c:f>
              <c:strCache>
                <c:ptCount val="1"/>
                <c:pt idx="0">
                  <c:v>إقليمي / دولي</c:v>
                </c:pt>
              </c:strCache>
            </c:strRef>
          </c:tx>
          <c:spPr>
            <a:solidFill>
              <a:srgbClr val="4BACC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stats!$B$827:$B$845</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stats!$G$827:$G$845</c:f>
              <c:numCache>
                <c:formatCode>0.0%</c:formatCode>
                <c:ptCount val="19"/>
                <c:pt idx="0">
                  <c:v>0</c:v>
                </c:pt>
                <c:pt idx="1">
                  <c:v>5.7142857142857141E-2</c:v>
                </c:pt>
                <c:pt idx="2">
                  <c:v>0</c:v>
                </c:pt>
                <c:pt idx="3">
                  <c:v>4.1666666666666664E-2</c:v>
                </c:pt>
                <c:pt idx="4">
                  <c:v>5.2631578947368418E-2</c:v>
                </c:pt>
                <c:pt idx="5">
                  <c:v>5.5555555555555552E-2</c:v>
                </c:pt>
                <c:pt idx="6">
                  <c:v>0</c:v>
                </c:pt>
                <c:pt idx="7">
                  <c:v>0</c:v>
                </c:pt>
                <c:pt idx="8">
                  <c:v>0</c:v>
                </c:pt>
                <c:pt idx="9">
                  <c:v>0</c:v>
                </c:pt>
                <c:pt idx="10">
                  <c:v>0</c:v>
                </c:pt>
                <c:pt idx="11">
                  <c:v>9.0909090909090912E-2</c:v>
                </c:pt>
                <c:pt idx="12">
                  <c:v>0</c:v>
                </c:pt>
                <c:pt idx="13">
                  <c:v>0</c:v>
                </c:pt>
                <c:pt idx="14">
                  <c:v>0</c:v>
                </c:pt>
                <c:pt idx="15">
                  <c:v>8.3333333333333329E-2</c:v>
                </c:pt>
                <c:pt idx="16">
                  <c:v>0</c:v>
                </c:pt>
                <c:pt idx="17">
                  <c:v>0</c:v>
                </c:pt>
                <c:pt idx="18">
                  <c:v>0</c:v>
                </c:pt>
              </c:numCache>
            </c:numRef>
          </c:val>
        </c:ser>
        <c:dLbls>
          <c:showLegendKey val="0"/>
          <c:showVal val="0"/>
          <c:showCatName val="0"/>
          <c:showSerName val="0"/>
          <c:showPercent val="0"/>
          <c:showBubbleSize val="0"/>
        </c:dLbls>
        <c:gapWidth val="150"/>
        <c:axId val="243703808"/>
        <c:axId val="243705344"/>
      </c:barChart>
      <c:catAx>
        <c:axId val="243703808"/>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705344"/>
        <c:crosses val="autoZero"/>
        <c:auto val="1"/>
        <c:lblAlgn val="ctr"/>
        <c:lblOffset val="100"/>
        <c:noMultiLvlLbl val="0"/>
      </c:catAx>
      <c:valAx>
        <c:axId val="24370534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70380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35. زاوية تناول المحتوى × إطار عمل الناشر (%)</a:t>
            </a:r>
          </a:p>
        </c:rich>
      </c:tx>
      <c:overlay val="0"/>
      <c:spPr>
        <a:noFill/>
        <a:ln w="0">
          <a:noFill/>
        </a:ln>
      </c:spPr>
    </c:title>
    <c:autoTitleDeleted val="0"/>
    <c:plotArea>
      <c:layout/>
      <c:barChart>
        <c:barDir val="col"/>
        <c:grouping val="clustered"/>
        <c:varyColors val="0"/>
        <c:ser>
          <c:idx val="0"/>
          <c:order val="0"/>
          <c:tx>
            <c:strRef>
              <c:f>stats!$C$874</c:f>
              <c:strCache>
                <c:ptCount val="1"/>
                <c:pt idx="0">
                  <c:v>خاص</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stats!$B$875:$B$893</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stats!$C$875:$C$893</c:f>
              <c:numCache>
                <c:formatCode>0.0%</c:formatCode>
                <c:ptCount val="19"/>
                <c:pt idx="0">
                  <c:v>0.57647058823529407</c:v>
                </c:pt>
                <c:pt idx="1">
                  <c:v>0.68571428571428572</c:v>
                </c:pt>
                <c:pt idx="2">
                  <c:v>0.47368421052631576</c:v>
                </c:pt>
                <c:pt idx="3">
                  <c:v>0.54166666666666663</c:v>
                </c:pt>
                <c:pt idx="4">
                  <c:v>0.68421052631578949</c:v>
                </c:pt>
                <c:pt idx="5">
                  <c:v>0.66666666666666663</c:v>
                </c:pt>
                <c:pt idx="6">
                  <c:v>0.75</c:v>
                </c:pt>
                <c:pt idx="7">
                  <c:v>0.32258064516129031</c:v>
                </c:pt>
                <c:pt idx="8">
                  <c:v>0.5</c:v>
                </c:pt>
                <c:pt idx="9">
                  <c:v>0.38461538461538464</c:v>
                </c:pt>
                <c:pt idx="10">
                  <c:v>0.32</c:v>
                </c:pt>
                <c:pt idx="11">
                  <c:v>0.45454545454545453</c:v>
                </c:pt>
                <c:pt idx="12">
                  <c:v>5.2631578947368418E-2</c:v>
                </c:pt>
                <c:pt idx="13">
                  <c:v>0.70588235294117652</c:v>
                </c:pt>
                <c:pt idx="14">
                  <c:v>0.52941176470588236</c:v>
                </c:pt>
                <c:pt idx="15">
                  <c:v>0.5</c:v>
                </c:pt>
                <c:pt idx="16">
                  <c:v>0.45454545454545453</c:v>
                </c:pt>
                <c:pt idx="17">
                  <c:v>0.8</c:v>
                </c:pt>
                <c:pt idx="18">
                  <c:v>0.5</c:v>
                </c:pt>
              </c:numCache>
            </c:numRef>
          </c:val>
        </c:ser>
        <c:ser>
          <c:idx val="1"/>
          <c:order val="1"/>
          <c:tx>
            <c:strRef>
              <c:f>stats!$D$874</c:f>
              <c:strCache>
                <c:ptCount val="1"/>
                <c:pt idx="0">
                  <c:v>حكومي</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stats!$B$875:$B$893</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stats!$D$875:$D$893</c:f>
              <c:numCache>
                <c:formatCode>0.0%</c:formatCode>
                <c:ptCount val="19"/>
                <c:pt idx="0">
                  <c:v>0.18823529411764706</c:v>
                </c:pt>
                <c:pt idx="1">
                  <c:v>0.15714285714285714</c:v>
                </c:pt>
                <c:pt idx="2">
                  <c:v>0.38596491228070173</c:v>
                </c:pt>
                <c:pt idx="3">
                  <c:v>0.16666666666666666</c:v>
                </c:pt>
                <c:pt idx="4">
                  <c:v>0.13157894736842105</c:v>
                </c:pt>
                <c:pt idx="5">
                  <c:v>8.3333333333333329E-2</c:v>
                </c:pt>
                <c:pt idx="6">
                  <c:v>0.15625</c:v>
                </c:pt>
                <c:pt idx="7">
                  <c:v>0.61290322580645162</c:v>
                </c:pt>
                <c:pt idx="8">
                  <c:v>0.43333333333333335</c:v>
                </c:pt>
                <c:pt idx="9">
                  <c:v>0.53846153846153844</c:v>
                </c:pt>
                <c:pt idx="10">
                  <c:v>0.44</c:v>
                </c:pt>
                <c:pt idx="11">
                  <c:v>0.31818181818181818</c:v>
                </c:pt>
                <c:pt idx="12">
                  <c:v>0.84210526315789469</c:v>
                </c:pt>
                <c:pt idx="13">
                  <c:v>0.11764705882352941</c:v>
                </c:pt>
                <c:pt idx="14">
                  <c:v>0.47058823529411764</c:v>
                </c:pt>
                <c:pt idx="15">
                  <c:v>0.33333333333333331</c:v>
                </c:pt>
                <c:pt idx="16">
                  <c:v>0.54545454545454541</c:v>
                </c:pt>
                <c:pt idx="17">
                  <c:v>0.2</c:v>
                </c:pt>
                <c:pt idx="18">
                  <c:v>0</c:v>
                </c:pt>
              </c:numCache>
            </c:numRef>
          </c:val>
        </c:ser>
        <c:ser>
          <c:idx val="2"/>
          <c:order val="2"/>
          <c:tx>
            <c:strRef>
              <c:f>stats!$E$874</c:f>
              <c:strCache>
                <c:ptCount val="1"/>
                <c:pt idx="0">
                  <c:v>مستقل</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stats!$B$875:$B$893</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stats!$E$875:$E$893</c:f>
              <c:numCache>
                <c:formatCode>0.0%</c:formatCode>
                <c:ptCount val="19"/>
                <c:pt idx="0">
                  <c:v>0.22352941176470589</c:v>
                </c:pt>
                <c:pt idx="1">
                  <c:v>0.15714285714285714</c:v>
                </c:pt>
                <c:pt idx="2">
                  <c:v>0.12280701754385964</c:v>
                </c:pt>
                <c:pt idx="3">
                  <c:v>0.27083333333333331</c:v>
                </c:pt>
                <c:pt idx="4">
                  <c:v>0.18421052631578946</c:v>
                </c:pt>
                <c:pt idx="5">
                  <c:v>0.25</c:v>
                </c:pt>
                <c:pt idx="6">
                  <c:v>9.375E-2</c:v>
                </c:pt>
                <c:pt idx="7">
                  <c:v>6.4516129032258063E-2</c:v>
                </c:pt>
                <c:pt idx="8">
                  <c:v>6.6666666666666666E-2</c:v>
                </c:pt>
                <c:pt idx="9">
                  <c:v>7.6923076923076927E-2</c:v>
                </c:pt>
                <c:pt idx="10">
                  <c:v>0.2</c:v>
                </c:pt>
                <c:pt idx="11">
                  <c:v>0.22727272727272727</c:v>
                </c:pt>
                <c:pt idx="12">
                  <c:v>5.2631578947368418E-2</c:v>
                </c:pt>
                <c:pt idx="13">
                  <c:v>0.17647058823529413</c:v>
                </c:pt>
                <c:pt idx="14">
                  <c:v>0</c:v>
                </c:pt>
                <c:pt idx="15">
                  <c:v>0.16666666666666666</c:v>
                </c:pt>
                <c:pt idx="16">
                  <c:v>0</c:v>
                </c:pt>
                <c:pt idx="17">
                  <c:v>0</c:v>
                </c:pt>
                <c:pt idx="18">
                  <c:v>0</c:v>
                </c:pt>
              </c:numCache>
            </c:numRef>
          </c:val>
        </c:ser>
        <c:ser>
          <c:idx val="3"/>
          <c:order val="3"/>
          <c:tx>
            <c:strRef>
              <c:f>stats!$F$874</c:f>
              <c:strCache>
                <c:ptCount val="1"/>
                <c:pt idx="0">
                  <c:v>دولي</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stats!$B$875:$B$893</c:f>
              <c:strCache>
                <c:ptCount val="19"/>
                <c:pt idx="0">
                  <c:v>العنف ضد المرأة</c:v>
                </c:pt>
                <c:pt idx="1">
                  <c:v>احتجاجات نسائية</c:v>
                </c:pt>
                <c:pt idx="2">
                  <c:v>التمكين السياسي</c:v>
                </c:pt>
                <c:pt idx="3">
                  <c:v>المرحلة الانتقالية</c:v>
                </c:pt>
                <c:pt idx="4">
                  <c:v>ديني</c:v>
                </c:pt>
                <c:pt idx="5">
                  <c:v>كشوف العذرية</c:v>
                </c:pt>
                <c:pt idx="6">
                  <c:v>إعلامي</c:v>
                </c:pt>
                <c:pt idx="7">
                  <c:v>التمكين الاقتصادي</c:v>
                </c:pt>
                <c:pt idx="8">
                  <c:v>الأسرة</c:v>
                </c:pt>
                <c:pt idx="9">
                  <c:v>عدم المساواة والتمييز</c:v>
                </c:pt>
                <c:pt idx="10">
                  <c:v>المرأة العاملة</c:v>
                </c:pt>
                <c:pt idx="11">
                  <c:v>الانتخابات</c:v>
                </c:pt>
                <c:pt idx="12">
                  <c:v>المرأة الريفية</c:v>
                </c:pt>
                <c:pt idx="13">
                  <c:v>الدستور</c:v>
                </c:pt>
                <c:pt idx="14">
                  <c:v>صحي ونفسي</c:v>
                </c:pt>
                <c:pt idx="15">
                  <c:v>الحركة النسائية</c:v>
                </c:pt>
                <c:pt idx="16">
                  <c:v>التمكين الثقافي</c:v>
                </c:pt>
                <c:pt idx="17">
                  <c:v>تاريخي</c:v>
                </c:pt>
                <c:pt idx="18">
                  <c:v>الهجرة</c:v>
                </c:pt>
              </c:strCache>
            </c:strRef>
          </c:cat>
          <c:val>
            <c:numRef>
              <c:f>stats!$F$875:$F$893</c:f>
              <c:numCache>
                <c:formatCode>0.0%</c:formatCode>
                <c:ptCount val="19"/>
                <c:pt idx="0">
                  <c:v>1.1764705882352941E-2</c:v>
                </c:pt>
                <c:pt idx="1">
                  <c:v>0</c:v>
                </c:pt>
                <c:pt idx="2">
                  <c:v>1.7543859649122806E-2</c:v>
                </c:pt>
                <c:pt idx="3">
                  <c:v>2.0833333333333332E-2</c:v>
                </c:pt>
                <c:pt idx="4">
                  <c:v>0</c:v>
                </c:pt>
                <c:pt idx="5">
                  <c:v>0</c:v>
                </c:pt>
                <c:pt idx="6">
                  <c:v>0</c:v>
                </c:pt>
                <c:pt idx="7">
                  <c:v>0</c:v>
                </c:pt>
                <c:pt idx="8">
                  <c:v>0</c:v>
                </c:pt>
                <c:pt idx="9">
                  <c:v>0</c:v>
                </c:pt>
                <c:pt idx="10">
                  <c:v>0.04</c:v>
                </c:pt>
                <c:pt idx="11">
                  <c:v>0</c:v>
                </c:pt>
                <c:pt idx="12">
                  <c:v>5.2631578947368418E-2</c:v>
                </c:pt>
                <c:pt idx="13">
                  <c:v>0</c:v>
                </c:pt>
                <c:pt idx="14">
                  <c:v>0</c:v>
                </c:pt>
                <c:pt idx="15">
                  <c:v>0</c:v>
                </c:pt>
                <c:pt idx="16">
                  <c:v>0</c:v>
                </c:pt>
                <c:pt idx="17">
                  <c:v>0</c:v>
                </c:pt>
                <c:pt idx="18">
                  <c:v>0.5</c:v>
                </c:pt>
              </c:numCache>
            </c:numRef>
          </c:val>
        </c:ser>
        <c:dLbls>
          <c:showLegendKey val="0"/>
          <c:showVal val="0"/>
          <c:showCatName val="0"/>
          <c:showSerName val="0"/>
          <c:showPercent val="0"/>
          <c:showBubbleSize val="0"/>
        </c:dLbls>
        <c:gapWidth val="150"/>
        <c:axId val="243890048"/>
        <c:axId val="243891584"/>
      </c:barChart>
      <c:catAx>
        <c:axId val="243890048"/>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891584"/>
        <c:crosses val="autoZero"/>
        <c:auto val="1"/>
        <c:lblAlgn val="ctr"/>
        <c:lblOffset val="100"/>
        <c:noMultiLvlLbl val="0"/>
      </c:catAx>
      <c:valAx>
        <c:axId val="24389158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89004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36. التصنيف تبعا للحق × اللغة (%)</a:t>
            </a:r>
          </a:p>
        </c:rich>
      </c:tx>
      <c:overlay val="0"/>
      <c:spPr>
        <a:noFill/>
        <a:ln w="0">
          <a:noFill/>
        </a:ln>
      </c:spPr>
    </c:title>
    <c:autoTitleDeleted val="0"/>
    <c:plotArea>
      <c:layout/>
      <c:barChart>
        <c:barDir val="col"/>
        <c:grouping val="clustered"/>
        <c:varyColors val="0"/>
        <c:ser>
          <c:idx val="0"/>
          <c:order val="0"/>
          <c:tx>
            <c:strRef>
              <c:f>stats!$C$911</c:f>
              <c:strCache>
                <c:ptCount val="1"/>
                <c:pt idx="0">
                  <c:v>اللغة العربية</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stats!$B$912:$B$919</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stats!$C$912:$C$919</c:f>
              <c:numCache>
                <c:formatCode>0.0%</c:formatCode>
                <c:ptCount val="8"/>
                <c:pt idx="0">
                  <c:v>0.49420849420849422</c:v>
                </c:pt>
                <c:pt idx="1">
                  <c:v>0.46551724137931033</c:v>
                </c:pt>
                <c:pt idx="2">
                  <c:v>0.63235294117647056</c:v>
                </c:pt>
                <c:pt idx="3">
                  <c:v>0.71153846153846156</c:v>
                </c:pt>
                <c:pt idx="4">
                  <c:v>0.42307692307692307</c:v>
                </c:pt>
                <c:pt idx="5">
                  <c:v>0.72</c:v>
                </c:pt>
                <c:pt idx="6">
                  <c:v>0.72</c:v>
                </c:pt>
                <c:pt idx="7">
                  <c:v>0.94117647058823528</c:v>
                </c:pt>
              </c:numCache>
            </c:numRef>
          </c:val>
        </c:ser>
        <c:ser>
          <c:idx val="1"/>
          <c:order val="1"/>
          <c:tx>
            <c:strRef>
              <c:f>stats!$D$911</c:f>
              <c:strCache>
                <c:ptCount val="1"/>
                <c:pt idx="0">
                  <c:v>اللغة الإنجليزية</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stats!$B$912:$B$919</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stats!$D$912:$D$919</c:f>
              <c:numCache>
                <c:formatCode>0.0%</c:formatCode>
                <c:ptCount val="8"/>
                <c:pt idx="0">
                  <c:v>0.4826254826254826</c:v>
                </c:pt>
                <c:pt idx="1">
                  <c:v>0.50862068965517238</c:v>
                </c:pt>
                <c:pt idx="2">
                  <c:v>0.33823529411764708</c:v>
                </c:pt>
                <c:pt idx="3">
                  <c:v>0.25</c:v>
                </c:pt>
                <c:pt idx="4">
                  <c:v>0.57692307692307687</c:v>
                </c:pt>
                <c:pt idx="5">
                  <c:v>0.28000000000000003</c:v>
                </c:pt>
                <c:pt idx="6">
                  <c:v>0.28000000000000003</c:v>
                </c:pt>
                <c:pt idx="7">
                  <c:v>5.8823529411764705E-2</c:v>
                </c:pt>
              </c:numCache>
            </c:numRef>
          </c:val>
        </c:ser>
        <c:ser>
          <c:idx val="2"/>
          <c:order val="2"/>
          <c:tx>
            <c:strRef>
              <c:f>stats!$E$911</c:f>
              <c:strCache>
                <c:ptCount val="1"/>
                <c:pt idx="0">
                  <c:v>لغتين (العربية والإنجليزية)</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stats!$B$912:$B$919</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stats!$E$912:$E$919</c:f>
              <c:numCache>
                <c:formatCode>0.0%</c:formatCode>
                <c:ptCount val="8"/>
                <c:pt idx="0">
                  <c:v>7.7220077220077222E-3</c:v>
                </c:pt>
                <c:pt idx="1">
                  <c:v>2.5862068965517241E-2</c:v>
                </c:pt>
                <c:pt idx="2">
                  <c:v>1.4705882352941176E-2</c:v>
                </c:pt>
                <c:pt idx="3">
                  <c:v>3.8461538461538464E-2</c:v>
                </c:pt>
                <c:pt idx="4">
                  <c:v>0</c:v>
                </c:pt>
                <c:pt idx="5">
                  <c:v>0</c:v>
                </c:pt>
                <c:pt idx="6">
                  <c:v>0</c:v>
                </c:pt>
                <c:pt idx="7">
                  <c:v>0</c:v>
                </c:pt>
              </c:numCache>
            </c:numRef>
          </c:val>
        </c:ser>
        <c:ser>
          <c:idx val="3"/>
          <c:order val="3"/>
          <c:tx>
            <c:strRef>
              <c:f>stats!$F$911</c:f>
              <c:strCache>
                <c:ptCount val="1"/>
                <c:pt idx="0">
                  <c:v>اللغة الفرنسية</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stats!$B$912:$B$919</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stats!$F$912:$F$919</c:f>
              <c:numCache>
                <c:formatCode>0.0%</c:formatCode>
                <c:ptCount val="8"/>
                <c:pt idx="0">
                  <c:v>1.5444015444015444E-2</c:v>
                </c:pt>
                <c:pt idx="1">
                  <c:v>0</c:v>
                </c:pt>
                <c:pt idx="2">
                  <c:v>1.4705882352941176E-2</c:v>
                </c:pt>
                <c:pt idx="3">
                  <c:v>0</c:v>
                </c:pt>
                <c:pt idx="4">
                  <c:v>0</c:v>
                </c:pt>
                <c:pt idx="5">
                  <c:v>0</c:v>
                </c:pt>
                <c:pt idx="6">
                  <c:v>0</c:v>
                </c:pt>
                <c:pt idx="7">
                  <c:v>0</c:v>
                </c:pt>
              </c:numCache>
            </c:numRef>
          </c:val>
        </c:ser>
        <c:dLbls>
          <c:showLegendKey val="0"/>
          <c:showVal val="0"/>
          <c:showCatName val="0"/>
          <c:showSerName val="0"/>
          <c:showPercent val="0"/>
          <c:showBubbleSize val="0"/>
        </c:dLbls>
        <c:gapWidth val="150"/>
        <c:axId val="244031488"/>
        <c:axId val="244033024"/>
      </c:barChart>
      <c:catAx>
        <c:axId val="244031488"/>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4033024"/>
        <c:crosses val="autoZero"/>
        <c:auto val="1"/>
        <c:lblAlgn val="ctr"/>
        <c:lblOffset val="100"/>
        <c:noMultiLvlLbl val="0"/>
      </c:catAx>
      <c:valAx>
        <c:axId val="24403302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403148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37. التصنيف تبعا للحق × تصنيف نوع الناشر أو جهة النشر (%)</a:t>
            </a:r>
          </a:p>
        </c:rich>
      </c:tx>
      <c:overlay val="0"/>
      <c:spPr>
        <a:noFill/>
        <a:ln w="0">
          <a:noFill/>
        </a:ln>
      </c:spPr>
    </c:title>
    <c:autoTitleDeleted val="0"/>
    <c:plotArea>
      <c:layout/>
      <c:barChart>
        <c:barDir val="col"/>
        <c:grouping val="clustered"/>
        <c:varyColors val="0"/>
        <c:ser>
          <c:idx val="0"/>
          <c:order val="0"/>
          <c:tx>
            <c:strRef>
              <c:f>stats!$C$937</c:f>
              <c:strCache>
                <c:ptCount val="1"/>
                <c:pt idx="0">
                  <c:v>مؤسسة إعلامية</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stats!$B$938:$B$945</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stats!$C$938:$C$945</c:f>
              <c:numCache>
                <c:formatCode>0.0%</c:formatCode>
                <c:ptCount val="8"/>
                <c:pt idx="0">
                  <c:v>0.65250965250965254</c:v>
                </c:pt>
                <c:pt idx="1">
                  <c:v>0.68103448275862066</c:v>
                </c:pt>
                <c:pt idx="2">
                  <c:v>0.3235294117647059</c:v>
                </c:pt>
                <c:pt idx="3">
                  <c:v>0.23076923076923078</c:v>
                </c:pt>
                <c:pt idx="4">
                  <c:v>0.11538461538461539</c:v>
                </c:pt>
                <c:pt idx="5">
                  <c:v>0.16</c:v>
                </c:pt>
                <c:pt idx="6">
                  <c:v>0.4</c:v>
                </c:pt>
                <c:pt idx="7">
                  <c:v>5.8823529411764705E-2</c:v>
                </c:pt>
              </c:numCache>
            </c:numRef>
          </c:val>
        </c:ser>
        <c:ser>
          <c:idx val="1"/>
          <c:order val="1"/>
          <c:tx>
            <c:strRef>
              <c:f>stats!$D$937</c:f>
              <c:strCache>
                <c:ptCount val="1"/>
                <c:pt idx="0">
                  <c:v>مؤسسة أكاديمية</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stats!$B$938:$B$945</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stats!$D$938:$D$945</c:f>
              <c:numCache>
                <c:formatCode>0.0%</c:formatCode>
                <c:ptCount val="8"/>
                <c:pt idx="0">
                  <c:v>0.11196911196911197</c:v>
                </c:pt>
                <c:pt idx="1">
                  <c:v>7.7586206896551727E-2</c:v>
                </c:pt>
                <c:pt idx="2">
                  <c:v>0.30882352941176472</c:v>
                </c:pt>
                <c:pt idx="3">
                  <c:v>0.36538461538461536</c:v>
                </c:pt>
                <c:pt idx="4">
                  <c:v>0.76923076923076927</c:v>
                </c:pt>
                <c:pt idx="5">
                  <c:v>0.24</c:v>
                </c:pt>
                <c:pt idx="6">
                  <c:v>0.4</c:v>
                </c:pt>
                <c:pt idx="7">
                  <c:v>5.8823529411764705E-2</c:v>
                </c:pt>
              </c:numCache>
            </c:numRef>
          </c:val>
        </c:ser>
        <c:ser>
          <c:idx val="2"/>
          <c:order val="2"/>
          <c:tx>
            <c:strRef>
              <c:f>stats!$E$937</c:f>
              <c:strCache>
                <c:ptCount val="1"/>
                <c:pt idx="0">
                  <c:v>منظمة حقوقية</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stats!$B$938:$B$945</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stats!$E$938:$E$945</c:f>
              <c:numCache>
                <c:formatCode>0.0%</c:formatCode>
                <c:ptCount val="8"/>
                <c:pt idx="0">
                  <c:v>0.16988416988416988</c:v>
                </c:pt>
                <c:pt idx="1">
                  <c:v>0.19827586206896552</c:v>
                </c:pt>
                <c:pt idx="2">
                  <c:v>0.10294117647058823</c:v>
                </c:pt>
                <c:pt idx="3">
                  <c:v>0.17307692307692307</c:v>
                </c:pt>
                <c:pt idx="4">
                  <c:v>3.8461538461538464E-2</c:v>
                </c:pt>
                <c:pt idx="5">
                  <c:v>0.16</c:v>
                </c:pt>
                <c:pt idx="6">
                  <c:v>0</c:v>
                </c:pt>
                <c:pt idx="7">
                  <c:v>0</c:v>
                </c:pt>
              </c:numCache>
            </c:numRef>
          </c:val>
        </c:ser>
        <c:ser>
          <c:idx val="3"/>
          <c:order val="3"/>
          <c:tx>
            <c:strRef>
              <c:f>stats!$F$937</c:f>
              <c:strCache>
                <c:ptCount val="1"/>
                <c:pt idx="0">
                  <c:v>جهة حكومية</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stats!$B$938:$B$945</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stats!$F$938:$F$945</c:f>
              <c:numCache>
                <c:formatCode>0.0%</c:formatCode>
                <c:ptCount val="8"/>
                <c:pt idx="0">
                  <c:v>2.3166023166023165E-2</c:v>
                </c:pt>
                <c:pt idx="1">
                  <c:v>8.6206896551724137E-3</c:v>
                </c:pt>
                <c:pt idx="2">
                  <c:v>2.9411764705882353E-2</c:v>
                </c:pt>
                <c:pt idx="3">
                  <c:v>0.17307692307692307</c:v>
                </c:pt>
                <c:pt idx="4">
                  <c:v>7.6923076923076927E-2</c:v>
                </c:pt>
                <c:pt idx="5">
                  <c:v>0.08</c:v>
                </c:pt>
                <c:pt idx="6">
                  <c:v>0.08</c:v>
                </c:pt>
                <c:pt idx="7">
                  <c:v>0.82352941176470584</c:v>
                </c:pt>
              </c:numCache>
            </c:numRef>
          </c:val>
        </c:ser>
        <c:ser>
          <c:idx val="4"/>
          <c:order val="4"/>
          <c:tx>
            <c:strRef>
              <c:f>stats!$G$937</c:f>
              <c:strCache>
                <c:ptCount val="1"/>
                <c:pt idx="0">
                  <c:v>دار نشر</c:v>
                </c:pt>
              </c:strCache>
            </c:strRef>
          </c:tx>
          <c:spPr>
            <a:solidFill>
              <a:srgbClr val="4BACC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stats!$B$938:$B$945</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stats!$G$938:$G$945</c:f>
              <c:numCache>
                <c:formatCode>0.0%</c:formatCode>
                <c:ptCount val="8"/>
                <c:pt idx="0">
                  <c:v>7.7220077220077222E-3</c:v>
                </c:pt>
                <c:pt idx="1">
                  <c:v>2.5862068965517241E-2</c:v>
                </c:pt>
                <c:pt idx="2">
                  <c:v>0.19117647058823528</c:v>
                </c:pt>
                <c:pt idx="3">
                  <c:v>0</c:v>
                </c:pt>
                <c:pt idx="4">
                  <c:v>0</c:v>
                </c:pt>
                <c:pt idx="5">
                  <c:v>0.24</c:v>
                </c:pt>
                <c:pt idx="6">
                  <c:v>0.12</c:v>
                </c:pt>
                <c:pt idx="7">
                  <c:v>0</c:v>
                </c:pt>
              </c:numCache>
            </c:numRef>
          </c:val>
        </c:ser>
        <c:ser>
          <c:idx val="5"/>
          <c:order val="5"/>
          <c:tx>
            <c:strRef>
              <c:f>stats!$H$937</c:f>
              <c:strCache>
                <c:ptCount val="1"/>
                <c:pt idx="0">
                  <c:v>مؤسسة بحثية</c:v>
                </c:pt>
              </c:strCache>
            </c:strRef>
          </c:tx>
          <c:spPr>
            <a:solidFill>
              <a:srgbClr val="F7964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stats!$B$938:$B$945</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stats!$H$938:$H$945</c:f>
              <c:numCache>
                <c:formatCode>0.0%</c:formatCode>
                <c:ptCount val="8"/>
                <c:pt idx="0">
                  <c:v>3.4749034749034749E-2</c:v>
                </c:pt>
                <c:pt idx="1">
                  <c:v>8.6206896551724137E-3</c:v>
                </c:pt>
                <c:pt idx="2">
                  <c:v>4.4117647058823532E-2</c:v>
                </c:pt>
                <c:pt idx="3">
                  <c:v>5.7692307692307696E-2</c:v>
                </c:pt>
                <c:pt idx="4">
                  <c:v>0</c:v>
                </c:pt>
                <c:pt idx="5">
                  <c:v>0.12</c:v>
                </c:pt>
                <c:pt idx="6">
                  <c:v>0</c:v>
                </c:pt>
                <c:pt idx="7">
                  <c:v>5.8823529411764705E-2</c:v>
                </c:pt>
              </c:numCache>
            </c:numRef>
          </c:val>
        </c:ser>
        <c:dLbls>
          <c:showLegendKey val="0"/>
          <c:showVal val="0"/>
          <c:showCatName val="0"/>
          <c:showSerName val="0"/>
          <c:showPercent val="0"/>
          <c:showBubbleSize val="0"/>
        </c:dLbls>
        <c:gapWidth val="150"/>
        <c:axId val="243979392"/>
        <c:axId val="243980928"/>
      </c:barChart>
      <c:catAx>
        <c:axId val="243979392"/>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980928"/>
        <c:crosses val="autoZero"/>
        <c:auto val="1"/>
        <c:lblAlgn val="ctr"/>
        <c:lblOffset val="100"/>
        <c:noMultiLvlLbl val="0"/>
      </c:catAx>
      <c:valAx>
        <c:axId val="243980928"/>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3979392"/>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38. التصنيف تبعا للحق × نطاق النشر (%)</a:t>
            </a:r>
          </a:p>
        </c:rich>
      </c:tx>
      <c:overlay val="0"/>
      <c:spPr>
        <a:noFill/>
        <a:ln w="0">
          <a:noFill/>
        </a:ln>
      </c:spPr>
    </c:title>
    <c:autoTitleDeleted val="0"/>
    <c:plotArea>
      <c:layout/>
      <c:barChart>
        <c:barDir val="col"/>
        <c:grouping val="clustered"/>
        <c:varyColors val="0"/>
        <c:ser>
          <c:idx val="0"/>
          <c:order val="0"/>
          <c:tx>
            <c:strRef>
              <c:f>stats!$C$963</c:f>
              <c:strCache>
                <c:ptCount val="1"/>
                <c:pt idx="0">
                  <c:v>وطني</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stats!$B$964:$B$971</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stats!$C$964:$C$971</c:f>
              <c:numCache>
                <c:formatCode>0.0%</c:formatCode>
                <c:ptCount val="8"/>
                <c:pt idx="0">
                  <c:v>0.38996138996138996</c:v>
                </c:pt>
                <c:pt idx="1">
                  <c:v>0.37068965517241381</c:v>
                </c:pt>
                <c:pt idx="2">
                  <c:v>0.6029411764705882</c:v>
                </c:pt>
                <c:pt idx="3">
                  <c:v>0.67307692307692313</c:v>
                </c:pt>
                <c:pt idx="4">
                  <c:v>0.46153846153846156</c:v>
                </c:pt>
                <c:pt idx="5">
                  <c:v>0.64</c:v>
                </c:pt>
                <c:pt idx="6">
                  <c:v>0.72</c:v>
                </c:pt>
                <c:pt idx="7">
                  <c:v>0.94117647058823528</c:v>
                </c:pt>
              </c:numCache>
            </c:numRef>
          </c:val>
        </c:ser>
        <c:ser>
          <c:idx val="1"/>
          <c:order val="1"/>
          <c:tx>
            <c:strRef>
              <c:f>stats!$D$963</c:f>
              <c:strCache>
                <c:ptCount val="1"/>
                <c:pt idx="0">
                  <c:v>دولي</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stats!$B$964:$B$971</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stats!$D$964:$D$971</c:f>
              <c:numCache>
                <c:formatCode>0.0%</c:formatCode>
                <c:ptCount val="8"/>
                <c:pt idx="0">
                  <c:v>0.27799227799227799</c:v>
                </c:pt>
                <c:pt idx="1">
                  <c:v>0.29310344827586204</c:v>
                </c:pt>
                <c:pt idx="2">
                  <c:v>0.16176470588235295</c:v>
                </c:pt>
                <c:pt idx="3">
                  <c:v>0.17307692307692307</c:v>
                </c:pt>
                <c:pt idx="4">
                  <c:v>0.34615384615384615</c:v>
                </c:pt>
                <c:pt idx="5">
                  <c:v>0.2</c:v>
                </c:pt>
                <c:pt idx="6">
                  <c:v>0.04</c:v>
                </c:pt>
                <c:pt idx="7">
                  <c:v>5.8823529411764705E-2</c:v>
                </c:pt>
              </c:numCache>
            </c:numRef>
          </c:val>
        </c:ser>
        <c:ser>
          <c:idx val="2"/>
          <c:order val="2"/>
          <c:tx>
            <c:strRef>
              <c:f>stats!$E$963</c:f>
              <c:strCache>
                <c:ptCount val="1"/>
                <c:pt idx="0">
                  <c:v>وطني / دولي</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stats!$B$964:$B$971</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stats!$E$964:$E$971</c:f>
              <c:numCache>
                <c:formatCode>0.0%</c:formatCode>
                <c:ptCount val="8"/>
                <c:pt idx="0">
                  <c:v>0.20849420849420849</c:v>
                </c:pt>
                <c:pt idx="1">
                  <c:v>0.2413793103448276</c:v>
                </c:pt>
                <c:pt idx="2">
                  <c:v>0.16176470588235295</c:v>
                </c:pt>
                <c:pt idx="3">
                  <c:v>7.6923076923076927E-2</c:v>
                </c:pt>
                <c:pt idx="4">
                  <c:v>0.15384615384615385</c:v>
                </c:pt>
                <c:pt idx="5">
                  <c:v>0.04</c:v>
                </c:pt>
                <c:pt idx="6">
                  <c:v>0.16</c:v>
                </c:pt>
                <c:pt idx="7">
                  <c:v>0</c:v>
                </c:pt>
              </c:numCache>
            </c:numRef>
          </c:val>
        </c:ser>
        <c:ser>
          <c:idx val="3"/>
          <c:order val="3"/>
          <c:tx>
            <c:strRef>
              <c:f>stats!$F$963</c:f>
              <c:strCache>
                <c:ptCount val="1"/>
                <c:pt idx="0">
                  <c:v>إقليمي</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stats!$B$964:$B$971</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stats!$F$964:$F$971</c:f>
              <c:numCache>
                <c:formatCode>0.0%</c:formatCode>
                <c:ptCount val="8"/>
                <c:pt idx="0">
                  <c:v>8.8803088803088806E-2</c:v>
                </c:pt>
                <c:pt idx="1">
                  <c:v>7.7586206896551727E-2</c:v>
                </c:pt>
                <c:pt idx="2">
                  <c:v>4.4117647058823532E-2</c:v>
                </c:pt>
                <c:pt idx="3">
                  <c:v>7.6923076923076927E-2</c:v>
                </c:pt>
                <c:pt idx="4">
                  <c:v>3.8461538461538464E-2</c:v>
                </c:pt>
                <c:pt idx="5">
                  <c:v>0.12</c:v>
                </c:pt>
                <c:pt idx="6">
                  <c:v>0.08</c:v>
                </c:pt>
                <c:pt idx="7">
                  <c:v>0</c:v>
                </c:pt>
              </c:numCache>
            </c:numRef>
          </c:val>
        </c:ser>
        <c:ser>
          <c:idx val="4"/>
          <c:order val="4"/>
          <c:tx>
            <c:strRef>
              <c:f>stats!$G$963</c:f>
              <c:strCache>
                <c:ptCount val="1"/>
                <c:pt idx="0">
                  <c:v>إقليمي / دولي</c:v>
                </c:pt>
              </c:strCache>
            </c:strRef>
          </c:tx>
          <c:spPr>
            <a:solidFill>
              <a:srgbClr val="4BACC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stats!$B$964:$B$971</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stats!$G$964:$G$971</c:f>
              <c:numCache>
                <c:formatCode>0.0%</c:formatCode>
                <c:ptCount val="8"/>
                <c:pt idx="0">
                  <c:v>3.4749034749034749E-2</c:v>
                </c:pt>
                <c:pt idx="1">
                  <c:v>1.7241379310344827E-2</c:v>
                </c:pt>
                <c:pt idx="2">
                  <c:v>2.9411764705882353E-2</c:v>
                </c:pt>
                <c:pt idx="3">
                  <c:v>0</c:v>
                </c:pt>
                <c:pt idx="4">
                  <c:v>0</c:v>
                </c:pt>
                <c:pt idx="5">
                  <c:v>0</c:v>
                </c:pt>
                <c:pt idx="6">
                  <c:v>0</c:v>
                </c:pt>
                <c:pt idx="7">
                  <c:v>0</c:v>
                </c:pt>
              </c:numCache>
            </c:numRef>
          </c:val>
        </c:ser>
        <c:dLbls>
          <c:showLegendKey val="0"/>
          <c:showVal val="0"/>
          <c:showCatName val="0"/>
          <c:showSerName val="0"/>
          <c:showPercent val="0"/>
          <c:showBubbleSize val="0"/>
        </c:dLbls>
        <c:gapWidth val="150"/>
        <c:axId val="244187136"/>
        <c:axId val="244188672"/>
      </c:barChart>
      <c:catAx>
        <c:axId val="244187136"/>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4188672"/>
        <c:crosses val="autoZero"/>
        <c:auto val="1"/>
        <c:lblAlgn val="ctr"/>
        <c:lblOffset val="100"/>
        <c:noMultiLvlLbl val="0"/>
      </c:catAx>
      <c:valAx>
        <c:axId val="244188672"/>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4187136"/>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39. التصنيف تبعا للحق × إطار عمل الناشر (%)</a:t>
            </a:r>
          </a:p>
        </c:rich>
      </c:tx>
      <c:overlay val="0"/>
      <c:spPr>
        <a:noFill/>
        <a:ln w="0">
          <a:noFill/>
        </a:ln>
      </c:spPr>
    </c:title>
    <c:autoTitleDeleted val="0"/>
    <c:plotArea>
      <c:layout/>
      <c:barChart>
        <c:barDir val="col"/>
        <c:grouping val="clustered"/>
        <c:varyColors val="0"/>
        <c:ser>
          <c:idx val="0"/>
          <c:order val="0"/>
          <c:tx>
            <c:strRef>
              <c:f>stats!$C$989</c:f>
              <c:strCache>
                <c:ptCount val="1"/>
                <c:pt idx="0">
                  <c:v>خاص</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stats!$B$990:$B$997</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stats!$C$990:$C$997</c:f>
              <c:numCache>
                <c:formatCode>0.0%</c:formatCode>
                <c:ptCount val="8"/>
                <c:pt idx="0">
                  <c:v>0.58301158301158296</c:v>
                </c:pt>
                <c:pt idx="1">
                  <c:v>0.63793103448275867</c:v>
                </c:pt>
                <c:pt idx="2">
                  <c:v>0.57352941176470584</c:v>
                </c:pt>
                <c:pt idx="3">
                  <c:v>0.30769230769230771</c:v>
                </c:pt>
                <c:pt idx="4">
                  <c:v>0.38461538461538464</c:v>
                </c:pt>
                <c:pt idx="5">
                  <c:v>0.52</c:v>
                </c:pt>
                <c:pt idx="6">
                  <c:v>0.56000000000000005</c:v>
                </c:pt>
                <c:pt idx="7">
                  <c:v>0.11764705882352941</c:v>
                </c:pt>
              </c:numCache>
            </c:numRef>
          </c:val>
        </c:ser>
        <c:ser>
          <c:idx val="1"/>
          <c:order val="1"/>
          <c:tx>
            <c:strRef>
              <c:f>stats!$D$989</c:f>
              <c:strCache>
                <c:ptCount val="1"/>
                <c:pt idx="0">
                  <c:v>حكومي</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stats!$B$990:$B$997</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stats!$D$990:$D$997</c:f>
              <c:numCache>
                <c:formatCode>0.0%</c:formatCode>
                <c:ptCount val="8"/>
                <c:pt idx="0">
                  <c:v>0.22779922779922779</c:v>
                </c:pt>
                <c:pt idx="1">
                  <c:v>0.17241379310344829</c:v>
                </c:pt>
                <c:pt idx="2">
                  <c:v>0.30882352941176472</c:v>
                </c:pt>
                <c:pt idx="3">
                  <c:v>0.48076923076923078</c:v>
                </c:pt>
                <c:pt idx="4">
                  <c:v>0.57692307692307687</c:v>
                </c:pt>
                <c:pt idx="5">
                  <c:v>0.24</c:v>
                </c:pt>
                <c:pt idx="6">
                  <c:v>0.44</c:v>
                </c:pt>
                <c:pt idx="7">
                  <c:v>0.88235294117647056</c:v>
                </c:pt>
              </c:numCache>
            </c:numRef>
          </c:val>
        </c:ser>
        <c:ser>
          <c:idx val="2"/>
          <c:order val="2"/>
          <c:tx>
            <c:strRef>
              <c:f>stats!$E$989</c:f>
              <c:strCache>
                <c:ptCount val="1"/>
                <c:pt idx="0">
                  <c:v>مستقل</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stats!$B$990:$B$997</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stats!$E$990:$E$997</c:f>
              <c:numCache>
                <c:formatCode>0.0%</c:formatCode>
                <c:ptCount val="8"/>
                <c:pt idx="0">
                  <c:v>0.18532818532818532</c:v>
                </c:pt>
                <c:pt idx="1">
                  <c:v>0.18103448275862069</c:v>
                </c:pt>
                <c:pt idx="2">
                  <c:v>0.10294117647058823</c:v>
                </c:pt>
                <c:pt idx="3">
                  <c:v>0.15384615384615385</c:v>
                </c:pt>
                <c:pt idx="4">
                  <c:v>3.8461538461538464E-2</c:v>
                </c:pt>
                <c:pt idx="5">
                  <c:v>0.24</c:v>
                </c:pt>
                <c:pt idx="6">
                  <c:v>0</c:v>
                </c:pt>
                <c:pt idx="7">
                  <c:v>0</c:v>
                </c:pt>
              </c:numCache>
            </c:numRef>
          </c:val>
        </c:ser>
        <c:ser>
          <c:idx val="3"/>
          <c:order val="3"/>
          <c:tx>
            <c:strRef>
              <c:f>stats!$F$989</c:f>
              <c:strCache>
                <c:ptCount val="1"/>
                <c:pt idx="0">
                  <c:v>دولي</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stats!$B$990:$B$997</c:f>
              <c:strCache>
                <c:ptCount val="8"/>
                <c:pt idx="0">
                  <c:v>الحق في المشاركة السياسية وحرية الرأي والتعبير والتجمع</c:v>
                </c:pt>
                <c:pt idx="1">
                  <c:v>الحق في الكرامة والسلامة والحماية من العنف</c:v>
                </c:pt>
                <c:pt idx="2">
                  <c:v>الحق في المواطنة والمساواة وعدم التمييز</c:v>
                </c:pt>
                <c:pt idx="3">
                  <c:v>الحق في العمل والحقوق الاقتصادية</c:v>
                </c:pt>
                <c:pt idx="4">
                  <c:v>الحق في الصحة</c:v>
                </c:pt>
                <c:pt idx="5">
                  <c:v>الحق في العدالة والحماية القانونية</c:v>
                </c:pt>
                <c:pt idx="6">
                  <c:v>الحق في الأسرة والأحوال الشخصية</c:v>
                </c:pt>
                <c:pt idx="7">
                  <c:v>الحق في التعليم</c:v>
                </c:pt>
              </c:strCache>
            </c:strRef>
          </c:cat>
          <c:val>
            <c:numRef>
              <c:f>stats!$F$990:$F$997</c:f>
              <c:numCache>
                <c:formatCode>0.0%</c:formatCode>
                <c:ptCount val="8"/>
                <c:pt idx="0">
                  <c:v>3.8610038610038611E-3</c:v>
                </c:pt>
                <c:pt idx="1">
                  <c:v>8.6206896551724137E-3</c:v>
                </c:pt>
                <c:pt idx="2">
                  <c:v>1.4705882352941176E-2</c:v>
                </c:pt>
                <c:pt idx="3">
                  <c:v>5.7692307692307696E-2</c:v>
                </c:pt>
                <c:pt idx="4">
                  <c:v>0</c:v>
                </c:pt>
                <c:pt idx="5">
                  <c:v>0</c:v>
                </c:pt>
                <c:pt idx="6">
                  <c:v>0</c:v>
                </c:pt>
                <c:pt idx="7">
                  <c:v>0</c:v>
                </c:pt>
              </c:numCache>
            </c:numRef>
          </c:val>
        </c:ser>
        <c:dLbls>
          <c:showLegendKey val="0"/>
          <c:showVal val="0"/>
          <c:showCatName val="0"/>
          <c:showSerName val="0"/>
          <c:showPercent val="0"/>
          <c:showBubbleSize val="0"/>
        </c:dLbls>
        <c:gapWidth val="150"/>
        <c:axId val="244225920"/>
        <c:axId val="244227456"/>
      </c:barChart>
      <c:catAx>
        <c:axId val="244225920"/>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4227456"/>
        <c:crosses val="autoZero"/>
        <c:auto val="1"/>
        <c:lblAlgn val="ctr"/>
        <c:lblOffset val="100"/>
        <c:noMultiLvlLbl val="0"/>
      </c:catAx>
      <c:valAx>
        <c:axId val="244227456"/>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4225920"/>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40. اللغة × تصنيف نوع الناشر أو جهة النشر (%)</a:t>
            </a:r>
          </a:p>
        </c:rich>
      </c:tx>
      <c:overlay val="0"/>
      <c:spPr>
        <a:noFill/>
        <a:ln w="0">
          <a:noFill/>
        </a:ln>
      </c:spPr>
    </c:title>
    <c:autoTitleDeleted val="0"/>
    <c:plotArea>
      <c:layout/>
      <c:barChart>
        <c:barDir val="col"/>
        <c:grouping val="clustered"/>
        <c:varyColors val="0"/>
        <c:ser>
          <c:idx val="0"/>
          <c:order val="0"/>
          <c:tx>
            <c:strRef>
              <c:f>stats!$B$1012</c:f>
              <c:strCache>
                <c:ptCount val="1"/>
                <c:pt idx="0">
                  <c:v>اللغة العربية</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stats!$C$1011:$H$1011</c:f>
              <c:strCache>
                <c:ptCount val="6"/>
                <c:pt idx="0">
                  <c:v>مؤسسة إعلامية</c:v>
                </c:pt>
                <c:pt idx="1">
                  <c:v>مؤسسة أكاديمية</c:v>
                </c:pt>
                <c:pt idx="2">
                  <c:v>منظمة حقوقية</c:v>
                </c:pt>
                <c:pt idx="3">
                  <c:v>جهة حكومية</c:v>
                </c:pt>
                <c:pt idx="4">
                  <c:v>دار نشر</c:v>
                </c:pt>
                <c:pt idx="5">
                  <c:v>مؤسسة بحثية</c:v>
                </c:pt>
              </c:strCache>
            </c:strRef>
          </c:cat>
          <c:val>
            <c:numRef>
              <c:f>stats!$C$1012:$H$1012</c:f>
              <c:numCache>
                <c:formatCode>0.0%</c:formatCode>
                <c:ptCount val="6"/>
                <c:pt idx="0">
                  <c:v>0.44615384615384618</c:v>
                </c:pt>
                <c:pt idx="1">
                  <c:v>0.16923076923076924</c:v>
                </c:pt>
                <c:pt idx="2">
                  <c:v>0.15692307692307692</c:v>
                </c:pt>
                <c:pt idx="3">
                  <c:v>0.11384615384615385</c:v>
                </c:pt>
                <c:pt idx="4">
                  <c:v>8.3076923076923076E-2</c:v>
                </c:pt>
                <c:pt idx="5">
                  <c:v>3.0769230769230771E-2</c:v>
                </c:pt>
              </c:numCache>
            </c:numRef>
          </c:val>
        </c:ser>
        <c:ser>
          <c:idx val="1"/>
          <c:order val="1"/>
          <c:tx>
            <c:strRef>
              <c:f>stats!$B$1013</c:f>
              <c:strCache>
                <c:ptCount val="1"/>
                <c:pt idx="0">
                  <c:v>اللغة الإنجليزية</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stats!$C$1011:$H$1011</c:f>
              <c:strCache>
                <c:ptCount val="6"/>
                <c:pt idx="0">
                  <c:v>مؤسسة إعلامية</c:v>
                </c:pt>
                <c:pt idx="1">
                  <c:v>مؤسسة أكاديمية</c:v>
                </c:pt>
                <c:pt idx="2">
                  <c:v>منظمة حقوقية</c:v>
                </c:pt>
                <c:pt idx="3">
                  <c:v>جهة حكومية</c:v>
                </c:pt>
                <c:pt idx="4">
                  <c:v>دار نشر</c:v>
                </c:pt>
                <c:pt idx="5">
                  <c:v>مؤسسة بحثية</c:v>
                </c:pt>
              </c:strCache>
            </c:strRef>
          </c:cat>
          <c:val>
            <c:numRef>
              <c:f>stats!$C$1013:$H$1013</c:f>
              <c:numCache>
                <c:formatCode>0.0%</c:formatCode>
                <c:ptCount val="6"/>
                <c:pt idx="0">
                  <c:v>0.6</c:v>
                </c:pt>
                <c:pt idx="1">
                  <c:v>0.23200000000000001</c:v>
                </c:pt>
                <c:pt idx="2">
                  <c:v>0.128</c:v>
                </c:pt>
                <c:pt idx="3">
                  <c:v>0</c:v>
                </c:pt>
                <c:pt idx="4">
                  <c:v>0</c:v>
                </c:pt>
                <c:pt idx="5">
                  <c:v>0.04</c:v>
                </c:pt>
              </c:numCache>
            </c:numRef>
          </c:val>
        </c:ser>
        <c:ser>
          <c:idx val="2"/>
          <c:order val="2"/>
          <c:tx>
            <c:strRef>
              <c:f>stats!$B$1014</c:f>
              <c:strCache>
                <c:ptCount val="1"/>
                <c:pt idx="0">
                  <c:v>لغتين (العربية والإنجليزية)</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stats!$C$1011:$H$1011</c:f>
              <c:strCache>
                <c:ptCount val="6"/>
                <c:pt idx="0">
                  <c:v>مؤسسة إعلامية</c:v>
                </c:pt>
                <c:pt idx="1">
                  <c:v>مؤسسة أكاديمية</c:v>
                </c:pt>
                <c:pt idx="2">
                  <c:v>منظمة حقوقية</c:v>
                </c:pt>
                <c:pt idx="3">
                  <c:v>جهة حكومية</c:v>
                </c:pt>
                <c:pt idx="4">
                  <c:v>دار نشر</c:v>
                </c:pt>
                <c:pt idx="5">
                  <c:v>مؤسسة بحثية</c:v>
                </c:pt>
              </c:strCache>
            </c:strRef>
          </c:cat>
          <c:val>
            <c:numRef>
              <c:f>stats!$C$1014:$H$1014</c:f>
              <c:numCache>
                <c:formatCode>0.0%</c:formatCode>
                <c:ptCount val="6"/>
                <c:pt idx="0">
                  <c:v>0</c:v>
                </c:pt>
                <c:pt idx="1">
                  <c:v>0.25</c:v>
                </c:pt>
                <c:pt idx="2">
                  <c:v>0.625</c:v>
                </c:pt>
                <c:pt idx="3">
                  <c:v>0.125</c:v>
                </c:pt>
                <c:pt idx="4">
                  <c:v>0</c:v>
                </c:pt>
                <c:pt idx="5">
                  <c:v>0</c:v>
                </c:pt>
              </c:numCache>
            </c:numRef>
          </c:val>
        </c:ser>
        <c:ser>
          <c:idx val="3"/>
          <c:order val="3"/>
          <c:tx>
            <c:strRef>
              <c:f>stats!$B$1015</c:f>
              <c:strCache>
                <c:ptCount val="1"/>
                <c:pt idx="0">
                  <c:v>اللغة الفرنسية</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stats!$C$1011:$H$1011</c:f>
              <c:strCache>
                <c:ptCount val="6"/>
                <c:pt idx="0">
                  <c:v>مؤسسة إعلامية</c:v>
                </c:pt>
                <c:pt idx="1">
                  <c:v>مؤسسة أكاديمية</c:v>
                </c:pt>
                <c:pt idx="2">
                  <c:v>منظمة حقوقية</c:v>
                </c:pt>
                <c:pt idx="3">
                  <c:v>جهة حكومية</c:v>
                </c:pt>
                <c:pt idx="4">
                  <c:v>دار نشر</c:v>
                </c:pt>
                <c:pt idx="5">
                  <c:v>مؤسسة بحثية</c:v>
                </c:pt>
              </c:strCache>
            </c:strRef>
          </c:cat>
          <c:val>
            <c:numRef>
              <c:f>stats!$C$1015:$H$1015</c:f>
              <c:numCache>
                <c:formatCode>0.0%</c:formatCode>
                <c:ptCount val="6"/>
                <c:pt idx="0">
                  <c:v>1</c:v>
                </c:pt>
                <c:pt idx="1">
                  <c:v>0</c:v>
                </c:pt>
                <c:pt idx="2">
                  <c:v>0</c:v>
                </c:pt>
                <c:pt idx="3">
                  <c:v>0</c:v>
                </c:pt>
                <c:pt idx="4">
                  <c:v>0</c:v>
                </c:pt>
                <c:pt idx="5">
                  <c:v>0</c:v>
                </c:pt>
              </c:numCache>
            </c:numRef>
          </c:val>
        </c:ser>
        <c:dLbls>
          <c:showLegendKey val="0"/>
          <c:showVal val="0"/>
          <c:showCatName val="0"/>
          <c:showSerName val="0"/>
          <c:showPercent val="0"/>
          <c:showBubbleSize val="0"/>
        </c:dLbls>
        <c:gapWidth val="150"/>
        <c:axId val="244314112"/>
        <c:axId val="244315648"/>
      </c:barChart>
      <c:catAx>
        <c:axId val="244314112"/>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4315648"/>
        <c:crosses val="autoZero"/>
        <c:auto val="1"/>
        <c:lblAlgn val="ctr"/>
        <c:lblOffset val="100"/>
        <c:noMultiLvlLbl val="0"/>
      </c:catAx>
      <c:valAx>
        <c:axId val="244315648"/>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4314112"/>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41. اللغة × نطاق النشر (%)</a:t>
            </a:r>
          </a:p>
        </c:rich>
      </c:tx>
      <c:overlay val="0"/>
      <c:spPr>
        <a:noFill/>
        <a:ln w="0">
          <a:noFill/>
        </a:ln>
      </c:spPr>
    </c:title>
    <c:autoTitleDeleted val="0"/>
    <c:plotArea>
      <c:layout/>
      <c:barChart>
        <c:barDir val="col"/>
        <c:grouping val="clustered"/>
        <c:varyColors val="0"/>
        <c:ser>
          <c:idx val="0"/>
          <c:order val="0"/>
          <c:tx>
            <c:strRef>
              <c:f>stats!$B$1030</c:f>
              <c:strCache>
                <c:ptCount val="1"/>
                <c:pt idx="0">
                  <c:v>اللغة العربية</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stats!$C$1029:$G$1029</c:f>
              <c:strCache>
                <c:ptCount val="5"/>
                <c:pt idx="0">
                  <c:v>وطني</c:v>
                </c:pt>
                <c:pt idx="1">
                  <c:v>دولي</c:v>
                </c:pt>
                <c:pt idx="2">
                  <c:v>وطني / دولي</c:v>
                </c:pt>
                <c:pt idx="3">
                  <c:v>إقليمي</c:v>
                </c:pt>
                <c:pt idx="4">
                  <c:v>إقليمي / دولي</c:v>
                </c:pt>
              </c:strCache>
            </c:strRef>
          </c:cat>
          <c:val>
            <c:numRef>
              <c:f>stats!$C$1030:$G$1030</c:f>
              <c:numCache>
                <c:formatCode>0.0%</c:formatCode>
                <c:ptCount val="5"/>
                <c:pt idx="0">
                  <c:v>0.79692307692307696</c:v>
                </c:pt>
                <c:pt idx="1">
                  <c:v>4.3076923076923075E-2</c:v>
                </c:pt>
                <c:pt idx="2">
                  <c:v>2.1538461538461538E-2</c:v>
                </c:pt>
                <c:pt idx="3">
                  <c:v>0.13230769230769232</c:v>
                </c:pt>
                <c:pt idx="4">
                  <c:v>6.1538461538461538E-3</c:v>
                </c:pt>
              </c:numCache>
            </c:numRef>
          </c:val>
        </c:ser>
        <c:ser>
          <c:idx val="1"/>
          <c:order val="1"/>
          <c:tx>
            <c:strRef>
              <c:f>stats!$B$1031</c:f>
              <c:strCache>
                <c:ptCount val="1"/>
                <c:pt idx="0">
                  <c:v>اللغة الإنجليزية</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stats!$C$1029:$G$1029</c:f>
              <c:strCache>
                <c:ptCount val="5"/>
                <c:pt idx="0">
                  <c:v>وطني</c:v>
                </c:pt>
                <c:pt idx="1">
                  <c:v>دولي</c:v>
                </c:pt>
                <c:pt idx="2">
                  <c:v>وطني / دولي</c:v>
                </c:pt>
                <c:pt idx="3">
                  <c:v>إقليمي</c:v>
                </c:pt>
                <c:pt idx="4">
                  <c:v>إقليمي / دولي</c:v>
                </c:pt>
              </c:strCache>
            </c:strRef>
          </c:cat>
          <c:val>
            <c:numRef>
              <c:f>stats!$C$1031:$G$1031</c:f>
              <c:numCache>
                <c:formatCode>0.0%</c:formatCode>
                <c:ptCount val="5"/>
                <c:pt idx="0">
                  <c:v>7.5999999999999998E-2</c:v>
                </c:pt>
                <c:pt idx="1">
                  <c:v>0.50800000000000001</c:v>
                </c:pt>
                <c:pt idx="2">
                  <c:v>0.36399999999999999</c:v>
                </c:pt>
                <c:pt idx="3">
                  <c:v>8.0000000000000002E-3</c:v>
                </c:pt>
                <c:pt idx="4">
                  <c:v>4.3999999999999997E-2</c:v>
                </c:pt>
              </c:numCache>
            </c:numRef>
          </c:val>
        </c:ser>
        <c:ser>
          <c:idx val="2"/>
          <c:order val="2"/>
          <c:tx>
            <c:strRef>
              <c:f>stats!$B$1032</c:f>
              <c:strCache>
                <c:ptCount val="1"/>
                <c:pt idx="0">
                  <c:v>لغتين (العربية والإنجليزية)</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stats!$C$1029:$G$1029</c:f>
              <c:strCache>
                <c:ptCount val="5"/>
                <c:pt idx="0">
                  <c:v>وطني</c:v>
                </c:pt>
                <c:pt idx="1">
                  <c:v>دولي</c:v>
                </c:pt>
                <c:pt idx="2">
                  <c:v>وطني / دولي</c:v>
                </c:pt>
                <c:pt idx="3">
                  <c:v>إقليمي</c:v>
                </c:pt>
                <c:pt idx="4">
                  <c:v>إقليمي / دولي</c:v>
                </c:pt>
              </c:strCache>
            </c:strRef>
          </c:cat>
          <c:val>
            <c:numRef>
              <c:f>stats!$C$1032:$G$1032</c:f>
              <c:numCache>
                <c:formatCode>0.0%</c:formatCode>
                <c:ptCount val="5"/>
                <c:pt idx="0">
                  <c:v>0.5</c:v>
                </c:pt>
                <c:pt idx="1">
                  <c:v>0.125</c:v>
                </c:pt>
                <c:pt idx="2">
                  <c:v>0.375</c:v>
                </c:pt>
                <c:pt idx="3">
                  <c:v>0</c:v>
                </c:pt>
                <c:pt idx="4">
                  <c:v>0</c:v>
                </c:pt>
              </c:numCache>
            </c:numRef>
          </c:val>
        </c:ser>
        <c:ser>
          <c:idx val="3"/>
          <c:order val="3"/>
          <c:tx>
            <c:strRef>
              <c:f>stats!$B$1033</c:f>
              <c:strCache>
                <c:ptCount val="1"/>
                <c:pt idx="0">
                  <c:v>اللغة الفرنسية</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stats!$C$1029:$G$1029</c:f>
              <c:strCache>
                <c:ptCount val="5"/>
                <c:pt idx="0">
                  <c:v>وطني</c:v>
                </c:pt>
                <c:pt idx="1">
                  <c:v>دولي</c:v>
                </c:pt>
                <c:pt idx="2">
                  <c:v>وطني / دولي</c:v>
                </c:pt>
                <c:pt idx="3">
                  <c:v>إقليمي</c:v>
                </c:pt>
                <c:pt idx="4">
                  <c:v>إقليمي / دولي</c:v>
                </c:pt>
              </c:strCache>
            </c:strRef>
          </c:cat>
          <c:val>
            <c:numRef>
              <c:f>stats!$C$1033:$G$1033</c:f>
              <c:numCache>
                <c:formatCode>0.0%</c:formatCode>
                <c:ptCount val="5"/>
                <c:pt idx="0">
                  <c:v>0</c:v>
                </c:pt>
                <c:pt idx="1">
                  <c:v>0</c:v>
                </c:pt>
                <c:pt idx="2">
                  <c:v>1</c:v>
                </c:pt>
                <c:pt idx="3">
                  <c:v>0</c:v>
                </c:pt>
                <c:pt idx="4">
                  <c:v>0</c:v>
                </c:pt>
              </c:numCache>
            </c:numRef>
          </c:val>
        </c:ser>
        <c:dLbls>
          <c:showLegendKey val="0"/>
          <c:showVal val="0"/>
          <c:showCatName val="0"/>
          <c:showSerName val="0"/>
          <c:showPercent val="0"/>
          <c:showBubbleSize val="0"/>
        </c:dLbls>
        <c:gapWidth val="150"/>
        <c:axId val="244443008"/>
        <c:axId val="244444544"/>
      </c:barChart>
      <c:catAx>
        <c:axId val="244443008"/>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4444544"/>
        <c:crosses val="autoZero"/>
        <c:auto val="1"/>
        <c:lblAlgn val="ctr"/>
        <c:lblOffset val="100"/>
        <c:noMultiLvlLbl val="0"/>
      </c:catAx>
      <c:valAx>
        <c:axId val="24444454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444300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42. اللغة × إطار عمل الناشر (%)</a:t>
            </a:r>
          </a:p>
        </c:rich>
      </c:tx>
      <c:overlay val="0"/>
      <c:spPr>
        <a:noFill/>
        <a:ln w="0">
          <a:noFill/>
        </a:ln>
      </c:spPr>
    </c:title>
    <c:autoTitleDeleted val="0"/>
    <c:plotArea>
      <c:layout/>
      <c:barChart>
        <c:barDir val="col"/>
        <c:grouping val="clustered"/>
        <c:varyColors val="0"/>
        <c:ser>
          <c:idx val="0"/>
          <c:order val="0"/>
          <c:tx>
            <c:strRef>
              <c:f>stats!$C$1047</c:f>
              <c:strCache>
                <c:ptCount val="1"/>
                <c:pt idx="0">
                  <c:v>خاص</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stats!$B$1048:$B$1051</c:f>
              <c:strCache>
                <c:ptCount val="4"/>
                <c:pt idx="0">
                  <c:v>اللغة العربية</c:v>
                </c:pt>
                <c:pt idx="1">
                  <c:v>اللغة الإنجليزية</c:v>
                </c:pt>
                <c:pt idx="2">
                  <c:v>لغتين (العربية والإنجليزية)</c:v>
                </c:pt>
                <c:pt idx="3">
                  <c:v>اللغة الفرنسية</c:v>
                </c:pt>
              </c:strCache>
            </c:strRef>
          </c:cat>
          <c:val>
            <c:numRef>
              <c:f>stats!$C$1048:$C$1051</c:f>
              <c:numCache>
                <c:formatCode>0.0%</c:formatCode>
                <c:ptCount val="4"/>
                <c:pt idx="0">
                  <c:v>0.41538461538461541</c:v>
                </c:pt>
                <c:pt idx="1">
                  <c:v>0.71599999999999997</c:v>
                </c:pt>
                <c:pt idx="2">
                  <c:v>0</c:v>
                </c:pt>
                <c:pt idx="3">
                  <c:v>1</c:v>
                </c:pt>
              </c:numCache>
            </c:numRef>
          </c:val>
        </c:ser>
        <c:ser>
          <c:idx val="1"/>
          <c:order val="1"/>
          <c:tx>
            <c:strRef>
              <c:f>stats!$D$1047</c:f>
              <c:strCache>
                <c:ptCount val="1"/>
                <c:pt idx="0">
                  <c:v>حكومي</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stats!$B$1048:$B$1051</c:f>
              <c:strCache>
                <c:ptCount val="4"/>
                <c:pt idx="0">
                  <c:v>اللغة العربية</c:v>
                </c:pt>
                <c:pt idx="1">
                  <c:v>اللغة الإنجليزية</c:v>
                </c:pt>
                <c:pt idx="2">
                  <c:v>لغتين (العربية والإنجليزية)</c:v>
                </c:pt>
                <c:pt idx="3">
                  <c:v>اللغة الفرنسية</c:v>
                </c:pt>
              </c:strCache>
            </c:strRef>
          </c:cat>
          <c:val>
            <c:numRef>
              <c:f>stats!$D$1048:$D$1051</c:f>
              <c:numCache>
                <c:formatCode>0.0%</c:formatCode>
                <c:ptCount val="4"/>
                <c:pt idx="0">
                  <c:v>0.41538461538461541</c:v>
                </c:pt>
                <c:pt idx="1">
                  <c:v>0.13600000000000001</c:v>
                </c:pt>
                <c:pt idx="2">
                  <c:v>0.375</c:v>
                </c:pt>
                <c:pt idx="3">
                  <c:v>0</c:v>
                </c:pt>
              </c:numCache>
            </c:numRef>
          </c:val>
        </c:ser>
        <c:ser>
          <c:idx val="2"/>
          <c:order val="2"/>
          <c:tx>
            <c:strRef>
              <c:f>stats!$E$1047</c:f>
              <c:strCache>
                <c:ptCount val="1"/>
                <c:pt idx="0">
                  <c:v>مستقل</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stats!$B$1048:$B$1051</c:f>
              <c:strCache>
                <c:ptCount val="4"/>
                <c:pt idx="0">
                  <c:v>اللغة العربية</c:v>
                </c:pt>
                <c:pt idx="1">
                  <c:v>اللغة الإنجليزية</c:v>
                </c:pt>
                <c:pt idx="2">
                  <c:v>لغتين (العربية والإنجليزية)</c:v>
                </c:pt>
                <c:pt idx="3">
                  <c:v>اللغة الفرنسية</c:v>
                </c:pt>
              </c:strCache>
            </c:strRef>
          </c:cat>
          <c:val>
            <c:numRef>
              <c:f>stats!$E$1048:$E$1051</c:f>
              <c:numCache>
                <c:formatCode>0.0%</c:formatCode>
                <c:ptCount val="4"/>
                <c:pt idx="0">
                  <c:v>0.15692307692307692</c:v>
                </c:pt>
                <c:pt idx="1">
                  <c:v>0.14399999999999999</c:v>
                </c:pt>
                <c:pt idx="2">
                  <c:v>0.5</c:v>
                </c:pt>
                <c:pt idx="3">
                  <c:v>0</c:v>
                </c:pt>
              </c:numCache>
            </c:numRef>
          </c:val>
        </c:ser>
        <c:ser>
          <c:idx val="3"/>
          <c:order val="3"/>
          <c:tx>
            <c:strRef>
              <c:f>stats!$F$1047</c:f>
              <c:strCache>
                <c:ptCount val="1"/>
                <c:pt idx="0">
                  <c:v>دولي</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stats!$B$1048:$B$1051</c:f>
              <c:strCache>
                <c:ptCount val="4"/>
                <c:pt idx="0">
                  <c:v>اللغة العربية</c:v>
                </c:pt>
                <c:pt idx="1">
                  <c:v>اللغة الإنجليزية</c:v>
                </c:pt>
                <c:pt idx="2">
                  <c:v>لغتين (العربية والإنجليزية)</c:v>
                </c:pt>
                <c:pt idx="3">
                  <c:v>اللغة الفرنسية</c:v>
                </c:pt>
              </c:strCache>
            </c:strRef>
          </c:cat>
          <c:val>
            <c:numRef>
              <c:f>stats!$F$1048:$F$1051</c:f>
              <c:numCache>
                <c:formatCode>0.0%</c:formatCode>
                <c:ptCount val="4"/>
                <c:pt idx="0">
                  <c:v>1.2307692307692308E-2</c:v>
                </c:pt>
                <c:pt idx="1">
                  <c:v>4.0000000000000001E-3</c:v>
                </c:pt>
                <c:pt idx="2">
                  <c:v>0.125</c:v>
                </c:pt>
                <c:pt idx="3">
                  <c:v>0</c:v>
                </c:pt>
              </c:numCache>
            </c:numRef>
          </c:val>
        </c:ser>
        <c:dLbls>
          <c:showLegendKey val="0"/>
          <c:showVal val="0"/>
          <c:showCatName val="0"/>
          <c:showSerName val="0"/>
          <c:showPercent val="0"/>
          <c:showBubbleSize val="0"/>
        </c:dLbls>
        <c:gapWidth val="150"/>
        <c:axId val="244510720"/>
        <c:axId val="244512256"/>
      </c:barChart>
      <c:catAx>
        <c:axId val="244510720"/>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4512256"/>
        <c:crosses val="autoZero"/>
        <c:auto val="1"/>
        <c:lblAlgn val="ctr"/>
        <c:lblOffset val="100"/>
        <c:noMultiLvlLbl val="0"/>
      </c:catAx>
      <c:valAx>
        <c:axId val="244512256"/>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4510720"/>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43. تصنيف نوع الناشر أو جهة النشر × نطاق النشر (%)</a:t>
            </a:r>
          </a:p>
        </c:rich>
      </c:tx>
      <c:overlay val="0"/>
      <c:spPr>
        <a:noFill/>
        <a:ln w="0">
          <a:noFill/>
        </a:ln>
      </c:spPr>
    </c:title>
    <c:autoTitleDeleted val="0"/>
    <c:plotArea>
      <c:layout/>
      <c:barChart>
        <c:barDir val="col"/>
        <c:grouping val="clustered"/>
        <c:varyColors val="0"/>
        <c:ser>
          <c:idx val="0"/>
          <c:order val="0"/>
          <c:tx>
            <c:strRef>
              <c:f>stats!$C$1067</c:f>
              <c:strCache>
                <c:ptCount val="1"/>
                <c:pt idx="0">
                  <c:v>وطني</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stats!$B$1068:$B$1073</c:f>
              <c:strCache>
                <c:ptCount val="6"/>
                <c:pt idx="0">
                  <c:v>مؤسسة إعلامية</c:v>
                </c:pt>
                <c:pt idx="1">
                  <c:v>مؤسسة أكاديمية</c:v>
                </c:pt>
                <c:pt idx="2">
                  <c:v>منظمة حقوقية</c:v>
                </c:pt>
                <c:pt idx="3">
                  <c:v>جهة حكومية</c:v>
                </c:pt>
                <c:pt idx="4">
                  <c:v>دار نشر</c:v>
                </c:pt>
                <c:pt idx="5">
                  <c:v>مؤسسة بحثية</c:v>
                </c:pt>
              </c:strCache>
            </c:strRef>
          </c:cat>
          <c:val>
            <c:numRef>
              <c:f>stats!$C$1068:$C$1073</c:f>
              <c:numCache>
                <c:formatCode>0.0%</c:formatCode>
                <c:ptCount val="6"/>
                <c:pt idx="0">
                  <c:v>0.33</c:v>
                </c:pt>
                <c:pt idx="1">
                  <c:v>0.58260869565217388</c:v>
                </c:pt>
                <c:pt idx="2">
                  <c:v>0.52272727272727271</c:v>
                </c:pt>
                <c:pt idx="3">
                  <c:v>0.97368421052631582</c:v>
                </c:pt>
                <c:pt idx="4">
                  <c:v>0.96296296296296291</c:v>
                </c:pt>
                <c:pt idx="5">
                  <c:v>0.35</c:v>
                </c:pt>
              </c:numCache>
            </c:numRef>
          </c:val>
        </c:ser>
        <c:ser>
          <c:idx val="1"/>
          <c:order val="1"/>
          <c:tx>
            <c:strRef>
              <c:f>stats!$D$1067</c:f>
              <c:strCache>
                <c:ptCount val="1"/>
                <c:pt idx="0">
                  <c:v>دولي</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stats!$B$1068:$B$1073</c:f>
              <c:strCache>
                <c:ptCount val="6"/>
                <c:pt idx="0">
                  <c:v>مؤسسة إعلامية</c:v>
                </c:pt>
                <c:pt idx="1">
                  <c:v>مؤسسة أكاديمية</c:v>
                </c:pt>
                <c:pt idx="2">
                  <c:v>منظمة حقوقية</c:v>
                </c:pt>
                <c:pt idx="3">
                  <c:v>جهة حكومية</c:v>
                </c:pt>
                <c:pt idx="4">
                  <c:v>دار نشر</c:v>
                </c:pt>
                <c:pt idx="5">
                  <c:v>مؤسسة بحثية</c:v>
                </c:pt>
              </c:strCache>
            </c:strRef>
          </c:cat>
          <c:val>
            <c:numRef>
              <c:f>stats!$D$1068:$D$1073</c:f>
              <c:numCache>
                <c:formatCode>0.0%</c:formatCode>
                <c:ptCount val="6"/>
                <c:pt idx="0">
                  <c:v>0.21666666666666667</c:v>
                </c:pt>
                <c:pt idx="1">
                  <c:v>0.36521739130434783</c:v>
                </c:pt>
                <c:pt idx="2">
                  <c:v>0.26136363636363635</c:v>
                </c:pt>
                <c:pt idx="3">
                  <c:v>0</c:v>
                </c:pt>
                <c:pt idx="4">
                  <c:v>0</c:v>
                </c:pt>
                <c:pt idx="5">
                  <c:v>0.6</c:v>
                </c:pt>
              </c:numCache>
            </c:numRef>
          </c:val>
        </c:ser>
        <c:ser>
          <c:idx val="2"/>
          <c:order val="2"/>
          <c:tx>
            <c:strRef>
              <c:f>stats!$E$1067</c:f>
              <c:strCache>
                <c:ptCount val="1"/>
                <c:pt idx="0">
                  <c:v>وطني / دولي</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stats!$B$1068:$B$1073</c:f>
              <c:strCache>
                <c:ptCount val="6"/>
                <c:pt idx="0">
                  <c:v>مؤسسة إعلامية</c:v>
                </c:pt>
                <c:pt idx="1">
                  <c:v>مؤسسة أكاديمية</c:v>
                </c:pt>
                <c:pt idx="2">
                  <c:v>منظمة حقوقية</c:v>
                </c:pt>
                <c:pt idx="3">
                  <c:v>جهة حكومية</c:v>
                </c:pt>
                <c:pt idx="4">
                  <c:v>دار نشر</c:v>
                </c:pt>
                <c:pt idx="5">
                  <c:v>مؤسسة بحثية</c:v>
                </c:pt>
              </c:strCache>
            </c:strRef>
          </c:cat>
          <c:val>
            <c:numRef>
              <c:f>stats!$E$1068:$E$1073</c:f>
              <c:numCache>
                <c:formatCode>0.0%</c:formatCode>
                <c:ptCount val="6"/>
                <c:pt idx="0">
                  <c:v>0.28666666666666668</c:v>
                </c:pt>
                <c:pt idx="1">
                  <c:v>3.4782608695652174E-2</c:v>
                </c:pt>
                <c:pt idx="2">
                  <c:v>0.18181818181818182</c:v>
                </c:pt>
                <c:pt idx="3">
                  <c:v>0</c:v>
                </c:pt>
                <c:pt idx="4">
                  <c:v>0</c:v>
                </c:pt>
                <c:pt idx="5">
                  <c:v>0</c:v>
                </c:pt>
              </c:numCache>
            </c:numRef>
          </c:val>
        </c:ser>
        <c:ser>
          <c:idx val="3"/>
          <c:order val="3"/>
          <c:tx>
            <c:strRef>
              <c:f>stats!$F$1067</c:f>
              <c:strCache>
                <c:ptCount val="1"/>
                <c:pt idx="0">
                  <c:v>إقليمي</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stats!$B$1068:$B$1073</c:f>
              <c:strCache>
                <c:ptCount val="6"/>
                <c:pt idx="0">
                  <c:v>مؤسسة إعلامية</c:v>
                </c:pt>
                <c:pt idx="1">
                  <c:v>مؤسسة أكاديمية</c:v>
                </c:pt>
                <c:pt idx="2">
                  <c:v>منظمة حقوقية</c:v>
                </c:pt>
                <c:pt idx="3">
                  <c:v>جهة حكومية</c:v>
                </c:pt>
                <c:pt idx="4">
                  <c:v>دار نشر</c:v>
                </c:pt>
                <c:pt idx="5">
                  <c:v>مؤسسة بحثية</c:v>
                </c:pt>
              </c:strCache>
            </c:strRef>
          </c:cat>
          <c:val>
            <c:numRef>
              <c:f>stats!$F$1068:$F$1073</c:f>
              <c:numCache>
                <c:formatCode>0.0%</c:formatCode>
                <c:ptCount val="6"/>
                <c:pt idx="0">
                  <c:v>0.12666666666666668</c:v>
                </c:pt>
                <c:pt idx="1">
                  <c:v>1.7391304347826087E-2</c:v>
                </c:pt>
                <c:pt idx="2">
                  <c:v>2.2727272727272728E-2</c:v>
                </c:pt>
                <c:pt idx="3">
                  <c:v>2.6315789473684209E-2</c:v>
                </c:pt>
                <c:pt idx="4">
                  <c:v>3.7037037037037035E-2</c:v>
                </c:pt>
                <c:pt idx="5">
                  <c:v>0.05</c:v>
                </c:pt>
              </c:numCache>
            </c:numRef>
          </c:val>
        </c:ser>
        <c:ser>
          <c:idx val="4"/>
          <c:order val="4"/>
          <c:tx>
            <c:strRef>
              <c:f>stats!$G$1067</c:f>
              <c:strCache>
                <c:ptCount val="1"/>
                <c:pt idx="0">
                  <c:v>إقليمي / دولي</c:v>
                </c:pt>
              </c:strCache>
            </c:strRef>
          </c:tx>
          <c:spPr>
            <a:solidFill>
              <a:srgbClr val="4BACC6"/>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stats!$B$1068:$B$1073</c:f>
              <c:strCache>
                <c:ptCount val="6"/>
                <c:pt idx="0">
                  <c:v>مؤسسة إعلامية</c:v>
                </c:pt>
                <c:pt idx="1">
                  <c:v>مؤسسة أكاديمية</c:v>
                </c:pt>
                <c:pt idx="2">
                  <c:v>منظمة حقوقية</c:v>
                </c:pt>
                <c:pt idx="3">
                  <c:v>جهة حكومية</c:v>
                </c:pt>
                <c:pt idx="4">
                  <c:v>دار نشر</c:v>
                </c:pt>
                <c:pt idx="5">
                  <c:v>مؤسسة بحثية</c:v>
                </c:pt>
              </c:strCache>
            </c:strRef>
          </c:cat>
          <c:val>
            <c:numRef>
              <c:f>stats!$G$1068:$G$1073</c:f>
              <c:numCache>
                <c:formatCode>0.0%</c:formatCode>
                <c:ptCount val="6"/>
                <c:pt idx="0">
                  <c:v>0.04</c:v>
                </c:pt>
                <c:pt idx="1">
                  <c:v>0</c:v>
                </c:pt>
                <c:pt idx="2">
                  <c:v>1.1363636363636364E-2</c:v>
                </c:pt>
                <c:pt idx="3">
                  <c:v>0</c:v>
                </c:pt>
                <c:pt idx="4">
                  <c:v>0</c:v>
                </c:pt>
                <c:pt idx="5">
                  <c:v>0</c:v>
                </c:pt>
              </c:numCache>
            </c:numRef>
          </c:val>
        </c:ser>
        <c:dLbls>
          <c:showLegendKey val="0"/>
          <c:showVal val="0"/>
          <c:showCatName val="0"/>
          <c:showSerName val="0"/>
          <c:showPercent val="0"/>
          <c:showBubbleSize val="0"/>
        </c:dLbls>
        <c:gapWidth val="150"/>
        <c:axId val="244567040"/>
        <c:axId val="244585216"/>
      </c:barChart>
      <c:catAx>
        <c:axId val="244567040"/>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4585216"/>
        <c:crosses val="autoZero"/>
        <c:auto val="1"/>
        <c:lblAlgn val="ctr"/>
        <c:lblOffset val="100"/>
        <c:noMultiLvlLbl val="0"/>
      </c:catAx>
      <c:valAx>
        <c:axId val="244585216"/>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4567040"/>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44. تصنيف نوع الناشر أو جهة النشر × إطار عمل الناشر (%)</a:t>
            </a:r>
          </a:p>
        </c:rich>
      </c:tx>
      <c:overlay val="0"/>
      <c:spPr>
        <a:noFill/>
        <a:ln w="0">
          <a:noFill/>
        </a:ln>
      </c:spPr>
    </c:title>
    <c:autoTitleDeleted val="0"/>
    <c:plotArea>
      <c:layout/>
      <c:barChart>
        <c:barDir val="col"/>
        <c:grouping val="clustered"/>
        <c:varyColors val="0"/>
        <c:ser>
          <c:idx val="0"/>
          <c:order val="0"/>
          <c:tx>
            <c:strRef>
              <c:f>stats!$C$1089</c:f>
              <c:strCache>
                <c:ptCount val="1"/>
                <c:pt idx="0">
                  <c:v>خاص</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stats!$B$1090:$B$1095</c:f>
              <c:strCache>
                <c:ptCount val="6"/>
                <c:pt idx="0">
                  <c:v>مؤسسة إعلامية</c:v>
                </c:pt>
                <c:pt idx="1">
                  <c:v>مؤسسة أكاديمية</c:v>
                </c:pt>
                <c:pt idx="2">
                  <c:v>منظمة حقوقية</c:v>
                </c:pt>
                <c:pt idx="3">
                  <c:v>جهة حكومية</c:v>
                </c:pt>
                <c:pt idx="4">
                  <c:v>دار نشر</c:v>
                </c:pt>
                <c:pt idx="5">
                  <c:v>مؤسسة بحثية</c:v>
                </c:pt>
              </c:strCache>
            </c:strRef>
          </c:cat>
          <c:val>
            <c:numRef>
              <c:f>stats!$C$1090:$C$1095</c:f>
              <c:numCache>
                <c:formatCode>0.0%</c:formatCode>
                <c:ptCount val="6"/>
                <c:pt idx="0">
                  <c:v>0.79333333333333333</c:v>
                </c:pt>
                <c:pt idx="1">
                  <c:v>0.4</c:v>
                </c:pt>
                <c:pt idx="2">
                  <c:v>4.5454545454545456E-2</c:v>
                </c:pt>
                <c:pt idx="3">
                  <c:v>0</c:v>
                </c:pt>
                <c:pt idx="4">
                  <c:v>0.96296296296296291</c:v>
                </c:pt>
                <c:pt idx="5">
                  <c:v>0.25</c:v>
                </c:pt>
              </c:numCache>
            </c:numRef>
          </c:val>
        </c:ser>
        <c:ser>
          <c:idx val="1"/>
          <c:order val="1"/>
          <c:tx>
            <c:strRef>
              <c:f>stats!$D$1089</c:f>
              <c:strCache>
                <c:ptCount val="1"/>
                <c:pt idx="0">
                  <c:v>حكومي</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stats!$B$1090:$B$1095</c:f>
              <c:strCache>
                <c:ptCount val="6"/>
                <c:pt idx="0">
                  <c:v>مؤسسة إعلامية</c:v>
                </c:pt>
                <c:pt idx="1">
                  <c:v>مؤسسة أكاديمية</c:v>
                </c:pt>
                <c:pt idx="2">
                  <c:v>منظمة حقوقية</c:v>
                </c:pt>
                <c:pt idx="3">
                  <c:v>جهة حكومية</c:v>
                </c:pt>
                <c:pt idx="4">
                  <c:v>دار نشر</c:v>
                </c:pt>
                <c:pt idx="5">
                  <c:v>مؤسسة بحثية</c:v>
                </c:pt>
              </c:strCache>
            </c:strRef>
          </c:cat>
          <c:val>
            <c:numRef>
              <c:f>stats!$D$1090:$D$1095</c:f>
              <c:numCache>
                <c:formatCode>0.0%</c:formatCode>
                <c:ptCount val="6"/>
                <c:pt idx="0">
                  <c:v>0.19666666666666666</c:v>
                </c:pt>
                <c:pt idx="1">
                  <c:v>0.59130434782608698</c:v>
                </c:pt>
                <c:pt idx="2">
                  <c:v>0</c:v>
                </c:pt>
                <c:pt idx="3">
                  <c:v>0.97368421052631582</c:v>
                </c:pt>
                <c:pt idx="4">
                  <c:v>3.7037037037037035E-2</c:v>
                </c:pt>
                <c:pt idx="5">
                  <c:v>0.35</c:v>
                </c:pt>
              </c:numCache>
            </c:numRef>
          </c:val>
        </c:ser>
        <c:ser>
          <c:idx val="2"/>
          <c:order val="2"/>
          <c:tx>
            <c:strRef>
              <c:f>stats!$E$1089</c:f>
              <c:strCache>
                <c:ptCount val="1"/>
                <c:pt idx="0">
                  <c:v>مستقل</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stats!$B$1090:$B$1095</c:f>
              <c:strCache>
                <c:ptCount val="6"/>
                <c:pt idx="0">
                  <c:v>مؤسسة إعلامية</c:v>
                </c:pt>
                <c:pt idx="1">
                  <c:v>مؤسسة أكاديمية</c:v>
                </c:pt>
                <c:pt idx="2">
                  <c:v>منظمة حقوقية</c:v>
                </c:pt>
                <c:pt idx="3">
                  <c:v>جهة حكومية</c:v>
                </c:pt>
                <c:pt idx="4">
                  <c:v>دار نشر</c:v>
                </c:pt>
                <c:pt idx="5">
                  <c:v>مؤسسة بحثية</c:v>
                </c:pt>
              </c:strCache>
            </c:strRef>
          </c:cat>
          <c:val>
            <c:numRef>
              <c:f>stats!$E$1090:$E$1095</c:f>
              <c:numCache>
                <c:formatCode>0.0%</c:formatCode>
                <c:ptCount val="6"/>
                <c:pt idx="0">
                  <c:v>0.01</c:v>
                </c:pt>
                <c:pt idx="1">
                  <c:v>0</c:v>
                </c:pt>
                <c:pt idx="2">
                  <c:v>0.92045454545454541</c:v>
                </c:pt>
                <c:pt idx="3">
                  <c:v>0</c:v>
                </c:pt>
                <c:pt idx="4">
                  <c:v>0</c:v>
                </c:pt>
                <c:pt idx="5">
                  <c:v>0.35</c:v>
                </c:pt>
              </c:numCache>
            </c:numRef>
          </c:val>
        </c:ser>
        <c:ser>
          <c:idx val="3"/>
          <c:order val="3"/>
          <c:tx>
            <c:strRef>
              <c:f>stats!$F$1089</c:f>
              <c:strCache>
                <c:ptCount val="1"/>
                <c:pt idx="0">
                  <c:v>دولي</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stats!$B$1090:$B$1095</c:f>
              <c:strCache>
                <c:ptCount val="6"/>
                <c:pt idx="0">
                  <c:v>مؤسسة إعلامية</c:v>
                </c:pt>
                <c:pt idx="1">
                  <c:v>مؤسسة أكاديمية</c:v>
                </c:pt>
                <c:pt idx="2">
                  <c:v>منظمة حقوقية</c:v>
                </c:pt>
                <c:pt idx="3">
                  <c:v>جهة حكومية</c:v>
                </c:pt>
                <c:pt idx="4">
                  <c:v>دار نشر</c:v>
                </c:pt>
                <c:pt idx="5">
                  <c:v>مؤسسة بحثية</c:v>
                </c:pt>
              </c:strCache>
            </c:strRef>
          </c:cat>
          <c:val>
            <c:numRef>
              <c:f>stats!$F$1090:$F$1095</c:f>
              <c:numCache>
                <c:formatCode>0.0%</c:formatCode>
                <c:ptCount val="6"/>
                <c:pt idx="0">
                  <c:v>0</c:v>
                </c:pt>
                <c:pt idx="1">
                  <c:v>8.6956521739130436E-3</c:v>
                </c:pt>
                <c:pt idx="2">
                  <c:v>3.4090909090909088E-2</c:v>
                </c:pt>
                <c:pt idx="3">
                  <c:v>2.6315789473684209E-2</c:v>
                </c:pt>
                <c:pt idx="4">
                  <c:v>0</c:v>
                </c:pt>
                <c:pt idx="5">
                  <c:v>0.05</c:v>
                </c:pt>
              </c:numCache>
            </c:numRef>
          </c:val>
        </c:ser>
        <c:dLbls>
          <c:showLegendKey val="0"/>
          <c:showVal val="0"/>
          <c:showCatName val="0"/>
          <c:showSerName val="0"/>
          <c:showPercent val="0"/>
          <c:showBubbleSize val="0"/>
        </c:dLbls>
        <c:gapWidth val="150"/>
        <c:axId val="244720768"/>
        <c:axId val="244722304"/>
      </c:barChart>
      <c:catAx>
        <c:axId val="244720768"/>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4722304"/>
        <c:crosses val="autoZero"/>
        <c:auto val="1"/>
        <c:lblAlgn val="ctr"/>
        <c:lblOffset val="100"/>
        <c:noMultiLvlLbl val="0"/>
      </c:catAx>
      <c:valAx>
        <c:axId val="24472230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472076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rot="0"/>
          <a:lstStyle/>
          <a:p>
            <a:pPr>
              <a:defRPr sz="1800" b="1" strike="noStrike" spc="-1">
                <a:solidFill>
                  <a:srgbClr val="000000"/>
                </a:solidFill>
                <a:latin typeface="Calibri"/>
              </a:defRPr>
            </a:pPr>
            <a:r>
              <a:rPr lang="ar-EG" sz="1800" b="1" strike="noStrike" spc="-1">
                <a:solidFill>
                  <a:srgbClr val="000000"/>
                </a:solidFill>
                <a:latin typeface="Calibri"/>
              </a:rPr>
              <a:t>45. نطاق النشر × إطار عمل الناشر (%)</a:t>
            </a:r>
          </a:p>
        </c:rich>
      </c:tx>
      <c:overlay val="0"/>
      <c:spPr>
        <a:noFill/>
        <a:ln w="0">
          <a:noFill/>
        </a:ln>
      </c:spPr>
    </c:title>
    <c:autoTitleDeleted val="0"/>
    <c:plotArea>
      <c:layout/>
      <c:barChart>
        <c:barDir val="col"/>
        <c:grouping val="clustered"/>
        <c:varyColors val="0"/>
        <c:ser>
          <c:idx val="0"/>
          <c:order val="0"/>
          <c:tx>
            <c:strRef>
              <c:f>stats!$C$1110</c:f>
              <c:strCache>
                <c:ptCount val="1"/>
                <c:pt idx="0">
                  <c:v>خاص</c:v>
                </c:pt>
              </c:strCache>
            </c:strRef>
          </c:tx>
          <c:spPr>
            <a:solidFill>
              <a:srgbClr val="4F81B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stats!$B$1111:$B$1115</c:f>
              <c:strCache>
                <c:ptCount val="5"/>
                <c:pt idx="0">
                  <c:v>وطني</c:v>
                </c:pt>
                <c:pt idx="1">
                  <c:v>دولي</c:v>
                </c:pt>
                <c:pt idx="2">
                  <c:v>وطني / دولي</c:v>
                </c:pt>
                <c:pt idx="3">
                  <c:v>إقليمي</c:v>
                </c:pt>
                <c:pt idx="4">
                  <c:v>إقليمي / دولي</c:v>
                </c:pt>
              </c:strCache>
            </c:strRef>
          </c:cat>
          <c:val>
            <c:numRef>
              <c:f>stats!$C$1111:$C$1115</c:f>
              <c:numCache>
                <c:formatCode>0.0%</c:formatCode>
                <c:ptCount val="5"/>
                <c:pt idx="0">
                  <c:v>0.36879432624113473</c:v>
                </c:pt>
                <c:pt idx="1">
                  <c:v>0.68309859154929575</c:v>
                </c:pt>
                <c:pt idx="2">
                  <c:v>0.83018867924528306</c:v>
                </c:pt>
                <c:pt idx="3">
                  <c:v>0.62222222222222223</c:v>
                </c:pt>
                <c:pt idx="4">
                  <c:v>0.15384615384615385</c:v>
                </c:pt>
              </c:numCache>
            </c:numRef>
          </c:val>
        </c:ser>
        <c:ser>
          <c:idx val="1"/>
          <c:order val="1"/>
          <c:tx>
            <c:strRef>
              <c:f>stats!$D$1110</c:f>
              <c:strCache>
                <c:ptCount val="1"/>
                <c:pt idx="0">
                  <c:v>حكومي</c:v>
                </c:pt>
              </c:strCache>
            </c:strRef>
          </c:tx>
          <c:spPr>
            <a:solidFill>
              <a:srgbClr val="C0504D"/>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stats!$B$1111:$B$1115</c:f>
              <c:strCache>
                <c:ptCount val="5"/>
                <c:pt idx="0">
                  <c:v>وطني</c:v>
                </c:pt>
                <c:pt idx="1">
                  <c:v>دولي</c:v>
                </c:pt>
                <c:pt idx="2">
                  <c:v>وطني / دولي</c:v>
                </c:pt>
                <c:pt idx="3">
                  <c:v>إقليمي</c:v>
                </c:pt>
                <c:pt idx="4">
                  <c:v>إقليمي / دولي</c:v>
                </c:pt>
              </c:strCache>
            </c:strRef>
          </c:cat>
          <c:val>
            <c:numRef>
              <c:f>stats!$D$1111:$D$1115</c:f>
              <c:numCache>
                <c:formatCode>0.0%</c:formatCode>
                <c:ptCount val="5"/>
                <c:pt idx="0">
                  <c:v>0.46808510638297873</c:v>
                </c:pt>
                <c:pt idx="1">
                  <c:v>9.8591549295774641E-2</c:v>
                </c:pt>
                <c:pt idx="2">
                  <c:v>1.8867924528301886E-2</c:v>
                </c:pt>
                <c:pt idx="3">
                  <c:v>0.31111111111111112</c:v>
                </c:pt>
                <c:pt idx="4">
                  <c:v>0.76923076923076927</c:v>
                </c:pt>
              </c:numCache>
            </c:numRef>
          </c:val>
        </c:ser>
        <c:ser>
          <c:idx val="2"/>
          <c:order val="2"/>
          <c:tx>
            <c:strRef>
              <c:f>stats!$E$1110</c:f>
              <c:strCache>
                <c:ptCount val="1"/>
                <c:pt idx="0">
                  <c:v>مستقل</c:v>
                </c:pt>
              </c:strCache>
            </c:strRef>
          </c:tx>
          <c:spPr>
            <a:solidFill>
              <a:srgbClr val="9BBB59"/>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stats!$B$1111:$B$1115</c:f>
              <c:strCache>
                <c:ptCount val="5"/>
                <c:pt idx="0">
                  <c:v>وطني</c:v>
                </c:pt>
                <c:pt idx="1">
                  <c:v>دولي</c:v>
                </c:pt>
                <c:pt idx="2">
                  <c:v>وطني / دولي</c:v>
                </c:pt>
                <c:pt idx="3">
                  <c:v>إقليمي</c:v>
                </c:pt>
                <c:pt idx="4">
                  <c:v>إقليمي / دولي</c:v>
                </c:pt>
              </c:strCache>
            </c:strRef>
          </c:cat>
          <c:val>
            <c:numRef>
              <c:f>stats!$E$1111:$E$1115</c:f>
              <c:numCache>
                <c:formatCode>0.0%</c:formatCode>
                <c:ptCount val="5"/>
                <c:pt idx="0">
                  <c:v>0.16312056737588654</c:v>
                </c:pt>
                <c:pt idx="1">
                  <c:v>0.18309859154929578</c:v>
                </c:pt>
                <c:pt idx="2">
                  <c:v>0.15094339622641509</c:v>
                </c:pt>
                <c:pt idx="3">
                  <c:v>4.4444444444444446E-2</c:v>
                </c:pt>
                <c:pt idx="4">
                  <c:v>7.6923076923076927E-2</c:v>
                </c:pt>
              </c:numCache>
            </c:numRef>
          </c:val>
        </c:ser>
        <c:ser>
          <c:idx val="3"/>
          <c:order val="3"/>
          <c:tx>
            <c:strRef>
              <c:f>stats!$F$1110</c:f>
              <c:strCache>
                <c:ptCount val="1"/>
                <c:pt idx="0">
                  <c:v>دولي</c:v>
                </c:pt>
              </c:strCache>
            </c:strRef>
          </c:tx>
          <c:spPr>
            <a:solidFill>
              <a:srgbClr val="8064A2"/>
            </a:solidFill>
            <a:ln w="0">
              <a:solidFill>
                <a:srgbClr val="000000"/>
              </a:solidFill>
            </a:ln>
          </c:spPr>
          <c:invertIfNegative val="0"/>
          <c:dLbls>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stats!$B$1111:$B$1115</c:f>
              <c:strCache>
                <c:ptCount val="5"/>
                <c:pt idx="0">
                  <c:v>وطني</c:v>
                </c:pt>
                <c:pt idx="1">
                  <c:v>دولي</c:v>
                </c:pt>
                <c:pt idx="2">
                  <c:v>وطني / دولي</c:v>
                </c:pt>
                <c:pt idx="3">
                  <c:v>إقليمي</c:v>
                </c:pt>
                <c:pt idx="4">
                  <c:v>إقليمي / دولي</c:v>
                </c:pt>
              </c:strCache>
            </c:strRef>
          </c:cat>
          <c:val>
            <c:numRef>
              <c:f>stats!$F$1111:$F$1115</c:f>
              <c:numCache>
                <c:formatCode>0.0%</c:formatCode>
                <c:ptCount val="5"/>
                <c:pt idx="0">
                  <c:v>0</c:v>
                </c:pt>
                <c:pt idx="1">
                  <c:v>3.5211267605633804E-2</c:v>
                </c:pt>
                <c:pt idx="2">
                  <c:v>0</c:v>
                </c:pt>
                <c:pt idx="3">
                  <c:v>2.2222222222222223E-2</c:v>
                </c:pt>
                <c:pt idx="4">
                  <c:v>0</c:v>
                </c:pt>
              </c:numCache>
            </c:numRef>
          </c:val>
        </c:ser>
        <c:dLbls>
          <c:showLegendKey val="0"/>
          <c:showVal val="0"/>
          <c:showCatName val="0"/>
          <c:showSerName val="0"/>
          <c:showPercent val="0"/>
          <c:showBubbleSize val="0"/>
        </c:dLbls>
        <c:gapWidth val="150"/>
        <c:axId val="244775552"/>
        <c:axId val="244801920"/>
      </c:barChart>
      <c:catAx>
        <c:axId val="244775552"/>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4801920"/>
        <c:crosses val="autoZero"/>
        <c:auto val="1"/>
        <c:lblAlgn val="ctr"/>
        <c:lblOffset val="100"/>
        <c:noMultiLvlLbl val="0"/>
      </c:catAx>
      <c:valAx>
        <c:axId val="244801920"/>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ar-EG" sz="1000" b="1" strike="noStrike" spc="-1">
                    <a:solidFill>
                      <a:srgbClr val="000000"/>
                    </a:solidFill>
                    <a:latin typeface="Calibri"/>
                  </a:rPr>
                  <a:t>النسبة المئوية %</a:t>
                </a:r>
              </a:p>
            </c:rich>
          </c:tx>
          <c:overlay val="0"/>
          <c:spPr>
            <a:noFill/>
            <a:ln w="0">
              <a:noFill/>
            </a:ln>
          </c:spPr>
        </c:title>
        <c:numFmt formatCode="0.0%"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4775552"/>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9" Type="http://schemas.openxmlformats.org/officeDocument/2006/relationships/chart" Target="../charts/chart39.xml"/><Relationship Id="rId3" Type="http://schemas.openxmlformats.org/officeDocument/2006/relationships/chart" Target="../charts/chart3.xml"/><Relationship Id="rId21" Type="http://schemas.openxmlformats.org/officeDocument/2006/relationships/chart" Target="../charts/chart21.xml"/><Relationship Id="rId34" Type="http://schemas.openxmlformats.org/officeDocument/2006/relationships/chart" Target="../charts/chart34.xml"/><Relationship Id="rId42" Type="http://schemas.openxmlformats.org/officeDocument/2006/relationships/chart" Target="../charts/chart42.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chart" Target="../charts/chart33.xml"/><Relationship Id="rId38" Type="http://schemas.openxmlformats.org/officeDocument/2006/relationships/chart" Target="../charts/chart38.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41" Type="http://schemas.openxmlformats.org/officeDocument/2006/relationships/chart" Target="../charts/chart41.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chart" Target="../charts/chart32.xml"/><Relationship Id="rId37" Type="http://schemas.openxmlformats.org/officeDocument/2006/relationships/chart" Target="../charts/chart37.xml"/><Relationship Id="rId40" Type="http://schemas.openxmlformats.org/officeDocument/2006/relationships/chart" Target="../charts/chart40.xml"/><Relationship Id="rId45" Type="http://schemas.openxmlformats.org/officeDocument/2006/relationships/chart" Target="../charts/chart45.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chart" Target="../charts/chart36.xml"/><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chart" Target="../charts/chart31.xml"/><Relationship Id="rId44" Type="http://schemas.openxmlformats.org/officeDocument/2006/relationships/chart" Target="../charts/chart44.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chart" Target="../charts/chart35.xml"/><Relationship Id="rId43" Type="http://schemas.openxmlformats.org/officeDocument/2006/relationships/chart" Target="../charts/chart43.xml"/></Relationships>
</file>

<file path=xl/drawings/drawing1.xml><?xml version="1.0" encoding="utf-8"?>
<xdr:wsDr xmlns:xdr="http://schemas.openxmlformats.org/drawingml/2006/spreadsheetDrawing" xmlns:a="http://schemas.openxmlformats.org/drawingml/2006/main">
  <xdr:twoCellAnchor editAs="oneCell">
    <xdr:from>
      <xdr:col>0</xdr:col>
      <xdr:colOff>-496080</xdr:colOff>
      <xdr:row>2</xdr:row>
      <xdr:rowOff>163440</xdr:rowOff>
    </xdr:from>
    <xdr:to>
      <xdr:col>10</xdr:col>
      <xdr:colOff>0</xdr:colOff>
      <xdr:row>19</xdr:row>
      <xdr:rowOff>164520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14</xdr:col>
      <xdr:colOff>-496080</xdr:colOff>
      <xdr:row>2</xdr:row>
      <xdr:rowOff>163440</xdr:rowOff>
    </xdr:from>
    <xdr:to>
      <xdr:col>24</xdr:col>
      <xdr:colOff>0</xdr:colOff>
      <xdr:row>19</xdr:row>
      <xdr:rowOff>164520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-496080</xdr:colOff>
      <xdr:row>20</xdr:row>
      <xdr:rowOff>163440</xdr:rowOff>
    </xdr:from>
    <xdr:to>
      <xdr:col>10</xdr:col>
      <xdr:colOff>0</xdr:colOff>
      <xdr:row>37</xdr:row>
      <xdr:rowOff>164520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14</xdr:col>
      <xdr:colOff>-496080</xdr:colOff>
      <xdr:row>20</xdr:row>
      <xdr:rowOff>163440</xdr:rowOff>
    </xdr:from>
    <xdr:to>
      <xdr:col>24</xdr:col>
      <xdr:colOff>0</xdr:colOff>
      <xdr:row>37</xdr:row>
      <xdr:rowOff>164520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-496080</xdr:colOff>
      <xdr:row>38</xdr:row>
      <xdr:rowOff>163440</xdr:rowOff>
    </xdr:from>
    <xdr:to>
      <xdr:col>10</xdr:col>
      <xdr:colOff>0</xdr:colOff>
      <xdr:row>55</xdr:row>
      <xdr:rowOff>164520</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14</xdr:col>
      <xdr:colOff>-496080</xdr:colOff>
      <xdr:row>38</xdr:row>
      <xdr:rowOff>163440</xdr:rowOff>
    </xdr:from>
    <xdr:to>
      <xdr:col>24</xdr:col>
      <xdr:colOff>0</xdr:colOff>
      <xdr:row>55</xdr:row>
      <xdr:rowOff>164520</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0</xdr:col>
      <xdr:colOff>-496080</xdr:colOff>
      <xdr:row>56</xdr:row>
      <xdr:rowOff>163440</xdr:rowOff>
    </xdr:from>
    <xdr:to>
      <xdr:col>10</xdr:col>
      <xdr:colOff>0</xdr:colOff>
      <xdr:row>73</xdr:row>
      <xdr:rowOff>164520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14</xdr:col>
      <xdr:colOff>-496080</xdr:colOff>
      <xdr:row>56</xdr:row>
      <xdr:rowOff>163440</xdr:rowOff>
    </xdr:from>
    <xdr:to>
      <xdr:col>24</xdr:col>
      <xdr:colOff>0</xdr:colOff>
      <xdr:row>73</xdr:row>
      <xdr:rowOff>164520</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0</xdr:col>
      <xdr:colOff>-496080</xdr:colOff>
      <xdr:row>74</xdr:row>
      <xdr:rowOff>163440</xdr:rowOff>
    </xdr:from>
    <xdr:to>
      <xdr:col>10</xdr:col>
      <xdr:colOff>0</xdr:colOff>
      <xdr:row>91</xdr:row>
      <xdr:rowOff>164520</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14</xdr:col>
      <xdr:colOff>-496080</xdr:colOff>
      <xdr:row>74</xdr:row>
      <xdr:rowOff>163440</xdr:rowOff>
    </xdr:from>
    <xdr:to>
      <xdr:col>24</xdr:col>
      <xdr:colOff>0</xdr:colOff>
      <xdr:row>91</xdr:row>
      <xdr:rowOff>164520</xdr:rowOff>
    </xdr:to>
    <xdr:graphicFrame macro="">
      <xdr:nvGraphicFramePr>
        <xdr:cNvPr id="11" name="Chart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0</xdr:col>
      <xdr:colOff>-496080</xdr:colOff>
      <xdr:row>92</xdr:row>
      <xdr:rowOff>163440</xdr:rowOff>
    </xdr:from>
    <xdr:to>
      <xdr:col>10</xdr:col>
      <xdr:colOff>0</xdr:colOff>
      <xdr:row>109</xdr:row>
      <xdr:rowOff>164520</xdr:rowOff>
    </xdr:to>
    <xdr:graphicFrame macro="">
      <xdr:nvGraphicFramePr>
        <xdr:cNvPr id="12" name="Chart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14</xdr:col>
      <xdr:colOff>-496080</xdr:colOff>
      <xdr:row>92</xdr:row>
      <xdr:rowOff>163440</xdr:rowOff>
    </xdr:from>
    <xdr:to>
      <xdr:col>24</xdr:col>
      <xdr:colOff>0</xdr:colOff>
      <xdr:row>109</xdr:row>
      <xdr:rowOff>164520</xdr:rowOff>
    </xdr:to>
    <xdr:graphicFrame macro="">
      <xdr:nvGraphicFramePr>
        <xdr:cNvPr id="13" name="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0</xdr:col>
      <xdr:colOff>-496080</xdr:colOff>
      <xdr:row>110</xdr:row>
      <xdr:rowOff>163440</xdr:rowOff>
    </xdr:from>
    <xdr:to>
      <xdr:col>10</xdr:col>
      <xdr:colOff>0</xdr:colOff>
      <xdr:row>127</xdr:row>
      <xdr:rowOff>164520</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14</xdr:col>
      <xdr:colOff>-496080</xdr:colOff>
      <xdr:row>110</xdr:row>
      <xdr:rowOff>163440</xdr:rowOff>
    </xdr:from>
    <xdr:to>
      <xdr:col>24</xdr:col>
      <xdr:colOff>0</xdr:colOff>
      <xdr:row>127</xdr:row>
      <xdr:rowOff>164520</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0</xdr:col>
      <xdr:colOff>-496080</xdr:colOff>
      <xdr:row>128</xdr:row>
      <xdr:rowOff>163440</xdr:rowOff>
    </xdr:from>
    <xdr:to>
      <xdr:col>10</xdr:col>
      <xdr:colOff>0</xdr:colOff>
      <xdr:row>145</xdr:row>
      <xdr:rowOff>164520</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14</xdr:col>
      <xdr:colOff>-496080</xdr:colOff>
      <xdr:row>128</xdr:row>
      <xdr:rowOff>163440</xdr:rowOff>
    </xdr:from>
    <xdr:to>
      <xdr:col>24</xdr:col>
      <xdr:colOff>0</xdr:colOff>
      <xdr:row>145</xdr:row>
      <xdr:rowOff>164520</xdr:rowOff>
    </xdr:to>
    <xdr:graphicFrame macro="">
      <xdr:nvGraphicFramePr>
        <xdr:cNvPr id="17" name="Chart 1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0</xdr:col>
      <xdr:colOff>-496080</xdr:colOff>
      <xdr:row>146</xdr:row>
      <xdr:rowOff>163440</xdr:rowOff>
    </xdr:from>
    <xdr:to>
      <xdr:col>10</xdr:col>
      <xdr:colOff>0</xdr:colOff>
      <xdr:row>163</xdr:row>
      <xdr:rowOff>164520</xdr:rowOff>
    </xdr:to>
    <xdr:graphicFrame macro="">
      <xdr:nvGraphicFramePr>
        <xdr:cNvPr id="18" name="Chart 1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14</xdr:col>
      <xdr:colOff>-496080</xdr:colOff>
      <xdr:row>146</xdr:row>
      <xdr:rowOff>163440</xdr:rowOff>
    </xdr:from>
    <xdr:to>
      <xdr:col>24</xdr:col>
      <xdr:colOff>0</xdr:colOff>
      <xdr:row>163</xdr:row>
      <xdr:rowOff>164520</xdr:rowOff>
    </xdr:to>
    <xdr:graphicFrame macro="">
      <xdr:nvGraphicFramePr>
        <xdr:cNvPr id="19" name="Chart 1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0</xdr:col>
      <xdr:colOff>-496080</xdr:colOff>
      <xdr:row>164</xdr:row>
      <xdr:rowOff>163440</xdr:rowOff>
    </xdr:from>
    <xdr:to>
      <xdr:col>10</xdr:col>
      <xdr:colOff>0</xdr:colOff>
      <xdr:row>181</xdr:row>
      <xdr:rowOff>164520</xdr:rowOff>
    </xdr:to>
    <xdr:graphicFrame macro="">
      <xdr:nvGraphicFramePr>
        <xdr:cNvPr id="20" name="Chart 1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14</xdr:col>
      <xdr:colOff>-496080</xdr:colOff>
      <xdr:row>164</xdr:row>
      <xdr:rowOff>163440</xdr:rowOff>
    </xdr:from>
    <xdr:to>
      <xdr:col>24</xdr:col>
      <xdr:colOff>0</xdr:colOff>
      <xdr:row>181</xdr:row>
      <xdr:rowOff>164520</xdr:rowOff>
    </xdr:to>
    <xdr:graphicFrame macro="">
      <xdr:nvGraphicFramePr>
        <xdr:cNvPr id="21" name="Chart 2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0</xdr:col>
      <xdr:colOff>-496080</xdr:colOff>
      <xdr:row>182</xdr:row>
      <xdr:rowOff>163440</xdr:rowOff>
    </xdr:from>
    <xdr:to>
      <xdr:col>10</xdr:col>
      <xdr:colOff>0</xdr:colOff>
      <xdr:row>199</xdr:row>
      <xdr:rowOff>164520</xdr:rowOff>
    </xdr:to>
    <xdr:graphicFrame macro="">
      <xdr:nvGraphicFramePr>
        <xdr:cNvPr id="22" name="Chart 2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14</xdr:col>
      <xdr:colOff>-496080</xdr:colOff>
      <xdr:row>182</xdr:row>
      <xdr:rowOff>163440</xdr:rowOff>
    </xdr:from>
    <xdr:to>
      <xdr:col>24</xdr:col>
      <xdr:colOff>0</xdr:colOff>
      <xdr:row>199</xdr:row>
      <xdr:rowOff>164520</xdr:rowOff>
    </xdr:to>
    <xdr:graphicFrame macro="">
      <xdr:nvGraphicFramePr>
        <xdr:cNvPr id="23" name="Chart 2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0</xdr:col>
      <xdr:colOff>-496080</xdr:colOff>
      <xdr:row>200</xdr:row>
      <xdr:rowOff>163440</xdr:rowOff>
    </xdr:from>
    <xdr:to>
      <xdr:col>10</xdr:col>
      <xdr:colOff>0</xdr:colOff>
      <xdr:row>217</xdr:row>
      <xdr:rowOff>164520</xdr:rowOff>
    </xdr:to>
    <xdr:graphicFrame macro="">
      <xdr:nvGraphicFramePr>
        <xdr:cNvPr id="24" name="Chart 2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14</xdr:col>
      <xdr:colOff>-496080</xdr:colOff>
      <xdr:row>200</xdr:row>
      <xdr:rowOff>163440</xdr:rowOff>
    </xdr:from>
    <xdr:to>
      <xdr:col>24</xdr:col>
      <xdr:colOff>0</xdr:colOff>
      <xdr:row>217</xdr:row>
      <xdr:rowOff>164520</xdr:rowOff>
    </xdr:to>
    <xdr:graphicFrame macro="">
      <xdr:nvGraphicFramePr>
        <xdr:cNvPr id="25" name="Chart 2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0</xdr:col>
      <xdr:colOff>-496080</xdr:colOff>
      <xdr:row>218</xdr:row>
      <xdr:rowOff>163440</xdr:rowOff>
    </xdr:from>
    <xdr:to>
      <xdr:col>10</xdr:col>
      <xdr:colOff>0</xdr:colOff>
      <xdr:row>235</xdr:row>
      <xdr:rowOff>164520</xdr:rowOff>
    </xdr:to>
    <xdr:graphicFrame macro="">
      <xdr:nvGraphicFramePr>
        <xdr:cNvPr id="26" name="Chart 2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14</xdr:col>
      <xdr:colOff>-496080</xdr:colOff>
      <xdr:row>218</xdr:row>
      <xdr:rowOff>163440</xdr:rowOff>
    </xdr:from>
    <xdr:to>
      <xdr:col>24</xdr:col>
      <xdr:colOff>0</xdr:colOff>
      <xdr:row>235</xdr:row>
      <xdr:rowOff>164520</xdr:rowOff>
    </xdr:to>
    <xdr:graphicFrame macro="">
      <xdr:nvGraphicFramePr>
        <xdr:cNvPr id="27" name="Chart 2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0</xdr:col>
      <xdr:colOff>-496080</xdr:colOff>
      <xdr:row>236</xdr:row>
      <xdr:rowOff>163440</xdr:rowOff>
    </xdr:from>
    <xdr:to>
      <xdr:col>10</xdr:col>
      <xdr:colOff>0</xdr:colOff>
      <xdr:row>253</xdr:row>
      <xdr:rowOff>164520</xdr:rowOff>
    </xdr:to>
    <xdr:graphicFrame macro="">
      <xdr:nvGraphicFramePr>
        <xdr:cNvPr id="28" name="Chart 2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14</xdr:col>
      <xdr:colOff>-496080</xdr:colOff>
      <xdr:row>236</xdr:row>
      <xdr:rowOff>163440</xdr:rowOff>
    </xdr:from>
    <xdr:to>
      <xdr:col>24</xdr:col>
      <xdr:colOff>0</xdr:colOff>
      <xdr:row>253</xdr:row>
      <xdr:rowOff>164520</xdr:rowOff>
    </xdr:to>
    <xdr:graphicFrame macro="">
      <xdr:nvGraphicFramePr>
        <xdr:cNvPr id="29" name="Chart 2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0</xdr:col>
      <xdr:colOff>-496080</xdr:colOff>
      <xdr:row>254</xdr:row>
      <xdr:rowOff>163440</xdr:rowOff>
    </xdr:from>
    <xdr:to>
      <xdr:col>10</xdr:col>
      <xdr:colOff>0</xdr:colOff>
      <xdr:row>271</xdr:row>
      <xdr:rowOff>164520</xdr:rowOff>
    </xdr:to>
    <xdr:graphicFrame macro="">
      <xdr:nvGraphicFramePr>
        <xdr:cNvPr id="30" name="Chart 2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14</xdr:col>
      <xdr:colOff>-496080</xdr:colOff>
      <xdr:row>254</xdr:row>
      <xdr:rowOff>163440</xdr:rowOff>
    </xdr:from>
    <xdr:to>
      <xdr:col>24</xdr:col>
      <xdr:colOff>0</xdr:colOff>
      <xdr:row>271</xdr:row>
      <xdr:rowOff>164520</xdr:rowOff>
    </xdr:to>
    <xdr:graphicFrame macro="">
      <xdr:nvGraphicFramePr>
        <xdr:cNvPr id="31" name="Chart 3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0</xdr:col>
      <xdr:colOff>-496080</xdr:colOff>
      <xdr:row>272</xdr:row>
      <xdr:rowOff>163440</xdr:rowOff>
    </xdr:from>
    <xdr:to>
      <xdr:col>10</xdr:col>
      <xdr:colOff>0</xdr:colOff>
      <xdr:row>289</xdr:row>
      <xdr:rowOff>164520</xdr:rowOff>
    </xdr:to>
    <xdr:graphicFrame macro="">
      <xdr:nvGraphicFramePr>
        <xdr:cNvPr id="32" name="Chart 3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14</xdr:col>
      <xdr:colOff>-496080</xdr:colOff>
      <xdr:row>272</xdr:row>
      <xdr:rowOff>163440</xdr:rowOff>
    </xdr:from>
    <xdr:to>
      <xdr:col>24</xdr:col>
      <xdr:colOff>0</xdr:colOff>
      <xdr:row>289</xdr:row>
      <xdr:rowOff>164520</xdr:rowOff>
    </xdr:to>
    <xdr:graphicFrame macro="">
      <xdr:nvGraphicFramePr>
        <xdr:cNvPr id="33" name="Chart 3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0</xdr:col>
      <xdr:colOff>-496080</xdr:colOff>
      <xdr:row>290</xdr:row>
      <xdr:rowOff>163440</xdr:rowOff>
    </xdr:from>
    <xdr:to>
      <xdr:col>10</xdr:col>
      <xdr:colOff>0</xdr:colOff>
      <xdr:row>307</xdr:row>
      <xdr:rowOff>164520</xdr:rowOff>
    </xdr:to>
    <xdr:graphicFrame macro="">
      <xdr:nvGraphicFramePr>
        <xdr:cNvPr id="34" name="Chart 3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14</xdr:col>
      <xdr:colOff>-496080</xdr:colOff>
      <xdr:row>290</xdr:row>
      <xdr:rowOff>163440</xdr:rowOff>
    </xdr:from>
    <xdr:to>
      <xdr:col>24</xdr:col>
      <xdr:colOff>0</xdr:colOff>
      <xdr:row>307</xdr:row>
      <xdr:rowOff>164520</xdr:rowOff>
    </xdr:to>
    <xdr:graphicFrame macro="">
      <xdr:nvGraphicFramePr>
        <xdr:cNvPr id="35" name="Chart 3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0</xdr:col>
      <xdr:colOff>-496080</xdr:colOff>
      <xdr:row>308</xdr:row>
      <xdr:rowOff>163440</xdr:rowOff>
    </xdr:from>
    <xdr:to>
      <xdr:col>10</xdr:col>
      <xdr:colOff>0</xdr:colOff>
      <xdr:row>325</xdr:row>
      <xdr:rowOff>164520</xdr:rowOff>
    </xdr:to>
    <xdr:graphicFrame macro="">
      <xdr:nvGraphicFramePr>
        <xdr:cNvPr id="36" name="Chart 3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14</xdr:col>
      <xdr:colOff>-496080</xdr:colOff>
      <xdr:row>308</xdr:row>
      <xdr:rowOff>163440</xdr:rowOff>
    </xdr:from>
    <xdr:to>
      <xdr:col>24</xdr:col>
      <xdr:colOff>0</xdr:colOff>
      <xdr:row>325</xdr:row>
      <xdr:rowOff>164520</xdr:rowOff>
    </xdr:to>
    <xdr:graphicFrame macro="">
      <xdr:nvGraphicFramePr>
        <xdr:cNvPr id="37" name="Chart 3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0</xdr:col>
      <xdr:colOff>-496080</xdr:colOff>
      <xdr:row>326</xdr:row>
      <xdr:rowOff>163440</xdr:rowOff>
    </xdr:from>
    <xdr:to>
      <xdr:col>10</xdr:col>
      <xdr:colOff>0</xdr:colOff>
      <xdr:row>343</xdr:row>
      <xdr:rowOff>164520</xdr:rowOff>
    </xdr:to>
    <xdr:graphicFrame macro="">
      <xdr:nvGraphicFramePr>
        <xdr:cNvPr id="38" name="Chart 3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14</xdr:col>
      <xdr:colOff>-496080</xdr:colOff>
      <xdr:row>326</xdr:row>
      <xdr:rowOff>163440</xdr:rowOff>
    </xdr:from>
    <xdr:to>
      <xdr:col>24</xdr:col>
      <xdr:colOff>0</xdr:colOff>
      <xdr:row>343</xdr:row>
      <xdr:rowOff>164520</xdr:rowOff>
    </xdr:to>
    <xdr:graphicFrame macro="">
      <xdr:nvGraphicFramePr>
        <xdr:cNvPr id="39" name="Chart 3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0</xdr:col>
      <xdr:colOff>-496080</xdr:colOff>
      <xdr:row>344</xdr:row>
      <xdr:rowOff>163440</xdr:rowOff>
    </xdr:from>
    <xdr:to>
      <xdr:col>10</xdr:col>
      <xdr:colOff>0</xdr:colOff>
      <xdr:row>361</xdr:row>
      <xdr:rowOff>164520</xdr:rowOff>
    </xdr:to>
    <xdr:graphicFrame macro="">
      <xdr:nvGraphicFramePr>
        <xdr:cNvPr id="40" name="Chart 3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14</xdr:col>
      <xdr:colOff>-496080</xdr:colOff>
      <xdr:row>344</xdr:row>
      <xdr:rowOff>163440</xdr:rowOff>
    </xdr:from>
    <xdr:to>
      <xdr:col>24</xdr:col>
      <xdr:colOff>0</xdr:colOff>
      <xdr:row>361</xdr:row>
      <xdr:rowOff>164520</xdr:rowOff>
    </xdr:to>
    <xdr:graphicFrame macro="">
      <xdr:nvGraphicFramePr>
        <xdr:cNvPr id="41" name="Chart 4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0</xdr:col>
      <xdr:colOff>-496080</xdr:colOff>
      <xdr:row>362</xdr:row>
      <xdr:rowOff>163440</xdr:rowOff>
    </xdr:from>
    <xdr:to>
      <xdr:col>10</xdr:col>
      <xdr:colOff>0</xdr:colOff>
      <xdr:row>379</xdr:row>
      <xdr:rowOff>164520</xdr:rowOff>
    </xdr:to>
    <xdr:graphicFrame macro="">
      <xdr:nvGraphicFramePr>
        <xdr:cNvPr id="42" name="Chart 4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14</xdr:col>
      <xdr:colOff>-496080</xdr:colOff>
      <xdr:row>362</xdr:row>
      <xdr:rowOff>163440</xdr:rowOff>
    </xdr:from>
    <xdr:to>
      <xdr:col>24</xdr:col>
      <xdr:colOff>0</xdr:colOff>
      <xdr:row>379</xdr:row>
      <xdr:rowOff>164520</xdr:rowOff>
    </xdr:to>
    <xdr:graphicFrame macro="">
      <xdr:nvGraphicFramePr>
        <xdr:cNvPr id="43" name="Chart 4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0</xdr:col>
      <xdr:colOff>-496080</xdr:colOff>
      <xdr:row>380</xdr:row>
      <xdr:rowOff>163440</xdr:rowOff>
    </xdr:from>
    <xdr:to>
      <xdr:col>10</xdr:col>
      <xdr:colOff>0</xdr:colOff>
      <xdr:row>397</xdr:row>
      <xdr:rowOff>164520</xdr:rowOff>
    </xdr:to>
    <xdr:graphicFrame macro="">
      <xdr:nvGraphicFramePr>
        <xdr:cNvPr id="44" name="Chart 4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14</xdr:col>
      <xdr:colOff>-496080</xdr:colOff>
      <xdr:row>380</xdr:row>
      <xdr:rowOff>163440</xdr:rowOff>
    </xdr:from>
    <xdr:to>
      <xdr:col>24</xdr:col>
      <xdr:colOff>0</xdr:colOff>
      <xdr:row>397</xdr:row>
      <xdr:rowOff>164520</xdr:rowOff>
    </xdr:to>
    <xdr:graphicFrame macro="">
      <xdr:nvGraphicFramePr>
        <xdr:cNvPr id="45" name="Chart 4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0</xdr:col>
      <xdr:colOff>-496080</xdr:colOff>
      <xdr:row>398</xdr:row>
      <xdr:rowOff>163440</xdr:rowOff>
    </xdr:from>
    <xdr:to>
      <xdr:col>10</xdr:col>
      <xdr:colOff>0</xdr:colOff>
      <xdr:row>415</xdr:row>
      <xdr:rowOff>164520</xdr:rowOff>
    </xdr:to>
    <xdr:graphicFrame macro="">
      <xdr:nvGraphicFramePr>
        <xdr:cNvPr id="46" name="Chart 4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voanews.com/a/egyptian-women-search-for-place-in-new-government-119063689/172846.html" TargetMode="External"/><Relationship Id="rId299" Type="http://schemas.openxmlformats.org/officeDocument/2006/relationships/hyperlink" Target="https://www.shorouknews.com/news/view.aspx?cdate=27122011&amp;id=4f6939a7-442d-46da-be3d-161b1c601dc9" TargetMode="External"/><Relationship Id="rId303" Type="http://schemas.openxmlformats.org/officeDocument/2006/relationships/hyperlink" Target="https://ecwronline.org/?lang=ar&amp;p=1111" TargetMode="External"/><Relationship Id="rId21" Type="http://schemas.openxmlformats.org/officeDocument/2006/relationships/hyperlink" Target="http://elibrary.arabwomenorg.org/ContentDetails.aspx?ContentID=19460" TargetMode="External"/><Relationship Id="rId42" Type="http://schemas.openxmlformats.org/officeDocument/2006/relationships/hyperlink" Target="https://srv3.eulc.edu.eg/eulc_v5/Libraries/Thesis/BrowseThesisPages.aspx?fn=PublicDrawThesis&amp;BibID=382346" TargetMode="External"/><Relationship Id="rId63" Type="http://schemas.openxmlformats.org/officeDocument/2006/relationships/hyperlink" Target="http://elibrary.arabwomenorg.org/ContentDetails.aspx?ContentID=19467" TargetMode="External"/><Relationship Id="rId84" Type="http://schemas.openxmlformats.org/officeDocument/2006/relationships/hyperlink" Target="https://www.dw.com/en/the-unseen-factor-egypts-women-protesters/a-14834006" TargetMode="External"/><Relationship Id="rId138" Type="http://schemas.openxmlformats.org/officeDocument/2006/relationships/hyperlink" Target="https://hawaamagazine.com/posts/254730" TargetMode="External"/><Relationship Id="rId159" Type="http://schemas.openxmlformats.org/officeDocument/2006/relationships/hyperlink" Target="https://www.egyptindependent.com/egyptian-activists-protest-virginity-tests-female-protesters/" TargetMode="External"/><Relationship Id="rId324" Type="http://schemas.openxmlformats.org/officeDocument/2006/relationships/hyperlink" Target="https://search.mandumah.com/Record/106555" TargetMode="External"/><Relationship Id="rId170" Type="http://schemas.openxmlformats.org/officeDocument/2006/relationships/hyperlink" Target="https://hawaamagazine.com/posts/279875" TargetMode="External"/><Relationship Id="rId191" Type="http://schemas.openxmlformats.org/officeDocument/2006/relationships/hyperlink" Target="https://manshurat.org/node/23092" TargetMode="External"/><Relationship Id="rId205" Type="http://schemas.openxmlformats.org/officeDocument/2006/relationships/hyperlink" Target="https://www.ajnet.me/politics/2011/8/18/&#1575;&#1604;&#1587;&#1578;-&#1594;&#1575;&#1604;&#1610;&#1577;-&#1591;&#1576;&#1575;&#1582;&#1577;-&#1603;&#1604;-&#1575;&#1604;&#1605;&#1589;&#1585;&#1610;&#1610;&#1606;" TargetMode="External"/><Relationship Id="rId226" Type="http://schemas.openxmlformats.org/officeDocument/2006/relationships/hyperlink" Target="https://nwrcegypt.org/&#1610;&#1604;&#1575;-&#1606;&#1588;&#1575;&#1585;&#1603;-&#1605;&#1576;&#1575;&#1583;&#1585;&#1577;-&#1578;&#1591;&#1604;&#1602;&#1607;&#1575;-&#1575;&#1604;&#1605;&#1585;&#1571;&#1577;-&#1575;&#1604;&#1580;&#1583;&#1610;&#1583;/" TargetMode="External"/><Relationship Id="rId247" Type="http://schemas.openxmlformats.org/officeDocument/2006/relationships/hyperlink" Target="https://nazra.org/terms/monitor-parliamentarian-election-2010" TargetMode="External"/><Relationship Id="rId107" Type="http://schemas.openxmlformats.org/officeDocument/2006/relationships/hyperlink" Target="https://ecwronline.org/?lang=ar&amp;p=4569" TargetMode="External"/><Relationship Id="rId268" Type="http://schemas.openxmlformats.org/officeDocument/2006/relationships/hyperlink" Target="https://bahethat.com/book/b29043/" TargetMode="External"/><Relationship Id="rId289" Type="http://schemas.openxmlformats.org/officeDocument/2006/relationships/hyperlink" Target="https://www.shorouknews.com/news/view.aspx?cdate=21122011&amp;id=fe2d149e-8433-4b76-acb7-c094303d2dec" TargetMode="External"/><Relationship Id="rId11" Type="http://schemas.openxmlformats.org/officeDocument/2006/relationships/hyperlink" Target="https://lib.mans.edu.eg/eulc_v5/Libraries/Thesis/BrowseThesisPages.aspx?fn=PublicDrawThesis&amp;BibID=11258217" TargetMode="External"/><Relationship Id="rId32" Type="http://schemas.openxmlformats.org/officeDocument/2006/relationships/hyperlink" Target="https://www.indigo.ca/products/&#1606;&#1587;&#1575;&#1569;-&#1590;&#1583;-&#1575;&#1604;&#1578;&#1610;&#1575;&#1585;" TargetMode="External"/><Relationship Id="rId53" Type="http://schemas.openxmlformats.org/officeDocument/2006/relationships/hyperlink" Target="https://link.springer.com/book/10.1057/9780230118607?" TargetMode="External"/><Relationship Id="rId74" Type="http://schemas.openxmlformats.org/officeDocument/2006/relationships/hyperlink" Target="https://search.mandumah.com/Record/340736" TargetMode="External"/><Relationship Id="rId128" Type="http://schemas.openxmlformats.org/officeDocument/2006/relationships/hyperlink" Target="https://hawaamagazine.com/posts/247777" TargetMode="External"/><Relationship Id="rId149" Type="http://schemas.openxmlformats.org/officeDocument/2006/relationships/hyperlink" Target="https://www.rdflwomen.org/archives/437" TargetMode="External"/><Relationship Id="rId314" Type="http://schemas.openxmlformats.org/officeDocument/2006/relationships/hyperlink" Target="https://www.jstor.org/stable/j.ctt1j1w01x" TargetMode="External"/><Relationship Id="rId5" Type="http://schemas.openxmlformats.org/officeDocument/2006/relationships/hyperlink" Target="http://196.202.18.69/cgi-bin/koha/opac-ISBDdetail.pl?biblionumber=6076" TargetMode="External"/><Relationship Id="rId95" Type="http://schemas.openxmlformats.org/officeDocument/2006/relationships/hyperlink" Target="https://www.sciencedirect.com/science/article/pii/S1110260811000275" TargetMode="External"/><Relationship Id="rId160" Type="http://schemas.openxmlformats.org/officeDocument/2006/relationships/hyperlink" Target="https://www.swissinfo.ch/ara/&#1575;&#1604;&#1581;&#1585;&#1603;&#1575;&#1578;-&#1575;&#1604;&#1606;&#1587;&#1608;&#1610;&#1577;-&#1601;&#1610;-&#1575;&#1604;&#1593;&#1575;&#1604;&#1605;-&#1575;&#1604;&#1593;&#1585;&#1576;&#1610;-&#1576;&#1610;&#1606;-&#1605;&#1603;&#1575;&#1587;&#1576;-&#1575;&#1604;&#1579;&#1608;&#1585;&#1575;&#1578;-&#1608;&#1578;&#1581;&#1583;&#1610;&#1575;&#1578;&#1607;&#1575;/30361198" TargetMode="External"/><Relationship Id="rId181" Type="http://schemas.openxmlformats.org/officeDocument/2006/relationships/hyperlink" Target="https://search.mandumah.com/Record/710017" TargetMode="External"/><Relationship Id="rId216" Type="http://schemas.openxmlformats.org/officeDocument/2006/relationships/hyperlink" Target="https://manshurat.org/node/2283" TargetMode="External"/><Relationship Id="rId237" Type="http://schemas.openxmlformats.org/officeDocument/2006/relationships/hyperlink" Target="https://www.jadaliyya.com/Details/24535" TargetMode="External"/><Relationship Id="rId258" Type="http://schemas.openxmlformats.org/officeDocument/2006/relationships/hyperlink" Target="https://nazra.org/2011/11/&#1605;&#1606;&#1592;&#1605;&#1575;&#1578;-&#1581;&#1602;&#1608;&#1602;&#1610;&#1577;-&#1605;&#1589;&#1585;&#1610;&#1577;-&#1578;&#1608;&#1602;&#1601;-&#1605;&#1588;&#1575;&#1585;&#1603;&#1578;&#1607;&#1575;-&#1601;&#1610;-&#1581;&#1605;&#1604;&#1577;-&#1583;&#1608;&#1604;&#1610;&#1577;-&#1590;&#1583;-&#1575;&#1604;&#1593;&#1606;&#1601;-&#1575;&#1604;&#1605;&#1576;&#1606;&#1610;-&#1593;&#1604;&#1609;-&#1575;&#1604;&#1606;&#1608;&#1593;-&#1575;&#1604;&#1575;&#1580;&#1578;&#1605;&#1575;&#1593;&#1610;" TargetMode="External"/><Relationship Id="rId279" Type="http://schemas.openxmlformats.org/officeDocument/2006/relationships/hyperlink" Target="https://www.shorouknews.com/news/view.aspx?cdate=11122011&amp;id=059c3518-1535-43a5-a56a-1ea897126bee" TargetMode="External"/><Relationship Id="rId22" Type="http://schemas.openxmlformats.org/officeDocument/2006/relationships/hyperlink" Target="http://elibrary.arabwomenorg.org/ContentDetails.aspx?ContentID=17381" TargetMode="External"/><Relationship Id="rId43" Type="http://schemas.openxmlformats.org/officeDocument/2006/relationships/hyperlink" Target="http://elibrary.arabwomenorg.org/ContentDetails.aspx?ContentID=18584" TargetMode="External"/><Relationship Id="rId64" Type="http://schemas.openxmlformats.org/officeDocument/2006/relationships/hyperlink" Target="http://elibrary.arabwomenorg.org/ContentDetails.aspx?ContentID=19438" TargetMode="External"/><Relationship Id="rId118" Type="http://schemas.openxmlformats.org/officeDocument/2006/relationships/hyperlink" Target="https://search.mandumah.com/Record/121679" TargetMode="External"/><Relationship Id="rId139" Type="http://schemas.openxmlformats.org/officeDocument/2006/relationships/hyperlink" Target="https://b.aun.edu.eg/medicine/node/20838" TargetMode="External"/><Relationship Id="rId290" Type="http://schemas.openxmlformats.org/officeDocument/2006/relationships/hyperlink" Target="https://www.ajnet.me/news/2011/12/21/&#1576;&#1583;&#1569;-&#1580;&#1608;&#1604;&#1577;-&#1575;&#1604;&#1573;&#1593;&#1575;&#1583;&#1577;-&#1576;&#1575;&#1606;&#1578;&#1582;&#1575;&#1576;&#1575;&#1578;-&#1605;&#1589;&#1585;" TargetMode="External"/><Relationship Id="rId304" Type="http://schemas.openxmlformats.org/officeDocument/2006/relationships/hyperlink" Target="https://www.ajnet.me/news/2011/12/29/&#1578;&#1605;&#1579;&#1610;&#1604;-&#1606;&#1587;&#1575;&#1574;&#1610;-&#1605;&#1581;&#1583;&#1608;&#1583;-&#1576;&#1576;&#1585;&#1604;&#1605;&#1575;&#1606;-&#1605;&#1589;&#1585;" TargetMode="External"/><Relationship Id="rId85" Type="http://schemas.openxmlformats.org/officeDocument/2006/relationships/hyperlink" Target="https://www.newyorker.com/news/news-desk/love-and-revolution" TargetMode="External"/><Relationship Id="rId150" Type="http://schemas.openxmlformats.org/officeDocument/2006/relationships/hyperlink" Target="https://nwrcegypt.org/&#1575;&#1608;&#1604;&#1575;&#1583;-&#1575;&#1604;&#1571;&#1585;&#1590;-&#1605;&#1602;&#1578;&#1604;-20-&#1571;&#1605;&#1585;&#1575;&#1577;-&#1582;&#1604;&#1575;&#1604;-&#1588;&#1607;&#1585;-&#1575;&#1576;&#1585;&#1610;&#1604;/" TargetMode="External"/><Relationship Id="rId171" Type="http://schemas.openxmlformats.org/officeDocument/2006/relationships/hyperlink" Target="https://www.albayan.ae/amp/one-world/correspondents-suitcase/2011-06-18-1.1457764" TargetMode="External"/><Relationship Id="rId192" Type="http://schemas.openxmlformats.org/officeDocument/2006/relationships/hyperlink" Target="https://www.tandfonline.com/doi/full/10.1080/10807039.2011.588154" TargetMode="External"/><Relationship Id="rId206" Type="http://schemas.openxmlformats.org/officeDocument/2006/relationships/hyperlink" Target="https://www.youm7.com/story/2011/8/18/&#1576;&#1579;&#1610;&#1606;&#1577;-&#1603;&#1575;&#1605;&#1604;-&#1575;&#1604;&#1605;&#1585;&#1571;&#1577;-&#1575;&#1604;&#1605;&#1589;&#1585;&#1610;&#1577;-&#1602;&#1583;&#1605;&#1578;-&#1575;&#1604;&#1603;&#1579;&#1610;&#1585;-&#1602;&#1576;&#1604;-&#1575;&#1604;&#1579;&#1608;&#1585;&#1577;-&#1608;&#1576;&#1593;&#1583;&#1607;&#1575;/476354" TargetMode="External"/><Relationship Id="rId227" Type="http://schemas.openxmlformats.org/officeDocument/2006/relationships/hyperlink" Target="https://www.voanews.com/a/in-egypt-womens-rights-advocates-fear-losing-ground-131357758/146320.html" TargetMode="External"/><Relationship Id="rId248" Type="http://schemas.openxmlformats.org/officeDocument/2006/relationships/hyperlink" Target="https://www.almasryalyoum.com/news/details/211297" TargetMode="External"/><Relationship Id="rId269" Type="http://schemas.openxmlformats.org/officeDocument/2006/relationships/hyperlink" Target="https://www.goodreads.com/book/show/3490939" TargetMode="External"/><Relationship Id="rId12" Type="http://schemas.openxmlformats.org/officeDocument/2006/relationships/hyperlink" Target="https://lib.mans.edu.eg/eulc_v5/Libraries/Thesis/BrowseThesisPages.aspx?fn=PublicDrawThesis&amp;BibID=11257979" TargetMode="External"/><Relationship Id="rId33" Type="http://schemas.openxmlformats.org/officeDocument/2006/relationships/hyperlink" Target="http://elibrary.arabwomenorg.org/ContentDetails.aspx?ContentID=19717" TargetMode="External"/><Relationship Id="rId108" Type="http://schemas.openxmlformats.org/officeDocument/2006/relationships/hyperlink" Target="https://www.amnestyusa.org/updates/speak-out-in-solidarity-with-egyptian-women/" TargetMode="External"/><Relationship Id="rId129" Type="http://schemas.openxmlformats.org/officeDocument/2006/relationships/hyperlink" Target="https://www.npr.org/2011/04/19/135523441/women-press-for-a-voice-in-the-new-egypt" TargetMode="External"/><Relationship Id="rId280" Type="http://schemas.openxmlformats.org/officeDocument/2006/relationships/hyperlink" Target="https://www.ajnet.me/video/2011/12/12/&#1605;&#1580;&#1604;&#1587;-&#1575;&#1604;&#1583;&#1608;&#1604;&#1577;-&#1575;&#1604;&#1605;&#1589;&#1585;&#1610;-&#1610;&#1585;&#1601;&#1590;-&#1578;&#1593;&#1610;&#1610;&#1606;-&#1575;&#1604;&#1605;&#1585;&#1571;&#1577;" TargetMode="External"/><Relationship Id="rId315" Type="http://schemas.openxmlformats.org/officeDocument/2006/relationships/hyperlink" Target="https://www.jstor.org/stable/j.ctt1j1w01x" TargetMode="External"/><Relationship Id="rId54" Type="http://schemas.openxmlformats.org/officeDocument/2006/relationships/hyperlink" Target="http://elibrary.arabwomenorg.org/ContentDetails.aspx?ContentID=19707" TargetMode="External"/><Relationship Id="rId75" Type="http://schemas.openxmlformats.org/officeDocument/2006/relationships/hyperlink" Target="http://elibrary.arabwomenorg.org/ContentDetails.aspx?ContentID=16017" TargetMode="External"/><Relationship Id="rId96" Type="http://schemas.openxmlformats.org/officeDocument/2006/relationships/hyperlink" Target="https://www.sciencedirect.com/science/article/abs/pii/S0927537111000339" TargetMode="External"/><Relationship Id="rId140" Type="http://schemas.openxmlformats.org/officeDocument/2006/relationships/hyperlink" Target="https://www.alwatanvoice.com/arabic/news/2011/05/03/175327.html" TargetMode="External"/><Relationship Id="rId161" Type="http://schemas.openxmlformats.org/officeDocument/2006/relationships/hyperlink" Target="https://www.youm7.com/story/2011/6/5/&#1575;&#1604;&#1571;&#1605;&#1605;-&#1575;&#1604;&#1605;&#1578;&#1581;&#1583;&#1577;-&#1578;&#1579;&#1606;&#1609;-&#1593;&#1604;&#1609;-&#1583;&#1608;&#1585;-&#1575;&#1604;&#1605;&#1585;&#1571;&#1577;-&#1575;&#1604;&#1605;&#1589;&#1585;&#1610;&#1577;-&#1601;&#1609;-&#1575;&#1604;&#1579;&#1608;&#1585;&#1577;/428764" TargetMode="External"/><Relationship Id="rId182" Type="http://schemas.openxmlformats.org/officeDocument/2006/relationships/hyperlink" Target="https://journals.ekb.eg/article_101662_f5e97c77e85ce00347c977ef2caf8aae.pdf" TargetMode="External"/><Relationship Id="rId217" Type="http://schemas.openxmlformats.org/officeDocument/2006/relationships/hyperlink" Target="https://thefeministwire.com/2011/09/the-women-in-tahrir-square/" TargetMode="External"/><Relationship Id="rId6" Type="http://schemas.openxmlformats.org/officeDocument/2006/relationships/hyperlink" Target="http://elibrary.arabwomenorg.org/ContentDetails.aspx?ContentID=19390" TargetMode="External"/><Relationship Id="rId238" Type="http://schemas.openxmlformats.org/officeDocument/2006/relationships/hyperlink" Target="https://nwrcegypt.org/&#1575;&#1604;&#1605;&#1585;&#1571;&#1577;-&#1593;&#1604;&#1609;-&#1602;&#1608;&#1575;&#1574;&#1605;-&#1575;&#1604;&#1571;&#1581;&#1586;&#1575;&#1576;-&#1575;&#1604;&#1573;&#1587;&#1604;&#1575;&#1605;&#1610;&#1577;/" TargetMode="External"/><Relationship Id="rId259" Type="http://schemas.openxmlformats.org/officeDocument/2006/relationships/hyperlink" Target="https://www.tandfonline.com/doi/abs/10.1080/13510347.2011.625633" TargetMode="External"/><Relationship Id="rId23" Type="http://schemas.openxmlformats.org/officeDocument/2006/relationships/hyperlink" Target="http://elibrary.arabwomenorg.org/ContentDetails.aspx?ContentID=19441" TargetMode="External"/><Relationship Id="rId119" Type="http://schemas.openxmlformats.org/officeDocument/2006/relationships/hyperlink" Target="https://www.ovid.com/jnls/ephaj/abstract/10.1097/01.epx.0000395323.41397.c1~prevalence-and-characteristics-of-chronic-pelvic-pain-among?redirectionsource=fulltextview" TargetMode="External"/><Relationship Id="rId270" Type="http://schemas.openxmlformats.org/officeDocument/2006/relationships/hyperlink" Target="https://search.mandumah.com/Record/114969" TargetMode="External"/><Relationship Id="rId291" Type="http://schemas.openxmlformats.org/officeDocument/2006/relationships/hyperlink" Target="https://manshurat.org/node/4370" TargetMode="External"/><Relationship Id="rId305" Type="http://schemas.openxmlformats.org/officeDocument/2006/relationships/hyperlink" Target="https://search.mandumah.com/Record/700734" TargetMode="External"/><Relationship Id="rId44" Type="http://schemas.openxmlformats.org/officeDocument/2006/relationships/hyperlink" Target="http://elibrary.arabwomenorg.org/ContentDetails.aspx?ContentID=19443" TargetMode="External"/><Relationship Id="rId65" Type="http://schemas.openxmlformats.org/officeDocument/2006/relationships/hyperlink" Target="http://elibrary.arabwomenorg.org/ContentDetails.aspx?ContentID=7425" TargetMode="External"/><Relationship Id="rId86" Type="http://schemas.openxmlformats.org/officeDocument/2006/relationships/hyperlink" Target="https://nwrcegypt.org/&#1605;&#1606;-&#1583;&#1601;&#1578;&#1585;-&#1610;&#1608;&#1605;&#1610;&#1575;&#1578;-&#1575;&#1604;&#1606;&#1587;&#1575;&#1569;-&#1608;&#1575;&#1604;&#1579;&#1608;&#1585;&#1577;/" TargetMode="External"/><Relationship Id="rId130" Type="http://schemas.openxmlformats.org/officeDocument/2006/relationships/hyperlink" Target="https://www.theguardian.com/world/2011/apr/22/women-arab-spring" TargetMode="External"/><Relationship Id="rId151" Type="http://schemas.openxmlformats.org/officeDocument/2006/relationships/hyperlink" Target="https://journals.sagepub.com/doi/10.4137/BCBCR.S6655" TargetMode="External"/><Relationship Id="rId172" Type="http://schemas.openxmlformats.org/officeDocument/2006/relationships/hyperlink" Target="https://nwrcegypt.org/&#1605;&#1576;&#1575;&#1583;&#1585;&#1577;-&#1578;&#1593;&#1575;&#1604;&#1608;&#1575;-&#1606;&#1603;&#1578;&#1576;-&#1583;&#1587;&#1578;&#1608;&#1585;&#1606;&#1575;&#1605;&#1606;-&#1575;&#1580;&#1604;-&#1589;&#1610;&#1575;/" TargetMode="External"/><Relationship Id="rId193" Type="http://schemas.openxmlformats.org/officeDocument/2006/relationships/hyperlink" Target="https://manshurat.org/node/1666" TargetMode="External"/><Relationship Id="rId207" Type="http://schemas.openxmlformats.org/officeDocument/2006/relationships/hyperlink" Target="https://www.raya.com/2011/08/26/&#1576;&#1579;&#1610;&#1606;&#1577;-&#1603;&#1575;&#1605;&#1604;-&#1571;&#1606;&#1575;-&#1579;&#1608;&#1585;&#1610;&#1577;-&#1602;&#1576;&#1604;-&#1603;&#1604;-&#1588;&#1610;&#1569;/amp/" TargetMode="External"/><Relationship Id="rId228" Type="http://schemas.openxmlformats.org/officeDocument/2006/relationships/hyperlink" Target="https://manshurat.org/node/2288" TargetMode="External"/><Relationship Id="rId249" Type="http://schemas.openxmlformats.org/officeDocument/2006/relationships/hyperlink" Target="https://ar.globalvoices.org/2011/11/13/15208/" TargetMode="External"/><Relationship Id="rId13" Type="http://schemas.openxmlformats.org/officeDocument/2006/relationships/hyperlink" Target="https://lib.mans.edu.eg/eulc_v5/Libraries/Thesis/BrowseThesisPages.aspx?fn=PublicDrawThesis&amp;BibID=11238553" TargetMode="External"/><Relationship Id="rId109" Type="http://schemas.openxmlformats.org/officeDocument/2006/relationships/hyperlink" Target="https://nwrcegypt.org/&#1575;&#1604;&#1575;&#1601;&#1585;&#1575;&#1580;-&#1593;&#1606;-&#1575;&#1604;&#1605;&#1581;&#1575;&#1605;&#1610;&#1577;-&#1585;&#1575;&#1580;&#1610;&#1577;-&#1593;&#1605;&#1585;&#1575;&#1606;/" TargetMode="External"/><Relationship Id="rId260" Type="http://schemas.openxmlformats.org/officeDocument/2006/relationships/hyperlink" Target="https://msmagazine.com/2011/11/26/sexual-assault-of-mona-eltahawy-marks-uncertain-times-for-egyptian-women/" TargetMode="External"/><Relationship Id="rId281" Type="http://schemas.openxmlformats.org/officeDocument/2006/relationships/hyperlink" Target="https://nwrcegypt.org/&#1605;&#1575;&#1584;&#1575;-&#1602;&#1575;&#1604;&#1578;-&#1589;&#1581;&#1601;-&#1575;&#1604;&#1610;&#1608;&#1605;-&#1593;&#1606;-&#1575;&#1604;&#1605;&#1585;&#1571;&#1577;-2/" TargetMode="External"/><Relationship Id="rId316" Type="http://schemas.openxmlformats.org/officeDocument/2006/relationships/hyperlink" Target="https://www.jstor.org/stable/j.ctt1j1w01x" TargetMode="External"/><Relationship Id="rId34" Type="http://schemas.openxmlformats.org/officeDocument/2006/relationships/hyperlink" Target="http://elibrary.arabwomenorg.org/ContentDetails.aspx?ContentID=10034" TargetMode="External"/><Relationship Id="rId55" Type="http://schemas.openxmlformats.org/officeDocument/2006/relationships/hyperlink" Target="https://fount.aucegypt.edu/etds/929/" TargetMode="External"/><Relationship Id="rId76" Type="http://schemas.openxmlformats.org/officeDocument/2006/relationships/hyperlink" Target="https://ecesr.org/&#1581;&#1603;&#1605;-&#1580;&#1583;&#1610;&#1583;-&#1576;&#1571;&#1581;&#1602;&#1610;&#1577;-&#1593;&#1575;&#1605;&#1604;&#1577;-&#1605;&#1589;&#1585;&#1610;&#1577;-&#1601;&#1610;-&#1589;&#1585;&#1601;-&#1605;&#1587;&#1578;&#1581;/" TargetMode="External"/><Relationship Id="rId97" Type="http://schemas.openxmlformats.org/officeDocument/2006/relationships/hyperlink" Target="https://foreignpolicy.com/2011/03/02/women-and-the-revolution-2/" TargetMode="External"/><Relationship Id="rId120" Type="http://schemas.openxmlformats.org/officeDocument/2006/relationships/hyperlink" Target="https://search.mandumah.com/Record/121626" TargetMode="External"/><Relationship Id="rId141" Type="http://schemas.openxmlformats.org/officeDocument/2006/relationships/hyperlink" Target="https://www.noor-book.com/book/review/442574" TargetMode="External"/><Relationship Id="rId7" Type="http://schemas.openxmlformats.org/officeDocument/2006/relationships/hyperlink" Target="http://elibrary.arabwomenorg.org/ContentDetails.aspx?ContentID=19391" TargetMode="External"/><Relationship Id="rId162" Type="http://schemas.openxmlformats.org/officeDocument/2006/relationships/hyperlink" Target="https://iwpr.net/global-voices/egyptians-must-stop-seeing-each-other-enemies" TargetMode="External"/><Relationship Id="rId183" Type="http://schemas.openxmlformats.org/officeDocument/2006/relationships/hyperlink" Target="https://hawaamagazine.com/posts/285603" TargetMode="External"/><Relationship Id="rId218" Type="http://schemas.openxmlformats.org/officeDocument/2006/relationships/hyperlink" Target="https://www.wilsoncenter.org/event/women-and-democratic-transition-the-middle-east" TargetMode="External"/><Relationship Id="rId239" Type="http://schemas.openxmlformats.org/officeDocument/2006/relationships/hyperlink" Target="https://english.ahram.org.eg/~/NewsContent/1/64/25107/Egypt/Politics-/Egypt-Women-peasants-form-historic-union.aspx" TargetMode="External"/><Relationship Id="rId250" Type="http://schemas.openxmlformats.org/officeDocument/2006/relationships/hyperlink" Target="https://ar.globalvoices.org/2011/11/13/15369/" TargetMode="External"/><Relationship Id="rId271" Type="http://schemas.openxmlformats.org/officeDocument/2006/relationships/hyperlink" Target="http://elibrary.arabwomenorg.org/ContentDetails.aspx?ContentID=16015" TargetMode="External"/><Relationship Id="rId292" Type="http://schemas.openxmlformats.org/officeDocument/2006/relationships/hyperlink" Target="https://www.foreignaffairs.com/articles/north-africa/2011-12-22/how-egypts-revolution-has-dialed-back-womens-rights" TargetMode="External"/><Relationship Id="rId306" Type="http://schemas.openxmlformats.org/officeDocument/2006/relationships/hyperlink" Target="https://search.mandumah.com/Record/1077208" TargetMode="External"/><Relationship Id="rId24" Type="http://schemas.openxmlformats.org/officeDocument/2006/relationships/hyperlink" Target="https://lib.mans.edu.eg/eulc_v5/Libraries/Thesis/BrowseThesisPages.aspx?fn=PublicDrawThesis&amp;BibID=11206687" TargetMode="External"/><Relationship Id="rId45" Type="http://schemas.openxmlformats.org/officeDocument/2006/relationships/hyperlink" Target="https://srv3.eulc.edu.eg/eulc_v5/Libraries/Thesis/BrowseThesisPages.aspx?fn=PublicDrawThesis&amp;BibID=11010965" TargetMode="External"/><Relationship Id="rId66" Type="http://schemas.openxmlformats.org/officeDocument/2006/relationships/hyperlink" Target="http://elibrary.arabwomenorg.org/ContentDetails.aspx?ContentID=7301" TargetMode="External"/><Relationship Id="rId87" Type="http://schemas.openxmlformats.org/officeDocument/2006/relationships/hyperlink" Target="https://www.emaratalyoum.com/politics/weekly-supplements/beyond-politics/2011-02-18-1.357743" TargetMode="External"/><Relationship Id="rId110" Type="http://schemas.openxmlformats.org/officeDocument/2006/relationships/hyperlink" Target="https://www.ajnet.me/culture/2011/3/20/&#1575;&#1604;&#1601;&#1585;&#1575;&#1593;&#1606;&#1577;-&#1603;&#1585;&#1605;&#1608;&#1575;-&#1575;&#1604;&#1605;&#1585;&#1571;&#1577;" TargetMode="External"/><Relationship Id="rId131" Type="http://schemas.openxmlformats.org/officeDocument/2006/relationships/hyperlink" Target="https://www.bbc.com/arabic/inthepress/2011/04/110422_press_sat_new" TargetMode="External"/><Relationship Id="rId152" Type="http://schemas.openxmlformats.org/officeDocument/2006/relationships/hyperlink" Target="https://www.theguardian.com/world/2011/may/31/egypt-online-protest-virginity-tests" TargetMode="External"/><Relationship Id="rId173" Type="http://schemas.openxmlformats.org/officeDocument/2006/relationships/hyperlink" Target="https://nwrcegypt.org/&#1602;&#1585;&#1575;&#1585;-&#1573;&#1602;&#1589;&#1575;&#1569;-&#1575;&#1604;&#1606;&#1587;&#1575;&#1569;-&#1593;&#1606;-&#1575;&#1604;&#1605;&#1571;&#1584;&#1608;&#1606;&#1610;&#1577;-&#1582;&#1591;&#1608;&#1577;-&#1580;&#1583;/" TargetMode="External"/><Relationship Id="rId194" Type="http://schemas.openxmlformats.org/officeDocument/2006/relationships/hyperlink" Target="https://lib.mans.edu.eg/eulc_v5/Libraries/UploadFiles/DownLoadFile.aspx?RelatedBibID=MTg5MmU5NmYtMGU1My00YWNkLWE5MDgtNjJhODAzNzg1MTM5X2l0ZW1zXzExMzkwMTcwXzExMzU0OTcyX18=&amp;filename=6.pdf" TargetMode="External"/><Relationship Id="rId208" Type="http://schemas.openxmlformats.org/officeDocument/2006/relationships/hyperlink" Target="https://search.mandumah.com/Record/490615" TargetMode="External"/><Relationship Id="rId229" Type="http://schemas.openxmlformats.org/officeDocument/2006/relationships/hyperlink" Target="https://manshurat.org/node/2291" TargetMode="External"/><Relationship Id="rId19" Type="http://schemas.openxmlformats.org/officeDocument/2006/relationships/hyperlink" Target="https://lib.mans.edu.eg/eulc_v5/Libraries/Thesis/BrowseThesisPages.aspx?fn=PublicDrawThesis&amp;BibID=11263364" TargetMode="External"/><Relationship Id="rId224" Type="http://schemas.openxmlformats.org/officeDocument/2006/relationships/hyperlink" Target="https://search.mandumah.com/Record/194194" TargetMode="External"/><Relationship Id="rId240" Type="http://schemas.openxmlformats.org/officeDocument/2006/relationships/hyperlink" Target="https://www.mewc.org/index.php/gender-issues/human-rights-of-women/1787-egypt-are-women-losing-their-rights?utm_source=chatgpt.com" TargetMode="External"/><Relationship Id="rId245" Type="http://schemas.openxmlformats.org/officeDocument/2006/relationships/hyperlink" Target="https://egyptindependent.com/other-words-communicating-feminism/" TargetMode="External"/><Relationship Id="rId261" Type="http://schemas.openxmlformats.org/officeDocument/2006/relationships/hyperlink" Target="https://www.albayan.ae/amp/one-world/correspondents-suitcase/2011-11-26-1.1544167" TargetMode="External"/><Relationship Id="rId266" Type="http://schemas.openxmlformats.org/officeDocument/2006/relationships/hyperlink" Target="http://elibrary.arabwomenorg.org/ContentDetails.aspx?ContentID=18507" TargetMode="External"/><Relationship Id="rId287" Type="http://schemas.openxmlformats.org/officeDocument/2006/relationships/hyperlink" Target="https://ar.globalvoices.org/2011/12/20/16692/" TargetMode="External"/><Relationship Id="rId14" Type="http://schemas.openxmlformats.org/officeDocument/2006/relationships/hyperlink" Target="https://lib.mans.edu.eg/eulc_v5/Libraries/Thesis/BrowseThesisPages.aspx?fn=PublicDrawThesis&amp;BibID=11213440" TargetMode="External"/><Relationship Id="rId30" Type="http://schemas.openxmlformats.org/officeDocument/2006/relationships/hyperlink" Target="http://elibrary.arabwomenorg.org/ContentDetails.aspx?ContentID=18588" TargetMode="External"/><Relationship Id="rId35" Type="http://schemas.openxmlformats.org/officeDocument/2006/relationships/hyperlink" Target="http://elibrary.arabwomenorg.org/Content/21275_&#1582;&#1589;&#1575;&#1574;&#1589;%20&#1575;&#1604;&#1605;&#1585;&#1571;&#1577;%20&#1575;&#1604;&#1593;&#1575;&#1605;&#1604;&#1577;.pdf" TargetMode="External"/><Relationship Id="rId56" Type="http://schemas.openxmlformats.org/officeDocument/2006/relationships/hyperlink" Target="http://elibrary.arabwomenorg.org/ContentDetails.aspx?ContentID=16979" TargetMode="External"/><Relationship Id="rId77" Type="http://schemas.openxmlformats.org/officeDocument/2006/relationships/hyperlink" Target="https://www.egyptindependent.com/human-rights-report-cites-tragic-condition-egyptian-women/" TargetMode="External"/><Relationship Id="rId100" Type="http://schemas.openxmlformats.org/officeDocument/2006/relationships/hyperlink" Target="https://www.theguardian.com/world/2011/mar/08/nawal-el-saadawi-100-women" TargetMode="External"/><Relationship Id="rId105" Type="http://schemas.openxmlformats.org/officeDocument/2006/relationships/hyperlink" Target="https://english.ahram.org.eg/News/7232.aspx" TargetMode="External"/><Relationship Id="rId126" Type="http://schemas.openxmlformats.org/officeDocument/2006/relationships/hyperlink" Target="https://nazra.org/2011/04/&#1605;&#1608;&#1602;&#1601;-&#1606;&#1592;&#1585;&#1577;-&#1604;&#1604;&#1583;&#1585;&#1575;&#1587;&#1575;&#1578;-&#1575;&#1604;&#1606;&#1587;&#1608;&#1610;&#1577;-&#1581;&#1608;&#1604;-&#1575;&#1587;&#1578;&#1605;&#1585;&#1575;&#1585;-&#1575;&#1604;&#1571;&#1582;&#1584;-&#1576;&#1606;&#1592;&#1575;&#1605;-&#1575;&#1604;&#1603;&#1608;&#1578;&#1575;-&#1601;&#1610;-&#1575;&#1604;&#1575;&#1606;&#1578;&#1582;&#1575;&#1576;&#1575;&#1578;-&#1575;&#1604;&#1605;&#1602;&#1576;&#1604;&#1577;" TargetMode="External"/><Relationship Id="rId147" Type="http://schemas.openxmlformats.org/officeDocument/2006/relationships/hyperlink" Target="https://aicwomen.wordpress.com/2011/05/26/awid-egypt-may-25-the-commemoration-of-black-wednesday/" TargetMode="External"/><Relationship Id="rId168" Type="http://schemas.openxmlformats.org/officeDocument/2006/relationships/hyperlink" Target="https://english.ahram.org.eg/NewsContent/1/64/14277/Egypt/Politics-/Egyptian-woman-facing-trial-says-policemen-beat-he.aspx" TargetMode="External"/><Relationship Id="rId282" Type="http://schemas.openxmlformats.org/officeDocument/2006/relationships/hyperlink" Target="https://books.google.com/books/about/Women_in_Ancient_Egypt.html?id=7VeoAwAAQBAJ" TargetMode="External"/><Relationship Id="rId312" Type="http://schemas.openxmlformats.org/officeDocument/2006/relationships/hyperlink" Target="https://www.degruyterbrill.com/document/doi/10.1515/9780804779067-008/html" TargetMode="External"/><Relationship Id="rId317" Type="http://schemas.openxmlformats.org/officeDocument/2006/relationships/hyperlink" Target="https://vc.bridgew.edu/jiws/vol12/iss4/10/" TargetMode="External"/><Relationship Id="rId8" Type="http://schemas.openxmlformats.org/officeDocument/2006/relationships/hyperlink" Target="http://elibrary.arabwomenorg.org/ContentDetails.aspx?ContentID=20882" TargetMode="External"/><Relationship Id="rId51" Type="http://schemas.openxmlformats.org/officeDocument/2006/relationships/hyperlink" Target="https://fount.aucegypt.edu/cgi/viewcontent.cgi?article=3612&amp;context=retro_etds" TargetMode="External"/><Relationship Id="rId72" Type="http://schemas.openxmlformats.org/officeDocument/2006/relationships/hyperlink" Target="https://www.cambridge.org/core/journals/journal-of-biosocial-science/article/abs/domestic-violence-and-obesity-in-egyptian-women/3B00C0C7234DF39065E29613A9260123" TargetMode="External"/><Relationship Id="rId93" Type="http://schemas.openxmlformats.org/officeDocument/2006/relationships/hyperlink" Target="https://search.mandumah.com/Record/114933" TargetMode="External"/><Relationship Id="rId98" Type="http://schemas.openxmlformats.org/officeDocument/2006/relationships/hyperlink" Target="https://www.aljazeera.com/opinions/2011/3/4/the-middle-east-feminist-revolution?utm_source=chatgpt.com" TargetMode="External"/><Relationship Id="rId121" Type="http://schemas.openxmlformats.org/officeDocument/2006/relationships/hyperlink" Target="https://www.thefreelibrary.com/Women+fight+to+maintain+their+role+in+the+building+of+a+new+Egypt-a0256887592" TargetMode="External"/><Relationship Id="rId142" Type="http://schemas.openxmlformats.org/officeDocument/2006/relationships/hyperlink" Target="https://hawaamagazine.com/posts/261439" TargetMode="External"/><Relationship Id="rId163" Type="http://schemas.openxmlformats.org/officeDocument/2006/relationships/hyperlink" Target="https://manshurat.org/node/2191" TargetMode="External"/><Relationship Id="rId184" Type="http://schemas.openxmlformats.org/officeDocument/2006/relationships/hyperlink" Target="https://wordswithoutborders.org/read/article/2011-07/the-egyptian-revolution-wont-be-fooled/" TargetMode="External"/><Relationship Id="rId189" Type="http://schemas.openxmlformats.org/officeDocument/2006/relationships/hyperlink" Target="https://manshurat.org/node/6646" TargetMode="External"/><Relationship Id="rId219" Type="http://schemas.openxmlformats.org/officeDocument/2006/relationships/hyperlink" Target="https://www.newsweek.com/egypts-women-still-fighting-their-rights-67505" TargetMode="External"/><Relationship Id="rId3" Type="http://schemas.openxmlformats.org/officeDocument/2006/relationships/hyperlink" Target="http://elibrary.arabwomenorg.org/ContentDetails.aspx?ContentID=16886" TargetMode="External"/><Relationship Id="rId214" Type="http://schemas.openxmlformats.org/officeDocument/2006/relationships/hyperlink" Target="https://pubmed.ncbi.nlm.nih.gov/22619648/" TargetMode="External"/><Relationship Id="rId230" Type="http://schemas.openxmlformats.org/officeDocument/2006/relationships/hyperlink" Target="https://manshurat.org/node/2296" TargetMode="External"/><Relationship Id="rId235" Type="http://schemas.openxmlformats.org/officeDocument/2006/relationships/hyperlink" Target="https://english.ahram.org.eg/NewsContent/7/48/24247/Life--Style/Health/Pink-Ribbon-Month-A-simple-action-plan-against-bre.aspx" TargetMode="External"/><Relationship Id="rId251" Type="http://schemas.openxmlformats.org/officeDocument/2006/relationships/hyperlink" Target="https://www.alquds.co.uk/&#1587;&#1582;&#1585;&#1610;&#1577;-&#1605;&#1606;-&#1575;&#1604;&#1587;&#1604;&#1601;&#1610;&#1610;&#1606;-&#1604;&#1608;&#1590;&#1593;&#1607;&#1605;-&#1608;&#1585;&#1583;&#1577;-&#1576;&#1583;&#1604;&#1575;-&#1605;&#1606;-&#1589;/" TargetMode="External"/><Relationship Id="rId256" Type="http://schemas.openxmlformats.org/officeDocument/2006/relationships/hyperlink" Target="https://www.shorouknews.com/news/view.aspx?cdate=21112011&amp;id=185a13e2-019a-46e6-a5e7-c089b671e22e" TargetMode="External"/><Relationship Id="rId277" Type="http://schemas.openxmlformats.org/officeDocument/2006/relationships/hyperlink" Target="https://foreignpolicy.com/2011/12/08/has-egypts-revolution-left-women-behind/" TargetMode="External"/><Relationship Id="rId298" Type="http://schemas.openxmlformats.org/officeDocument/2006/relationships/hyperlink" Target="https://www.shorouknews.com/news/view.aspx?cdate=27122011&amp;id=1555535e-05f8-4dcf-9ba1-f17ab00d21ed" TargetMode="External"/><Relationship Id="rId25" Type="http://schemas.openxmlformats.org/officeDocument/2006/relationships/hyperlink" Target="https://lib.mans.edu.eg/eulc_v5/Libraries/Thesis/BrowseThesisPages.aspx?fn=PublicDrawThesis&amp;BibID=11199622" TargetMode="External"/><Relationship Id="rId46" Type="http://schemas.openxmlformats.org/officeDocument/2006/relationships/hyperlink" Target="https://srv3.eulc.edu.eg/eulc_v5/Libraries/Thesis/BrowseThesisPages.aspx?fn=PublicDrawThesis&amp;BibID=11448886" TargetMode="External"/><Relationship Id="rId67" Type="http://schemas.openxmlformats.org/officeDocument/2006/relationships/hyperlink" Target="http://elibrary.arabwomenorg.org/ContentDetails.aspx?ContentID=18586" TargetMode="External"/><Relationship Id="rId116" Type="http://schemas.openxmlformats.org/officeDocument/2006/relationships/hyperlink" Target="https://fount.aucegypt.edu/retro_etds/2593/" TargetMode="External"/><Relationship Id="rId137" Type="http://schemas.openxmlformats.org/officeDocument/2006/relationships/hyperlink" Target="https://search.mandumah.com/Record/621577" TargetMode="External"/><Relationship Id="rId158" Type="http://schemas.openxmlformats.org/officeDocument/2006/relationships/hyperlink" Target="https://www.theguardian.com/commentisfree/2011/jun/02/egypt-next-revolution-virginity-tests" TargetMode="External"/><Relationship Id="rId272" Type="http://schemas.openxmlformats.org/officeDocument/2006/relationships/hyperlink" Target="https://www.sciencedirect.com/science/article/pii/S0960977611001378" TargetMode="External"/><Relationship Id="rId293" Type="http://schemas.openxmlformats.org/officeDocument/2006/relationships/hyperlink" Target="https://www.thejournal.ie/human-rights-group-calls-on-egypts-military-to-prevent-further-protest-violence-311205-Dec2011/" TargetMode="External"/><Relationship Id="rId302" Type="http://schemas.openxmlformats.org/officeDocument/2006/relationships/hyperlink" Target="https://www.ajnet.me/news/2011/12/27/&#1608;&#1602;&#1601;-&#1603;&#1588;&#1601;-&#1593;&#1584;&#1585;&#1610;&#1577;-&#1575;&#1604;&#1605;&#1593;&#1578;&#1602;&#1604;&#1575;&#1578;-&#1576;&#1605;&#1589;&#1585;" TargetMode="External"/><Relationship Id="rId307" Type="http://schemas.openxmlformats.org/officeDocument/2006/relationships/hyperlink" Target="https://www.mewc.org/images/stories/documents/MEWC_WomenPoliticalParticipationMonitoringReport_2011.pdf" TargetMode="External"/><Relationship Id="rId323" Type="http://schemas.openxmlformats.org/officeDocument/2006/relationships/hyperlink" Target="https://www.peacewomen.org/assets/file/women_in_the_arab_spring-human_rights_from_the_ground_up.pdf" TargetMode="External"/><Relationship Id="rId20" Type="http://schemas.openxmlformats.org/officeDocument/2006/relationships/hyperlink" Target="https://lib.mans.edu.eg/eulc_v5/Libraries/Thesis/BrowseThesisPages.aspx?fn=PublicDrawThesis&amp;BibID=11223159" TargetMode="External"/><Relationship Id="rId41" Type="http://schemas.openxmlformats.org/officeDocument/2006/relationships/hyperlink" Target="https://srv4.eulc.edu.eg/eulc_v5/Libraries/Thesis/BrowseThesisPages.aspx?fn=PublicDrawThesis&amp;BibID=11211067" TargetMode="External"/><Relationship Id="rId62" Type="http://schemas.openxmlformats.org/officeDocument/2006/relationships/hyperlink" Target="http://elibrary.arabwomenorg.org/ContentDetails.aspx?ContentID=18589" TargetMode="External"/><Relationship Id="rId83" Type="http://schemas.openxmlformats.org/officeDocument/2006/relationships/hyperlink" Target="https://msmagazine.com/2011/02/07/egyptian-feminist-nawal-el-saadawi-in-tahrir-square-i-saw-with-my-own-eyes-the-barbarism/" TargetMode="External"/><Relationship Id="rId88" Type="http://schemas.openxmlformats.org/officeDocument/2006/relationships/hyperlink" Target="https://www.aljazeera.com/features/2011/2/19/women-of-the-revolution" TargetMode="External"/><Relationship Id="rId111" Type="http://schemas.openxmlformats.org/officeDocument/2006/relationships/hyperlink" Target="https://manshurat.org/node/13739" TargetMode="External"/><Relationship Id="rId132" Type="http://schemas.openxmlformats.org/officeDocument/2006/relationships/hyperlink" Target="https://www.albayan.ae/one-world/arabs/2011-04-25-1.1427231" TargetMode="External"/><Relationship Id="rId153" Type="http://schemas.openxmlformats.org/officeDocument/2006/relationships/hyperlink" Target="https://mskas.journals.ekb.eg/article_240839.html" TargetMode="External"/><Relationship Id="rId174" Type="http://schemas.openxmlformats.org/officeDocument/2006/relationships/hyperlink" Target="https://english.ahram.org.eg/News/14618.aspx" TargetMode="External"/><Relationship Id="rId179" Type="http://schemas.openxmlformats.org/officeDocument/2006/relationships/hyperlink" Target="https://english.ahram.org.eg/NewsContent/5/25/15320/Arts--Culture/Visual-Art/Art-and-photography-at-Dandy-Mall-Gallery.aspx" TargetMode="External"/><Relationship Id="rId195" Type="http://schemas.openxmlformats.org/officeDocument/2006/relationships/hyperlink" Target="https://www.tandfonline.com/doi/abs/10.1080/03056244.2011.602544" TargetMode="External"/><Relationship Id="rId209" Type="http://schemas.openxmlformats.org/officeDocument/2006/relationships/hyperlink" Target="https://press.syr.edu/supressbooks/756/policing-egyptian-women/" TargetMode="External"/><Relationship Id="rId190" Type="http://schemas.openxmlformats.org/officeDocument/2006/relationships/hyperlink" Target="https://alghad.com/Section-26/&#1605;&#1606;&#1608;&#1593;&#1575;&#1578;/&#1575;&#1604;&#1605;&#1585;&#1571;&#1577;-&#1601;&#1610;-&#1605;&#1589;&#1585;-&#1605;&#1571;&#1584;&#1608;&#1606;-&#1588;&#1585;&#1593;&#1610;-278407" TargetMode="External"/><Relationship Id="rId204" Type="http://schemas.openxmlformats.org/officeDocument/2006/relationships/hyperlink" Target="https://www.tandfonline.com/doi/abs/10.1080/17449855.2011.590324" TargetMode="External"/><Relationship Id="rId220" Type="http://schemas.openxmlformats.org/officeDocument/2006/relationships/hyperlink" Target="https://nwrcegypt.org/&#1604;&#1602;&#1575;&#1569;-&#1581;&#1608;&#1604;-&#1571;&#1608;&#1590;&#1575;&#1593;-&#1575;&#1604;&#1605;&#1585;&#1571;&#1577;-&#1575;&#1604;&#1585;&#1610;&#1601;&#1610;&#1577;-&#1576;&#1605;&#1606;&#1575;&#1587;&#1576;&#1577;/" TargetMode="External"/><Relationship Id="rId225" Type="http://schemas.openxmlformats.org/officeDocument/2006/relationships/hyperlink" Target="https://www.workersliberty.org/story/2011-10-05/nawal-el-saadawi-only-beginning-revolution" TargetMode="External"/><Relationship Id="rId241" Type="http://schemas.openxmlformats.org/officeDocument/2006/relationships/hyperlink" Target="https://www.mewc.org/index.php/gender-issues/human-rights-of-women/1787-egypt-are-women-losing-their-rights?utm_source=chatgpt.com" TargetMode="External"/><Relationship Id="rId246" Type="http://schemas.openxmlformats.org/officeDocument/2006/relationships/hyperlink" Target="https://www.alwatanvoice.com/arabic/news/2011/11/01/209663.html" TargetMode="External"/><Relationship Id="rId267" Type="http://schemas.openxmlformats.org/officeDocument/2006/relationships/hyperlink" Target="https://www.jstor.org/stable/j.ctt1j1w0bk" TargetMode="External"/><Relationship Id="rId288" Type="http://schemas.openxmlformats.org/officeDocument/2006/relationships/hyperlink" Target="https://french.ahram.org.eg/arab/ahram/2011/12/21/doss2.htm" TargetMode="External"/><Relationship Id="rId15" Type="http://schemas.openxmlformats.org/officeDocument/2006/relationships/hyperlink" Target="http://elibrary.arabwomenorg.org/ContentDetails.aspx?ContentID=19374" TargetMode="External"/><Relationship Id="rId36" Type="http://schemas.openxmlformats.org/officeDocument/2006/relationships/hyperlink" Target="http://elibrary.arabwomenorg.org/ContentDetails.aspx?ContentID=19716" TargetMode="External"/><Relationship Id="rId57" Type="http://schemas.openxmlformats.org/officeDocument/2006/relationships/hyperlink" Target="https://fount.aucegypt.edu/cgi/viewcontent.cgi?article=3509&amp;context=retro_etds" TargetMode="External"/><Relationship Id="rId106" Type="http://schemas.openxmlformats.org/officeDocument/2006/relationships/hyperlink" Target="https://search.mandumah.com/Record/121626" TargetMode="External"/><Relationship Id="rId127" Type="http://schemas.openxmlformats.org/officeDocument/2006/relationships/hyperlink" Target="https://english.ahram.org.eg/NewsContent/5/32/39045/Arts--Culture/Film/In-the-Shadow-of-a-Man-Egyptian-women-in-multiple-.aspx" TargetMode="External"/><Relationship Id="rId262" Type="http://schemas.openxmlformats.org/officeDocument/2006/relationships/hyperlink" Target="https://www.ahewar.org/debat/show.art.asp?aid=285078" TargetMode="External"/><Relationship Id="rId283" Type="http://schemas.openxmlformats.org/officeDocument/2006/relationships/hyperlink" Target="https://www.echoroukonline.com/&#1575;&#1604;&#1580;&#1610;&#1588;-&#1610;&#1581;&#1603;&#1605;-&#1605;&#1589;&#1585;-&#1576;&#1575;&#1604;&#1581;&#1583;&#1610;&#1583;-&#1608;&#1575;&#1604;&#1606;&#1575;&#1585;-&#1608;&#1610;&#1606;&#1578;&#1607;&#1603;-&#1571;" TargetMode="External"/><Relationship Id="rId313" Type="http://schemas.openxmlformats.org/officeDocument/2006/relationships/hyperlink" Target="https://www.jstor.org/stable/j.ctt1j1w01x.6" TargetMode="External"/><Relationship Id="rId318" Type="http://schemas.openxmlformats.org/officeDocument/2006/relationships/hyperlink" Target="https://www.ecwronline.org/english/press%20reless/2011/English-%20Summary%20of%20the%201st%20round%20of%20the%20People's%20Assembly%20Election%202011-.pdf" TargetMode="External"/><Relationship Id="rId10" Type="http://schemas.openxmlformats.org/officeDocument/2006/relationships/hyperlink" Target="https://lib.mans.edu.eg/eulc_v5/Libraries/Thesis/BrowseThesisPages.aspx?fn=PublicDrawThesis&amp;BibID=11278037" TargetMode="External"/><Relationship Id="rId31" Type="http://schemas.openxmlformats.org/officeDocument/2006/relationships/hyperlink" Target="https://docs.google.com/viewerng/viewer?url=https://www.afalebanon.org/app/uploads/2018/02/284______04_04_2012.pdf&amp;hl=en" TargetMode="External"/><Relationship Id="rId52" Type="http://schemas.openxmlformats.org/officeDocument/2006/relationships/hyperlink" Target="https://www.emerald.com/ijge/article/3/1/56/117691/Gender-similarities-in-work-and-well-being?" TargetMode="External"/><Relationship Id="rId73" Type="http://schemas.openxmlformats.org/officeDocument/2006/relationships/hyperlink" Target="https://search.mandumah.com/Record/660437" TargetMode="External"/><Relationship Id="rId78" Type="http://schemas.openxmlformats.org/officeDocument/2006/relationships/hyperlink" Target="https://www.ajnet.me/culture/2011/1/11/&#1601;&#1610;&#1604;&#1605;-678-&#1589;&#1585;&#1582;&#1577;-&#1590;&#1583;-&#1575;&#1604;&#1578;&#1581;&#1585;&#1588;" TargetMode="External"/><Relationship Id="rId94" Type="http://schemas.openxmlformats.org/officeDocument/2006/relationships/hyperlink" Target="https://search.mandumah.com/Record/114775" TargetMode="External"/><Relationship Id="rId99" Type="http://schemas.openxmlformats.org/officeDocument/2006/relationships/hyperlink" Target="https://www.newsweek.com/feminists-tahrir-square-66139" TargetMode="External"/><Relationship Id="rId101" Type="http://schemas.openxmlformats.org/officeDocument/2006/relationships/hyperlink" Target="https://sawtalniswa.org/article/365" TargetMode="External"/><Relationship Id="rId122" Type="http://schemas.openxmlformats.org/officeDocument/2006/relationships/hyperlink" Target="https://search.mandumah.com/Record/121481" TargetMode="External"/><Relationship Id="rId143" Type="http://schemas.openxmlformats.org/officeDocument/2006/relationships/hyperlink" Target="https://english.ahram.org.eg/NewsContent/1/64/11999/Egypt/Politics-/New-electoral-law-to-scrap-Mubarak&#8217;s-autocratic-le.aspx" TargetMode="External"/><Relationship Id="rId148" Type="http://schemas.openxmlformats.org/officeDocument/2006/relationships/hyperlink" Target="https://nwrcegypt.org/&#1605;&#1575;&#1574;&#1583;&#1577;-&#1605;&#1587;&#1578;&#1583;&#1610;&#1585;&#1577;-&#1581;&#1608;&#1604;-&#1578;&#1593;&#1610;&#1610;&#1606;-&#1575;&#1604;&#1605;&#1585;&#1571;&#1577;-&#1576;&#1575;&#1604;&#1606;&#1610;&#1575;&#1576;&#1577;-&#1575;&#1604;&#1593;&#1575;&#1605;&#1577;-&#1608;&#1605;&#1578;&#1591;&#1604;&#1576;&#1575;&#1578;-&#1575;&#1604;&#1575;&#1589;&#1604;&#1575;&#1581;-&#1575;&#1604;&#1602;&#1590;&#1575;&#1574;&#1610;-&#1576;&#1593;&#1583;-&#1579;&#1608;&#1585;&#1577;-25-&#1610;&#1606;&#1575;&#1610;&#1585;/" TargetMode="External"/><Relationship Id="rId164" Type="http://schemas.openxmlformats.org/officeDocument/2006/relationships/hyperlink" Target="https://ecesr.org/&#1605;&#1606;-&#1575;&#1604;&#1584;&#1609;-&#1602;&#1578;&#1604;-&#1575;&#1604;&#1593;&#1575;&#1605;&#1604;&#1577;-&#1605;&#1585;&#1610;&#1605;-&#1593;&#1576;&#1583;-&#1575;&#1604;&#1594;&#1601;&#1575;&#1585;-&#1581;&#1608;&#1575;/" TargetMode="External"/><Relationship Id="rId169" Type="http://schemas.openxmlformats.org/officeDocument/2006/relationships/hyperlink" Target="https://nazra.org/en/2011/06/revolution-just-beginning" TargetMode="External"/><Relationship Id="rId185" Type="http://schemas.openxmlformats.org/officeDocument/2006/relationships/hyperlink" Target="https://www.alarabiya.net/articles/2011%2F07%2F02%2F155805" TargetMode="External"/><Relationship Id="rId4" Type="http://schemas.openxmlformats.org/officeDocument/2006/relationships/hyperlink" Target="http://elibrary.arabwomenorg.org/ContentDetails.aspx?ContentID=16887" TargetMode="External"/><Relationship Id="rId9" Type="http://schemas.openxmlformats.org/officeDocument/2006/relationships/hyperlink" Target="https://lib.mans.edu.eg/eulc_v5/Libraries/Thesis/BrowseThesisPages.aspx?fn=PublicDrawThesis&amp;BibID=11315729" TargetMode="External"/><Relationship Id="rId180" Type="http://schemas.openxmlformats.org/officeDocument/2006/relationships/hyperlink" Target="https://www.awid.org/news-and-analysis/role-women-egypts-popular-uprising" TargetMode="External"/><Relationship Id="rId210" Type="http://schemas.openxmlformats.org/officeDocument/2006/relationships/hyperlink" Target="https://nwrcegypt.org/&#1583;&#1585;&#1575;&#1587;&#1577;-&#1578;&#1603;&#1604;&#1601;&#1577;-&#1575;&#1604;&#1593;&#1606;&#1601;-&#1590;&#1583;-&#1575;&#1604;&#1605;&#1585;&#1571;&#1577;-&#1575;&#1604;&#1605;&#1589;&#1585;&#1610;&#1577;-147-&#1605;/" TargetMode="External"/><Relationship Id="rId215" Type="http://schemas.openxmlformats.org/officeDocument/2006/relationships/hyperlink" Target="https://manshurat.org/node/2282" TargetMode="External"/><Relationship Id="rId236" Type="http://schemas.openxmlformats.org/officeDocument/2006/relationships/hyperlink" Target="https://news.trust.org/item/20111021105200-ishr6" TargetMode="External"/><Relationship Id="rId257" Type="http://schemas.openxmlformats.org/officeDocument/2006/relationships/hyperlink" Target="https://nwrcegypt.org/&#1589;&#1608;&#1585;-&#1605;&#1572;&#1578;&#1605;&#1585;-&#1575;&#1604;&#1583;&#1587;&#1578;&#1608;&#1585;-&#1608;&#1581;&#1602;&#1608;&#1602;-&#1575;&#1604;&#1606;&#1587;&#1575;&#1569;/" TargetMode="External"/><Relationship Id="rId278" Type="http://schemas.openxmlformats.org/officeDocument/2006/relationships/hyperlink" Target="https://en.qantara.de/content/womens-rights-in-post-revolutionary-egypt-a-second-revolt-for-sheherazades-daughters" TargetMode="External"/><Relationship Id="rId26" Type="http://schemas.openxmlformats.org/officeDocument/2006/relationships/hyperlink" Target="https://jhe.journals.ekb.eg/article_59928.html" TargetMode="External"/><Relationship Id="rId231" Type="http://schemas.openxmlformats.org/officeDocument/2006/relationships/hyperlink" Target="https://www.economist.com/briefing/2011/10/15/now-is-the-time" TargetMode="External"/><Relationship Id="rId252" Type="http://schemas.openxmlformats.org/officeDocument/2006/relationships/hyperlink" Target="https://archive.aawsat.com/details.asp?section=1&amp;issueno=12042&amp;article=650123&amp;feature=" TargetMode="External"/><Relationship Id="rId273" Type="http://schemas.openxmlformats.org/officeDocument/2006/relationships/hyperlink" Target="https://pulpit.alwatanvoice.com/articles/2011/12/03/244395.html" TargetMode="External"/><Relationship Id="rId294" Type="http://schemas.openxmlformats.org/officeDocument/2006/relationships/hyperlink" Target="https://www.hrw.org/news/2011/12/22/egypt-prosecute-sexual-assaults-protesters" TargetMode="External"/><Relationship Id="rId308" Type="http://schemas.openxmlformats.org/officeDocument/2006/relationships/hyperlink" Target="https://www.degruyterbrill.com/document/doi/10.1515/9780804779067-004/html" TargetMode="External"/><Relationship Id="rId47" Type="http://schemas.openxmlformats.org/officeDocument/2006/relationships/hyperlink" Target="http://elibrary.arabwomenorg.org/ContentDetails.aspx?ContentID=19436" TargetMode="External"/><Relationship Id="rId68" Type="http://schemas.openxmlformats.org/officeDocument/2006/relationships/hyperlink" Target="http://elibrary.arabwomenorg.org/ContentDetails.aspx?ContentID=16976" TargetMode="External"/><Relationship Id="rId89" Type="http://schemas.openxmlformats.org/officeDocument/2006/relationships/hyperlink" Target="https://www.jadaliyya.com/Details/23716" TargetMode="External"/><Relationship Id="rId112" Type="http://schemas.openxmlformats.org/officeDocument/2006/relationships/hyperlink" Target="https://english.ahram.org.eg/NewsContent/1/64/8404/Egypt/Politics-/New-demands-from-Egypt&#8217;s-Youth-Revolution-Coalitio.aspx" TargetMode="External"/><Relationship Id="rId133" Type="http://schemas.openxmlformats.org/officeDocument/2006/relationships/hyperlink" Target="https://www.theguardian.com/commentisfree/2011/apr/26/egypt-elite-still-presidents-men" TargetMode="External"/><Relationship Id="rId154" Type="http://schemas.openxmlformats.org/officeDocument/2006/relationships/hyperlink" Target="https://www.tandfonline.com/doi/abs/10.1080/09540121.2010.534431" TargetMode="External"/><Relationship Id="rId175" Type="http://schemas.openxmlformats.org/officeDocument/2006/relationships/hyperlink" Target="https://www.csmonitor.com/World/Global-News/2011/0620/Egyptians-fight-sexual-harassment-with-June-20-Twitter-campaign" TargetMode="External"/><Relationship Id="rId196" Type="http://schemas.openxmlformats.org/officeDocument/2006/relationships/hyperlink" Target="https://fount.aucegypt.edu/cgi/viewcontent.cgi?article=2139&amp;context=etds" TargetMode="External"/><Relationship Id="rId200" Type="http://schemas.openxmlformats.org/officeDocument/2006/relationships/hyperlink" Target="https://manshurat.org/node/2270" TargetMode="External"/><Relationship Id="rId16" Type="http://schemas.openxmlformats.org/officeDocument/2006/relationships/hyperlink" Target="https://lib.mans.edu.eg/eulc_v5/Libraries/Thesis/BrowseThesisPages.aspx?fn=PublicDrawThesis&amp;BibID=11130380" TargetMode="External"/><Relationship Id="rId221" Type="http://schemas.openxmlformats.org/officeDocument/2006/relationships/hyperlink" Target="https://link.springer.com/article/10.1186/1472-6874-11-44" TargetMode="External"/><Relationship Id="rId242" Type="http://schemas.openxmlformats.org/officeDocument/2006/relationships/hyperlink" Target="https://manshurat.org/node/2300" TargetMode="External"/><Relationship Id="rId263" Type="http://schemas.openxmlformats.org/officeDocument/2006/relationships/hyperlink" Target="https://www.albayan.ae/one-world/news-reports/2011-11-28-1.1545135" TargetMode="External"/><Relationship Id="rId284" Type="http://schemas.openxmlformats.org/officeDocument/2006/relationships/hyperlink" Target="https://msmagazine.com/2011/12/20/egyptian-women-rally-around-the-girl-in-the-bluebra/" TargetMode="External"/><Relationship Id="rId319" Type="http://schemas.openxmlformats.org/officeDocument/2006/relationships/hyperlink" Target="https://www.ecwronline.org/english/press%20reless/2011/English-%20Results%20of%20the%20indvidual%20system%20-%20first%20round.pdf" TargetMode="External"/><Relationship Id="rId37" Type="http://schemas.openxmlformats.org/officeDocument/2006/relationships/hyperlink" Target="https://www.eulc.edu.eg/eulc_v5/Libraries/Thesis/BrowseThesisPages.aspx?fn=PublicDrawThesis&amp;BibID=11143307" TargetMode="External"/><Relationship Id="rId58" Type="http://schemas.openxmlformats.org/officeDocument/2006/relationships/hyperlink" Target="http://elibrary.arabwomenorg.org/ContentDetails.aspx?ContentID=15400" TargetMode="External"/><Relationship Id="rId79" Type="http://schemas.openxmlformats.org/officeDocument/2006/relationships/hyperlink" Target="https://ecwronline.org/?lang=ar&amp;p=1348" TargetMode="External"/><Relationship Id="rId102" Type="http://schemas.openxmlformats.org/officeDocument/2006/relationships/hyperlink" Target="https://manshurat.org/node/4359" TargetMode="External"/><Relationship Id="rId123" Type="http://schemas.openxmlformats.org/officeDocument/2006/relationships/hyperlink" Target="https://search.mandumah.com/Record/121698" TargetMode="External"/><Relationship Id="rId144" Type="http://schemas.openxmlformats.org/officeDocument/2006/relationships/hyperlink" Target="https://www.albayan.ae/amp/five-senses/culture/2011-05-15-1.1438876" TargetMode="External"/><Relationship Id="rId90" Type="http://schemas.openxmlformats.org/officeDocument/2006/relationships/hyperlink" Target="https://www.latimes.com/world/la-xpm-2011-feb-23-la-fg-egypt-women-abuse-20110223-story.html" TargetMode="External"/><Relationship Id="rId165" Type="http://schemas.openxmlformats.org/officeDocument/2006/relationships/hyperlink" Target="https://hawaamagazine.com/posts/274641" TargetMode="External"/><Relationship Id="rId186" Type="http://schemas.openxmlformats.org/officeDocument/2006/relationships/hyperlink" Target="https://www.aljazeera.net/news/reportsandinterviews/2011/7/3/&#1575;&#1604;&#1571;&#1582;&#1608;&#1575;&#1578;-&#1575;&#1604;&#1605;&#1587;&#1604;&#1605;&#1575;&#1578;-&#1604;&#1578;&#1571;&#1603;&#1610;&#1583;-&#1583;&#1608;&#1585;-&#1575;&#1604;&#1605;&#1585;&#1571;&#1577;" TargetMode="External"/><Relationship Id="rId211" Type="http://schemas.openxmlformats.org/officeDocument/2006/relationships/hyperlink" Target="https://www.natureasia.com/en/nmiddleeast/article/10.1038/nmiddleeast.2011.117" TargetMode="External"/><Relationship Id="rId232" Type="http://schemas.openxmlformats.org/officeDocument/2006/relationships/hyperlink" Target="https://manshurat.org/node/23127" TargetMode="External"/><Relationship Id="rId253" Type="http://schemas.openxmlformats.org/officeDocument/2006/relationships/hyperlink" Target="https://www.alquds.co.uk/6-&#1571;&#1576;&#1585;&#1610;&#1604;-&#1578;&#1578;&#1576;&#1585;&#1571;-&#1605;&#1606;-&#1575;&#1604;&#1606;&#1575;&#1588;&#1591;&#1577;-&#1575;&#1604;&#1593;&#1575;&#1585;&#1610;&#1577;-&#1608;&#1588;&#1582;&#1589;&#1610;&#1575;/" TargetMode="External"/><Relationship Id="rId274" Type="http://schemas.openxmlformats.org/officeDocument/2006/relationships/hyperlink" Target="https://www.aleftoday.org/article.php?id=7788" TargetMode="External"/><Relationship Id="rId295" Type="http://schemas.openxmlformats.org/officeDocument/2006/relationships/hyperlink" Target="https://english.ahram.org.eg/News/29981.aspx" TargetMode="External"/><Relationship Id="rId309" Type="http://schemas.openxmlformats.org/officeDocument/2006/relationships/hyperlink" Target="https://www.degruyterbrill.com/document/doi/10.1515/9780804779067-005/html" TargetMode="External"/><Relationship Id="rId27" Type="http://schemas.openxmlformats.org/officeDocument/2006/relationships/hyperlink" Target="https://www.proquest.com/openview/86a4efc36ca88c86115f83403e1b5e24/1?pq-origsite=gscholar&amp;cbl=18750" TargetMode="External"/><Relationship Id="rId48" Type="http://schemas.openxmlformats.org/officeDocument/2006/relationships/hyperlink" Target="https://srv2.eulc.edu.eg/eulc_v5/Libraries/Thesis/BrowseThesisPages.aspx?fn=PublicDrawThesis&amp;BibID=11234677" TargetMode="External"/><Relationship Id="rId69" Type="http://schemas.openxmlformats.org/officeDocument/2006/relationships/hyperlink" Target="https://www.daralsaqi.com/book/&#1605;&#1589;&#1585;-&#1575;&#1604;&#1578;&#1610;-&#1601;&#1610;-&#1582;&#1575;&#1591;&#1585;&#1610;" TargetMode="External"/><Relationship Id="rId113" Type="http://schemas.openxmlformats.org/officeDocument/2006/relationships/hyperlink" Target="https://brill.com/view/journals/melg/3/1-2/article-p84_9.xml" TargetMode="External"/><Relationship Id="rId134" Type="http://schemas.openxmlformats.org/officeDocument/2006/relationships/hyperlink" Target="https://nwrcegypt.org/&#1605;&#1606;&#1581;&#1577;-&#1578;&#1583;&#1585;&#1610;&#1576;-&#1605;&#1585;&#1603;&#1586;-&#1575;&#1604;&#1606;&#1583;&#1610;&#1605;-&#1581;&#1608;&#1604;-&#1605;&#1607;&#1575;&#1585;&#1575;&#1578;-&#1575;&#1604;&#1573;&#1587;/" TargetMode="External"/><Relationship Id="rId320" Type="http://schemas.openxmlformats.org/officeDocument/2006/relationships/hyperlink" Target="https://www.ecwronline.org/english/press%20reless/2011/English-%20Results%20of%20the%20Party%20List%20system%20-%20first%20round.pdf" TargetMode="External"/><Relationship Id="rId80" Type="http://schemas.openxmlformats.org/officeDocument/2006/relationships/hyperlink" Target="https://search.mandumah.com/Record/332321" TargetMode="External"/><Relationship Id="rId155" Type="http://schemas.openxmlformats.org/officeDocument/2006/relationships/hyperlink" Target="https://knowledgecommons.popcouncil.org/departments_sbsr-pgy/107/" TargetMode="External"/><Relationship Id="rId176" Type="http://schemas.openxmlformats.org/officeDocument/2006/relationships/hyperlink" Target="https://www.almasryalyoum.com/news/details/140167" TargetMode="External"/><Relationship Id="rId197" Type="http://schemas.openxmlformats.org/officeDocument/2006/relationships/hyperlink" Target="https://www.sup.org/books/middle-east-studies/revolutionary-womanhood" TargetMode="External"/><Relationship Id="rId201" Type="http://schemas.openxmlformats.org/officeDocument/2006/relationships/hyperlink" Target="https://www.voanews.com/a/egyptian-women-seek-rights-from-revolution-127588168/173144.html" TargetMode="External"/><Relationship Id="rId222" Type="http://schemas.openxmlformats.org/officeDocument/2006/relationships/hyperlink" Target="https://www.academia.edu/8990029/Women_Sharia_and_Personal_Status_Law_Reform_in_Egypt_after_the_Revolution" TargetMode="External"/><Relationship Id="rId243" Type="http://schemas.openxmlformats.org/officeDocument/2006/relationships/hyperlink" Target="https://manshurat.org/node/2301" TargetMode="External"/><Relationship Id="rId264" Type="http://schemas.openxmlformats.org/officeDocument/2006/relationships/hyperlink" Target="https://link.springer.com/article/10.1186/1471-2393-11-97" TargetMode="External"/><Relationship Id="rId285" Type="http://schemas.openxmlformats.org/officeDocument/2006/relationships/hyperlink" Target="https://www.coptstoday.com/Archive/Detail.php?Id=18320" TargetMode="External"/><Relationship Id="rId17" Type="http://schemas.openxmlformats.org/officeDocument/2006/relationships/hyperlink" Target="http://elibrary.arabwomenorg.org/ContentDetails.aspx?ContentID=19722" TargetMode="External"/><Relationship Id="rId38" Type="http://schemas.openxmlformats.org/officeDocument/2006/relationships/hyperlink" Target="http://elibrary.arabwomenorg.org/ContentDetails.aspx?ContentID=19725" TargetMode="External"/><Relationship Id="rId59" Type="http://schemas.openxmlformats.org/officeDocument/2006/relationships/hyperlink" Target="https://lib.mans.edu.eg/eulc_v5/Libraries/Thesis/BrowseThesisPages.aspx?fn=PublicDrawThesis&amp;BibID=11386164" TargetMode="External"/><Relationship Id="rId103" Type="http://schemas.openxmlformats.org/officeDocument/2006/relationships/hyperlink" Target="https://cdn.americanprogress.org/wp-content/uploads/issues/2011/12/pdf/arab_spring_women.pdf" TargetMode="External"/><Relationship Id="rId124" Type="http://schemas.openxmlformats.org/officeDocument/2006/relationships/hyperlink" Target="https://www.media-diversity.org/women-of-the-egyptian-revolution/" TargetMode="External"/><Relationship Id="rId310" Type="http://schemas.openxmlformats.org/officeDocument/2006/relationships/hyperlink" Target="https://www.degruyterbrill.com/document/doi/10.1515/9780804779067-006/html" TargetMode="External"/><Relationship Id="rId70" Type="http://schemas.openxmlformats.org/officeDocument/2006/relationships/hyperlink" Target="http://elibrary.arabwomenorg.org/ContentDetails.aspx?ContentID=7090" TargetMode="External"/><Relationship Id="rId91" Type="http://schemas.openxmlformats.org/officeDocument/2006/relationships/hyperlink" Target="https://nazra.org/2011/02/&#1575;&#1574;&#1578;&#1604;&#1575;&#1601;-&#1575;&#1604;&#1605;&#1606;&#1592;&#1605;&#1575;&#1578;-&#1575;&#1604;&#1606;&#1587;&#1608;&#1610;&#1577;-&#1575;&#1604;&#1602;&#1608;&#1605;&#1610;-&#1604;&#1604;&#1605;&#1585;&#1571;&#1577;-&#1604;&#1575;-&#1610;&#1605;&#1579;&#1604;-&#1575;&#1604;&#1605;&#1589;&#1585;&#1610;&#1575;&#1578;-&#1608;&#1606;&#1591;&#1575;&#1604;&#1576;-&#1576;&#1573;&#1587;&#1602;&#1575;&#1591;&#1607;" TargetMode="External"/><Relationship Id="rId145" Type="http://schemas.openxmlformats.org/officeDocument/2006/relationships/hyperlink" Target="https://manshurat.org/node/2234" TargetMode="External"/><Relationship Id="rId166" Type="http://schemas.openxmlformats.org/officeDocument/2006/relationships/hyperlink" Target="https://stealthishijab.com/2011/06/10/tahrir-square-back-to-square-one/" TargetMode="External"/><Relationship Id="rId187" Type="http://schemas.openxmlformats.org/officeDocument/2006/relationships/hyperlink" Target="https://peacepolicy.nd.edu/2011/07/06/women-revolution-notes-from-tahrir-square/" TargetMode="External"/><Relationship Id="rId1" Type="http://schemas.openxmlformats.org/officeDocument/2006/relationships/hyperlink" Target="https://lib.mans.edu.eg/eulc_v5/Libraries/Thesis/BrowseThesisPages.aspx?fn=PublicDrawThesis&amp;BibID=390130" TargetMode="External"/><Relationship Id="rId212" Type="http://schemas.openxmlformats.org/officeDocument/2006/relationships/hyperlink" Target="https://annabaa.org/nbanews/2011/09/108.htm" TargetMode="External"/><Relationship Id="rId233" Type="http://schemas.openxmlformats.org/officeDocument/2006/relationships/hyperlink" Target="https://manshurat.org/node/2297" TargetMode="External"/><Relationship Id="rId254" Type="http://schemas.openxmlformats.org/officeDocument/2006/relationships/hyperlink" Target="https://www.dw.com/ar/&#1575;&#1604;&#1605;&#1585;&#1588;&#1581;&#1575;&#1578;-&#1575;&#1604;&#1573;&#1587;&#1604;&#1575;&#1605;&#1610;&#1575;&#1578;-&#1601;&#1610;-&#1605;&#1589;&#1585;&#1573;&#1603;&#1587;&#1587;&#1608;&#1575;&#1585;-&#1604;&#1575;&#1576;&#1583;-&#1605;&#1606;&#1607;-&#1571;&#1605;-&#1606;&#1587;&#1608;&#1610;&#1577;-&#1580;&#1583;&#1610;&#1583;&#1577;/a-15542780" TargetMode="External"/><Relationship Id="rId28" Type="http://schemas.openxmlformats.org/officeDocument/2006/relationships/hyperlink" Target="https://cadmus.eui.eu/entities/publication/eeb5eaec-becc-5451-80ab-ca3a54260ef4" TargetMode="External"/><Relationship Id="rId49" Type="http://schemas.openxmlformats.org/officeDocument/2006/relationships/hyperlink" Target="http://elibrary.arabwomenorg.org/ContentDetails.aspx?ContentID=18591" TargetMode="External"/><Relationship Id="rId114" Type="http://schemas.openxmlformats.org/officeDocument/2006/relationships/hyperlink" Target="https://www.hrw.org/news/2011/03/28/egypt-ensure-women-equal-role-elections-reform" TargetMode="External"/><Relationship Id="rId275" Type="http://schemas.openxmlformats.org/officeDocument/2006/relationships/hyperlink" Target="https://www.dw.com/en/islamists-dominate-in-egyptian-election/a-15575458" TargetMode="External"/><Relationship Id="rId296" Type="http://schemas.openxmlformats.org/officeDocument/2006/relationships/hyperlink" Target="https://www.albayan.ae/one-world/news-reports/2011-12-23-1.1560120" TargetMode="External"/><Relationship Id="rId300" Type="http://schemas.openxmlformats.org/officeDocument/2006/relationships/hyperlink" Target="https://www.shorouknews.com/news/view.aspx?cdate=27122011&amp;id=6104d362-a9ee-4f78-94d8-974e860b446e" TargetMode="External"/><Relationship Id="rId60" Type="http://schemas.openxmlformats.org/officeDocument/2006/relationships/hyperlink" Target="https://lib.mans.edu.eg/eulc_v5/Libraries/Thesis/BrowseThesisPages.aspx?fn=PublicDrawThesis&amp;BibID=11328273" TargetMode="External"/><Relationship Id="rId81" Type="http://schemas.openxmlformats.org/officeDocument/2006/relationships/hyperlink" Target="https://abcnews.go.com/Blotter/egypt-protests-sexual-harrassment-women-drops-witnesses/story?id=12804636" TargetMode="External"/><Relationship Id="rId135" Type="http://schemas.openxmlformats.org/officeDocument/2006/relationships/hyperlink" Target="https://nwrcegypt.org/&#1605;&#1593;&#1575;-&#1605;&#1606;-&#1571;&#1580;&#1604;-&#1588;&#1585;&#1608;&#1591;-&#1593;&#1605;&#1604;-&#1593;&#1575;&#1583;&#1604;&#1577;-&#1583;&#1608;&#1606;-&#1593;&#1606;&#1601;-&#1608;&#1578;&#1605;&#1610;&#1610;/" TargetMode="External"/><Relationship Id="rId156" Type="http://schemas.openxmlformats.org/officeDocument/2006/relationships/hyperlink" Target="https://www.csmonitor.com/World/Backchannels/2011/0601/Virginity-tests-Misogyny-and-intimidation-in-Egypt" TargetMode="External"/><Relationship Id="rId177" Type="http://schemas.openxmlformats.org/officeDocument/2006/relationships/hyperlink" Target="https://manshurat.org/node/6644" TargetMode="External"/><Relationship Id="rId198" Type="http://schemas.openxmlformats.org/officeDocument/2006/relationships/hyperlink" Target="https://www.aden-univ.net/NewsDetails.aspx?NewsId=1298" TargetMode="External"/><Relationship Id="rId321" Type="http://schemas.openxmlformats.org/officeDocument/2006/relationships/hyperlink" Target="https://nswya.info/articles/&#1575;&#1604;&#1606;&#1587;&#1575;&#1569;-&#1571;&#1610;&#1590;&#1611;&#1575;-&#1580;&#1586;&#1569;-&#1605;&#1606;-&#1607;&#1584;&#1607;-&#1575;&#1604;&#1579;&#1608;&#1585;&#1577;/" TargetMode="External"/><Relationship Id="rId202" Type="http://schemas.openxmlformats.org/officeDocument/2006/relationships/hyperlink" Target="https://www.dailynewsegypt.com/2011/08/15/women-seek-to-establish-themselves-during-transitional-period/" TargetMode="External"/><Relationship Id="rId223" Type="http://schemas.openxmlformats.org/officeDocument/2006/relationships/hyperlink" Target="https://www.mei.edu/publications/women-sharia-and-personal-status-law-reform-egypt-after-revolution" TargetMode="External"/><Relationship Id="rId244" Type="http://schemas.openxmlformats.org/officeDocument/2006/relationships/hyperlink" Target="https://manshurat.org/node/2302" TargetMode="External"/><Relationship Id="rId18" Type="http://schemas.openxmlformats.org/officeDocument/2006/relationships/hyperlink" Target="https://lib.mans.edu.eg/eulc_v5/Libraries/Thesis/BrowseThesisPages.aspx?fn=PublicDrawThesis&amp;BibID=11309609" TargetMode="External"/><Relationship Id="rId39" Type="http://schemas.openxmlformats.org/officeDocument/2006/relationships/hyperlink" Target="http://elibrary.arabwomenorg.org/ContentDetails.aspx?ContentID=7816" TargetMode="External"/><Relationship Id="rId265" Type="http://schemas.openxmlformats.org/officeDocument/2006/relationships/hyperlink" Target="https://www.ajnet.me/news/2011/11/29/&#1605;&#1588;&#1575;&#1585;&#1603;&#1577;-&#1606;&#1587;&#1575;&#1574;&#1610;&#1577;-&#1603;&#1576;&#1610;&#1585;&#1577;-&#1576;&#1575;&#1606;&#1578;&#1582;&#1575;&#1576;&#1575;&#1578;-&#1605;&#1589;&#1585;" TargetMode="External"/><Relationship Id="rId286" Type="http://schemas.openxmlformats.org/officeDocument/2006/relationships/hyperlink" Target="https://www.bbc.com/arabic/middleeast/2011/12/111220_egypt_women" TargetMode="External"/><Relationship Id="rId50" Type="http://schemas.openxmlformats.org/officeDocument/2006/relationships/hyperlink" Target="http://elibrary.arabwomenorg.org/ContentDetails.aspx?ContentID=18583" TargetMode="External"/><Relationship Id="rId104" Type="http://schemas.openxmlformats.org/officeDocument/2006/relationships/hyperlink" Target="https://www.ajnet.me/culture/2011/3/8/150-&#1575;&#1605;&#1585;&#1571;&#1577;-&#1610;&#1581;&#1585;&#1603;&#1606;-&#1575;&#1604;&#1593;&#1575;&#1604;&#1605;" TargetMode="External"/><Relationship Id="rId125" Type="http://schemas.openxmlformats.org/officeDocument/2006/relationships/hyperlink" Target="https://nwrcegypt.org/&#1585;&#1572;&#1610;&#1577;-&#1606;&#1608;&#1604;&#1577;-&#1583;&#1585;&#1608;&#1610;&#1588;-&#1581;&#1608;&#1604;-&#1605;&#1587;&#1610;&#1585;&#1577;-&#1575;&#1604;&#1606;&#1587;&#1575;&#1569;-&#1575;&#1604;&#1605;&#1589;&#1585;/" TargetMode="External"/><Relationship Id="rId146" Type="http://schemas.openxmlformats.org/officeDocument/2006/relationships/hyperlink" Target="https://aicwomen.wordpress.com/2011/05/26/awid-egypt-may-25-the-commemoration-of-black-wednesday/" TargetMode="External"/><Relationship Id="rId167" Type="http://schemas.openxmlformats.org/officeDocument/2006/relationships/hyperlink" Target="https://manshurat.org/node/3061" TargetMode="External"/><Relationship Id="rId188" Type="http://schemas.openxmlformats.org/officeDocument/2006/relationships/hyperlink" Target="https://nwrcegypt.org/&#1594;&#1583;&#1575;&#1611;-&#1575;&#1604;&#1606;&#1587;&#1575;&#1569;-&#1575;&#1604;&#1585;&#1610;&#1601;&#1610;&#1575;&#1578;-&#1601;&#1610;-&#1605;&#1589;&#1585;-&#1576;&#1610;&#1606;-&#1575;&#1604;&#1608;&#1575;&#1602;&#1593;/" TargetMode="External"/><Relationship Id="rId311" Type="http://schemas.openxmlformats.org/officeDocument/2006/relationships/hyperlink" Target="https://www.degruyterbrill.com/document/doi/10.1515/9780804779067-007/html" TargetMode="External"/><Relationship Id="rId71" Type="http://schemas.openxmlformats.org/officeDocument/2006/relationships/hyperlink" Target="http://elibrary.arabwomenorg.org/ContentDetails.aspx?ContentID=18587" TargetMode="External"/><Relationship Id="rId92" Type="http://schemas.openxmlformats.org/officeDocument/2006/relationships/hyperlink" Target="https://fount.aucegypt.edu/cgi/viewcontent.cgi?article=1014&amp;context=studenttxt" TargetMode="External"/><Relationship Id="rId213" Type="http://schemas.openxmlformats.org/officeDocument/2006/relationships/hyperlink" Target="https://manshurat.org/node/129" TargetMode="External"/><Relationship Id="rId234" Type="http://schemas.openxmlformats.org/officeDocument/2006/relationships/hyperlink" Target="https://manshurat.org/node/2298" TargetMode="External"/><Relationship Id="rId2" Type="http://schemas.openxmlformats.org/officeDocument/2006/relationships/hyperlink" Target="http://elibrary.arabwomenorg.org/ContentDetails.aspx?ContentID=16888" TargetMode="External"/><Relationship Id="rId29" Type="http://schemas.openxmlformats.org/officeDocument/2006/relationships/hyperlink" Target="http://elibrary.arabwomenorg.org/ContentDetails.aspx?ContentID=18675" TargetMode="External"/><Relationship Id="rId255" Type="http://schemas.openxmlformats.org/officeDocument/2006/relationships/hyperlink" Target="https://www.nytimes.com/2011/11/21/world/middleeast/a-troubled-revolution-in-egypt.html" TargetMode="External"/><Relationship Id="rId276" Type="http://schemas.openxmlformats.org/officeDocument/2006/relationships/hyperlink" Target="https://manshurat.org/node/6659" TargetMode="External"/><Relationship Id="rId297" Type="http://schemas.openxmlformats.org/officeDocument/2006/relationships/hyperlink" Target="https://www.qadita.net/featured/dalya-2/" TargetMode="External"/><Relationship Id="rId40" Type="http://schemas.openxmlformats.org/officeDocument/2006/relationships/hyperlink" Target="http://elibrary.arabwomenorg.org/ContentDetails.aspx?ContentID=15262" TargetMode="External"/><Relationship Id="rId115" Type="http://schemas.openxmlformats.org/officeDocument/2006/relationships/hyperlink" Target="https://www.researchgate.net/publication/242349016_Contemporary_Cleopatras_the_business_ethics_of_female_Egyptian_managers" TargetMode="External"/><Relationship Id="rId136" Type="http://schemas.openxmlformats.org/officeDocument/2006/relationships/hyperlink" Target="https://www.sciencedirect.com/science/article/abs/pii/S0277539511000513" TargetMode="External"/><Relationship Id="rId157" Type="http://schemas.openxmlformats.org/officeDocument/2006/relationships/hyperlink" Target="https://manshurat.org/node/23333" TargetMode="External"/><Relationship Id="rId178" Type="http://schemas.openxmlformats.org/officeDocument/2006/relationships/hyperlink" Target="https://english.ahram.org.eg/NewsContentP/1/15209/Egypt/Young-Egyptian-women-recommended-to-perform-milita.aspx" TargetMode="External"/><Relationship Id="rId301" Type="http://schemas.openxmlformats.org/officeDocument/2006/relationships/hyperlink" Target="https://www.shorouknews.com/news/view.aspx?cdate=27122011&amp;id=c32ace01-e9d9-4b87-9612-50bdc3493502" TargetMode="External"/><Relationship Id="rId322" Type="http://schemas.openxmlformats.org/officeDocument/2006/relationships/hyperlink" Target="https://manshurat.org/node/6662" TargetMode="External"/><Relationship Id="rId61" Type="http://schemas.openxmlformats.org/officeDocument/2006/relationships/hyperlink" Target="http://elibrary.arabwomenorg.org/ContentDetails.aspx?ContentID=19444" TargetMode="External"/><Relationship Id="rId82" Type="http://schemas.openxmlformats.org/officeDocument/2006/relationships/hyperlink" Target="https://www.latimes.com/archives/la-xpm-2011-feb-02-la-fg-egypt-women-20110203-story.html" TargetMode="External"/><Relationship Id="rId199" Type="http://schemas.openxmlformats.org/officeDocument/2006/relationships/hyperlink" Target="https://journals.sagepub.com/doi/10.1089/gtmb.2011.0049" TargetMode="External"/><Relationship Id="rId203" Type="http://schemas.openxmlformats.org/officeDocument/2006/relationships/hyperlink" Target="https://muse.jhu.edu/pub/434/article/831788/summary"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90"/>
  <sheetViews>
    <sheetView rightToLeft="1" tabSelected="1" zoomScale="70" zoomScaleNormal="70" workbookViewId="0">
      <pane ySplit="2" topLeftCell="A3" activePane="bottomLeft" state="frozen"/>
      <selection activeCell="O1" sqref="O1"/>
      <selection pane="bottomLeft" activeCell="N11" sqref="N11"/>
    </sheetView>
  </sheetViews>
  <sheetFormatPr defaultColWidth="8.85546875" defaultRowHeight="15"/>
  <cols>
    <col min="1" max="1" width="5.5703125" style="1" customWidth="1"/>
    <col min="2" max="2" width="10.7109375" style="1" customWidth="1"/>
    <col min="3" max="3" width="10.85546875" style="1" customWidth="1"/>
    <col min="4" max="4" width="27" style="1" customWidth="1"/>
    <col min="5" max="9" width="10.7109375" style="1" customWidth="1"/>
    <col min="10" max="10" width="15.7109375" style="1" customWidth="1"/>
    <col min="11" max="12" width="10.7109375" style="1" customWidth="1"/>
    <col min="13" max="13" width="10.7109375" style="2" customWidth="1"/>
    <col min="14" max="16" width="15.7109375" style="2" customWidth="1"/>
    <col min="17" max="17" width="10.7109375" style="1" customWidth="1"/>
    <col min="18" max="19" width="15.7109375" style="3" customWidth="1"/>
    <col min="20" max="20" width="20.7109375" style="3" customWidth="1"/>
    <col min="21" max="21" width="10.7109375" style="1" customWidth="1"/>
    <col min="22" max="22" width="30.7109375" style="1" customWidth="1"/>
    <col min="23" max="28" width="10.7109375" style="1" customWidth="1"/>
    <col min="29" max="32" width="15.7109375" style="1" customWidth="1"/>
    <col min="33" max="35" width="12" style="1" customWidth="1"/>
    <col min="36" max="16384" width="8.85546875" style="1"/>
  </cols>
  <sheetData>
    <row r="1" spans="1:32" ht="30" customHeight="1">
      <c r="A1" s="55" t="s">
        <v>0</v>
      </c>
      <c r="B1" s="55"/>
      <c r="C1" s="55"/>
      <c r="D1" s="55"/>
      <c r="E1" s="55"/>
      <c r="F1" s="55"/>
      <c r="G1" s="53" t="s">
        <v>1</v>
      </c>
      <c r="H1" s="53"/>
      <c r="I1" s="53"/>
      <c r="J1" s="54" t="s">
        <v>2</v>
      </c>
      <c r="K1" s="54"/>
      <c r="L1" s="54"/>
      <c r="M1" s="54"/>
      <c r="N1" s="54"/>
      <c r="O1" s="54"/>
      <c r="P1" s="54"/>
      <c r="Q1" s="54"/>
      <c r="R1" s="53" t="s">
        <v>3</v>
      </c>
      <c r="S1" s="53"/>
      <c r="T1" s="53"/>
      <c r="U1" s="54" t="s">
        <v>4</v>
      </c>
      <c r="V1" s="54"/>
      <c r="W1" s="53" t="s">
        <v>5</v>
      </c>
      <c r="X1" s="53"/>
      <c r="Y1" s="53"/>
      <c r="Z1" s="53"/>
      <c r="AA1" s="53"/>
      <c r="AB1" s="53"/>
      <c r="AC1" s="54" t="s">
        <v>6</v>
      </c>
      <c r="AD1" s="54"/>
      <c r="AE1" s="54"/>
      <c r="AF1" s="54"/>
    </row>
    <row r="2" spans="1:32" s="6" customFormat="1" ht="105" customHeight="1">
      <c r="A2" s="4" t="s">
        <v>7</v>
      </c>
      <c r="B2" s="4" t="s">
        <v>8</v>
      </c>
      <c r="C2" s="4" t="s">
        <v>9</v>
      </c>
      <c r="D2" s="4" t="s">
        <v>10</v>
      </c>
      <c r="E2" s="4" t="s">
        <v>11</v>
      </c>
      <c r="F2" s="4" t="s">
        <v>12</v>
      </c>
      <c r="G2" s="4" t="s">
        <v>13</v>
      </c>
      <c r="H2" s="4" t="s">
        <v>14</v>
      </c>
      <c r="I2" s="4" t="s">
        <v>15</v>
      </c>
      <c r="J2" s="4" t="s">
        <v>16</v>
      </c>
      <c r="K2" s="4" t="s">
        <v>17</v>
      </c>
      <c r="L2" s="4" t="s">
        <v>18</v>
      </c>
      <c r="M2" s="4" t="s">
        <v>19</v>
      </c>
      <c r="N2" s="5" t="s">
        <v>20</v>
      </c>
      <c r="O2" s="4" t="s">
        <v>21</v>
      </c>
      <c r="P2" s="4" t="s">
        <v>22</v>
      </c>
      <c r="Q2" s="5" t="s">
        <v>23</v>
      </c>
      <c r="R2" s="4" t="s">
        <v>24</v>
      </c>
      <c r="S2" s="4" t="s">
        <v>25</v>
      </c>
      <c r="T2" s="4" t="s">
        <v>26</v>
      </c>
      <c r="U2" s="5" t="s">
        <v>27</v>
      </c>
      <c r="V2" s="4" t="s">
        <v>28</v>
      </c>
      <c r="W2" s="4" t="s">
        <v>29</v>
      </c>
      <c r="X2" s="4" t="s">
        <v>30</v>
      </c>
      <c r="Y2" s="4" t="s">
        <v>31</v>
      </c>
      <c r="Z2" s="4" t="s">
        <v>32</v>
      </c>
      <c r="AA2" s="4" t="s">
        <v>33</v>
      </c>
      <c r="AB2" s="5" t="s">
        <v>34</v>
      </c>
      <c r="AC2" s="4" t="s">
        <v>35</v>
      </c>
      <c r="AD2" s="4" t="s">
        <v>36</v>
      </c>
      <c r="AE2" s="4" t="s">
        <v>37</v>
      </c>
      <c r="AF2" s="4" t="s">
        <v>38</v>
      </c>
    </row>
    <row r="3" spans="1:32" ht="24.75" customHeight="1">
      <c r="A3" s="7">
        <v>1</v>
      </c>
      <c r="B3" s="8">
        <v>2011</v>
      </c>
      <c r="C3" s="8">
        <v>2011</v>
      </c>
      <c r="D3" s="7" t="s">
        <v>39</v>
      </c>
      <c r="E3" s="9" t="s">
        <v>40</v>
      </c>
      <c r="F3" s="10" t="s">
        <v>41</v>
      </c>
      <c r="G3" s="7" t="s">
        <v>42</v>
      </c>
      <c r="H3" s="7" t="s">
        <v>43</v>
      </c>
      <c r="I3" s="7" t="s">
        <v>44</v>
      </c>
      <c r="J3" s="7" t="s">
        <v>45</v>
      </c>
      <c r="K3" s="11" t="s">
        <v>46</v>
      </c>
      <c r="L3" s="11" t="s">
        <v>47</v>
      </c>
      <c r="M3" s="7" t="s">
        <v>48</v>
      </c>
      <c r="N3" s="7" t="s">
        <v>49</v>
      </c>
      <c r="O3" s="7" t="s">
        <v>50</v>
      </c>
      <c r="P3" s="7" t="s">
        <v>51</v>
      </c>
      <c r="Q3" s="7" t="s">
        <v>52</v>
      </c>
      <c r="R3" s="11" t="s">
        <v>53</v>
      </c>
      <c r="S3" s="12" t="s">
        <v>54</v>
      </c>
      <c r="T3" s="12" t="s">
        <v>55</v>
      </c>
      <c r="U3" s="7" t="s">
        <v>56</v>
      </c>
      <c r="V3" s="7" t="s">
        <v>57</v>
      </c>
      <c r="W3" s="13" t="s">
        <v>58</v>
      </c>
      <c r="X3" s="13" t="s">
        <v>59</v>
      </c>
      <c r="Y3" s="13" t="s">
        <v>60</v>
      </c>
      <c r="Z3" s="13" t="s">
        <v>61</v>
      </c>
      <c r="AA3" s="13" t="s">
        <v>62</v>
      </c>
      <c r="AB3" s="7" t="s">
        <v>63</v>
      </c>
      <c r="AC3" s="13" t="s">
        <v>64</v>
      </c>
      <c r="AD3" s="13" t="s">
        <v>65</v>
      </c>
      <c r="AE3" s="14" t="s">
        <v>66</v>
      </c>
      <c r="AF3" s="13" t="s">
        <v>67</v>
      </c>
    </row>
    <row r="4" spans="1:32" ht="24.75" customHeight="1">
      <c r="A4" s="7">
        <v>2</v>
      </c>
      <c r="B4" s="8">
        <v>2011</v>
      </c>
      <c r="C4" s="8">
        <v>2011</v>
      </c>
      <c r="D4" s="7" t="s">
        <v>68</v>
      </c>
      <c r="E4" s="9" t="s">
        <v>69</v>
      </c>
      <c r="F4" s="10" t="s">
        <v>41</v>
      </c>
      <c r="G4" s="7" t="s">
        <v>70</v>
      </c>
      <c r="H4" s="7" t="s">
        <v>43</v>
      </c>
      <c r="I4" s="7" t="s">
        <v>44</v>
      </c>
      <c r="J4" s="7" t="s">
        <v>45</v>
      </c>
      <c r="K4" s="11" t="s">
        <v>46</v>
      </c>
      <c r="L4" s="11" t="s">
        <v>47</v>
      </c>
      <c r="M4" s="7" t="s">
        <v>48</v>
      </c>
      <c r="N4" s="7" t="s">
        <v>49</v>
      </c>
      <c r="O4" s="7" t="s">
        <v>50</v>
      </c>
      <c r="P4" s="7" t="s">
        <v>71</v>
      </c>
      <c r="Q4" s="7" t="s">
        <v>52</v>
      </c>
      <c r="R4" s="11" t="s">
        <v>72</v>
      </c>
      <c r="S4" s="12" t="s">
        <v>54</v>
      </c>
      <c r="T4" s="12" t="s">
        <v>73</v>
      </c>
      <c r="U4" s="7" t="s">
        <v>56</v>
      </c>
      <c r="V4" s="7" t="s">
        <v>74</v>
      </c>
      <c r="W4" s="13" t="s">
        <v>58</v>
      </c>
      <c r="X4" s="13" t="s">
        <v>59</v>
      </c>
      <c r="Y4" s="13" t="s">
        <v>60</v>
      </c>
      <c r="Z4" s="13" t="s">
        <v>61</v>
      </c>
      <c r="AA4" s="13" t="s">
        <v>62</v>
      </c>
      <c r="AB4" s="7" t="s">
        <v>63</v>
      </c>
      <c r="AC4" s="13" t="s">
        <v>64</v>
      </c>
      <c r="AD4" s="13" t="s">
        <v>65</v>
      </c>
      <c r="AE4" s="14" t="s">
        <v>66</v>
      </c>
      <c r="AF4" s="13" t="s">
        <v>67</v>
      </c>
    </row>
    <row r="5" spans="1:32" ht="24.75" customHeight="1">
      <c r="A5" s="7">
        <v>3</v>
      </c>
      <c r="B5" s="8">
        <v>2011</v>
      </c>
      <c r="C5" s="8">
        <v>2011</v>
      </c>
      <c r="D5" s="7" t="s">
        <v>75</v>
      </c>
      <c r="E5" s="9" t="s">
        <v>76</v>
      </c>
      <c r="F5" s="10" t="s">
        <v>41</v>
      </c>
      <c r="G5" s="7" t="s">
        <v>77</v>
      </c>
      <c r="H5" s="7" t="s">
        <v>43</v>
      </c>
      <c r="I5" s="7" t="s">
        <v>44</v>
      </c>
      <c r="J5" s="7" t="s">
        <v>45</v>
      </c>
      <c r="K5" s="11" t="s">
        <v>46</v>
      </c>
      <c r="L5" s="11" t="s">
        <v>47</v>
      </c>
      <c r="M5" s="7" t="s">
        <v>48</v>
      </c>
      <c r="N5" s="7" t="s">
        <v>49</v>
      </c>
      <c r="O5" s="7" t="s">
        <v>50</v>
      </c>
      <c r="P5" s="7" t="s">
        <v>71</v>
      </c>
      <c r="Q5" s="7" t="s">
        <v>52</v>
      </c>
      <c r="R5" s="11" t="s">
        <v>78</v>
      </c>
      <c r="S5" s="12" t="s">
        <v>79</v>
      </c>
      <c r="T5" s="12" t="s">
        <v>80</v>
      </c>
      <c r="U5" s="7" t="s">
        <v>56</v>
      </c>
      <c r="V5" s="7" t="s">
        <v>81</v>
      </c>
      <c r="W5" s="13" t="s">
        <v>58</v>
      </c>
      <c r="X5" s="13" t="s">
        <v>59</v>
      </c>
      <c r="Y5" s="13" t="s">
        <v>60</v>
      </c>
      <c r="Z5" s="13" t="s">
        <v>61</v>
      </c>
      <c r="AA5" s="13" t="s">
        <v>62</v>
      </c>
      <c r="AB5" s="7" t="s">
        <v>63</v>
      </c>
      <c r="AC5" s="13" t="s">
        <v>64</v>
      </c>
      <c r="AD5" s="13" t="s">
        <v>65</v>
      </c>
      <c r="AE5" s="14" t="s">
        <v>66</v>
      </c>
      <c r="AF5" s="13" t="s">
        <v>67</v>
      </c>
    </row>
    <row r="6" spans="1:32" ht="24.75" customHeight="1">
      <c r="A6" s="7">
        <v>4</v>
      </c>
      <c r="B6" s="8">
        <v>2011</v>
      </c>
      <c r="C6" s="8">
        <v>2011</v>
      </c>
      <c r="D6" s="7" t="s">
        <v>82</v>
      </c>
      <c r="E6" s="9" t="s">
        <v>83</v>
      </c>
      <c r="F6" s="10" t="s">
        <v>41</v>
      </c>
      <c r="G6" s="7" t="s">
        <v>84</v>
      </c>
      <c r="H6" s="7" t="s">
        <v>85</v>
      </c>
      <c r="I6" s="7" t="s">
        <v>86</v>
      </c>
      <c r="J6" s="7" t="s">
        <v>87</v>
      </c>
      <c r="K6" s="11" t="s">
        <v>88</v>
      </c>
      <c r="L6" s="11" t="s">
        <v>47</v>
      </c>
      <c r="M6" s="7" t="s">
        <v>48</v>
      </c>
      <c r="N6" s="7" t="s">
        <v>89</v>
      </c>
      <c r="O6" s="7" t="s">
        <v>50</v>
      </c>
      <c r="P6" s="7" t="s">
        <v>90</v>
      </c>
      <c r="Q6" s="7" t="s">
        <v>52</v>
      </c>
      <c r="R6" s="15" t="s">
        <v>91</v>
      </c>
      <c r="S6" s="12" t="s">
        <v>79</v>
      </c>
      <c r="T6" s="12" t="s">
        <v>92</v>
      </c>
      <c r="U6" s="7" t="s">
        <v>93</v>
      </c>
      <c r="V6" s="7" t="s">
        <v>94</v>
      </c>
      <c r="W6" s="13" t="s">
        <v>95</v>
      </c>
      <c r="X6" s="13" t="s">
        <v>96</v>
      </c>
      <c r="Y6" s="13" t="s">
        <v>97</v>
      </c>
      <c r="Z6" s="13" t="s">
        <v>61</v>
      </c>
      <c r="AA6" s="13" t="s">
        <v>62</v>
      </c>
      <c r="AB6" s="7" t="s">
        <v>63</v>
      </c>
      <c r="AC6" s="13" t="s">
        <v>64</v>
      </c>
      <c r="AD6" s="13" t="s">
        <v>65</v>
      </c>
      <c r="AE6" s="14" t="s">
        <v>66</v>
      </c>
      <c r="AF6" s="13" t="s">
        <v>67</v>
      </c>
    </row>
    <row r="7" spans="1:32" ht="24.75" customHeight="1">
      <c r="A7" s="7">
        <v>5</v>
      </c>
      <c r="B7" s="7">
        <v>2011</v>
      </c>
      <c r="C7" s="16">
        <v>40544</v>
      </c>
      <c r="D7" s="7" t="s">
        <v>98</v>
      </c>
      <c r="E7" s="9" t="s">
        <v>99</v>
      </c>
      <c r="F7" s="10" t="s">
        <v>100</v>
      </c>
      <c r="G7" s="11" t="s">
        <v>101</v>
      </c>
      <c r="H7" s="7" t="s">
        <v>43</v>
      </c>
      <c r="I7" s="7" t="s">
        <v>86</v>
      </c>
      <c r="J7" s="7" t="s">
        <v>102</v>
      </c>
      <c r="K7" s="11" t="s">
        <v>103</v>
      </c>
      <c r="L7" s="11" t="s">
        <v>47</v>
      </c>
      <c r="M7" s="7" t="s">
        <v>48</v>
      </c>
      <c r="N7" s="7" t="s">
        <v>49</v>
      </c>
      <c r="O7" s="7" t="s">
        <v>104</v>
      </c>
      <c r="P7" s="7" t="s">
        <v>105</v>
      </c>
      <c r="Q7" s="7" t="s">
        <v>106</v>
      </c>
      <c r="R7" s="11" t="s">
        <v>107</v>
      </c>
      <c r="S7" s="12" t="s">
        <v>79</v>
      </c>
      <c r="T7" s="12" t="s">
        <v>108</v>
      </c>
      <c r="U7" s="7" t="s">
        <v>56</v>
      </c>
      <c r="V7" s="7" t="s">
        <v>109</v>
      </c>
      <c r="W7" s="13" t="s">
        <v>110</v>
      </c>
      <c r="X7" s="13" t="s">
        <v>111</v>
      </c>
      <c r="Y7" s="13" t="s">
        <v>112</v>
      </c>
      <c r="Z7" s="13" t="s">
        <v>61</v>
      </c>
      <c r="AA7" s="13" t="s">
        <v>62</v>
      </c>
      <c r="AB7" s="7" t="s">
        <v>113</v>
      </c>
      <c r="AC7" s="14" t="s">
        <v>114</v>
      </c>
      <c r="AD7" s="13" t="s">
        <v>65</v>
      </c>
      <c r="AE7" s="14" t="s">
        <v>115</v>
      </c>
      <c r="AF7" s="11" t="s">
        <v>116</v>
      </c>
    </row>
    <row r="8" spans="1:32" ht="24.75" customHeight="1">
      <c r="A8" s="7">
        <v>6</v>
      </c>
      <c r="B8" s="8">
        <v>2011</v>
      </c>
      <c r="C8" s="17">
        <v>40544</v>
      </c>
      <c r="D8" s="7" t="s">
        <v>117</v>
      </c>
      <c r="E8" s="18" t="s">
        <v>118</v>
      </c>
      <c r="F8" s="10" t="s">
        <v>41</v>
      </c>
      <c r="G8" s="7" t="s">
        <v>119</v>
      </c>
      <c r="H8" s="7" t="s">
        <v>120</v>
      </c>
      <c r="I8" s="7" t="s">
        <v>86</v>
      </c>
      <c r="J8" s="7" t="s">
        <v>121</v>
      </c>
      <c r="K8" s="11" t="s">
        <v>122</v>
      </c>
      <c r="L8" s="11" t="s">
        <v>123</v>
      </c>
      <c r="M8" s="7" t="s">
        <v>48</v>
      </c>
      <c r="N8" s="7" t="s">
        <v>124</v>
      </c>
      <c r="O8" s="7" t="s">
        <v>104</v>
      </c>
      <c r="P8" s="7" t="s">
        <v>125</v>
      </c>
      <c r="Q8" s="7" t="s">
        <v>52</v>
      </c>
      <c r="R8" s="11" t="s">
        <v>126</v>
      </c>
      <c r="S8" s="12" t="s">
        <v>127</v>
      </c>
      <c r="T8" s="12" t="s">
        <v>128</v>
      </c>
      <c r="U8" s="7" t="s">
        <v>56</v>
      </c>
      <c r="V8" s="7" t="s">
        <v>129</v>
      </c>
      <c r="W8" s="13" t="s">
        <v>130</v>
      </c>
      <c r="X8" s="13" t="s">
        <v>131</v>
      </c>
      <c r="Y8" s="13" t="s">
        <v>132</v>
      </c>
      <c r="Z8" s="13" t="s">
        <v>61</v>
      </c>
      <c r="AA8" s="13" t="s">
        <v>62</v>
      </c>
      <c r="AB8" s="7" t="s">
        <v>133</v>
      </c>
      <c r="AC8" s="11" t="s">
        <v>134</v>
      </c>
      <c r="AD8" s="13" t="s">
        <v>135</v>
      </c>
      <c r="AE8" s="14" t="s">
        <v>66</v>
      </c>
      <c r="AF8" s="13" t="s">
        <v>67</v>
      </c>
    </row>
    <row r="9" spans="1:32" ht="24.75" customHeight="1">
      <c r="A9" s="7">
        <v>7</v>
      </c>
      <c r="B9" s="8">
        <v>2011</v>
      </c>
      <c r="C9" s="17">
        <v>40544</v>
      </c>
      <c r="D9" s="7" t="s">
        <v>136</v>
      </c>
      <c r="E9" s="18" t="s">
        <v>118</v>
      </c>
      <c r="F9" s="10" t="s">
        <v>41</v>
      </c>
      <c r="G9" s="7" t="s">
        <v>137</v>
      </c>
      <c r="H9" s="7" t="s">
        <v>120</v>
      </c>
      <c r="I9" s="7" t="s">
        <v>138</v>
      </c>
      <c r="J9" s="7" t="s">
        <v>121</v>
      </c>
      <c r="K9" s="11" t="s">
        <v>122</v>
      </c>
      <c r="L9" s="11" t="s">
        <v>47</v>
      </c>
      <c r="M9" s="7" t="s">
        <v>48</v>
      </c>
      <c r="N9" s="7" t="s">
        <v>124</v>
      </c>
      <c r="O9" s="7" t="s">
        <v>50</v>
      </c>
      <c r="P9" s="7" t="s">
        <v>139</v>
      </c>
      <c r="Q9" s="7" t="s">
        <v>52</v>
      </c>
      <c r="R9" s="11" t="s">
        <v>140</v>
      </c>
      <c r="S9" s="12" t="s">
        <v>141</v>
      </c>
      <c r="T9" s="12" t="s">
        <v>142</v>
      </c>
      <c r="U9" s="7" t="s">
        <v>56</v>
      </c>
      <c r="V9" s="7" t="s">
        <v>143</v>
      </c>
      <c r="W9" s="13" t="s">
        <v>144</v>
      </c>
      <c r="X9" s="13" t="s">
        <v>131</v>
      </c>
      <c r="Y9" s="13" t="s">
        <v>132</v>
      </c>
      <c r="Z9" s="13" t="s">
        <v>61</v>
      </c>
      <c r="AA9" s="13" t="s">
        <v>62</v>
      </c>
      <c r="AB9" s="7" t="s">
        <v>133</v>
      </c>
      <c r="AC9" s="11" t="s">
        <v>134</v>
      </c>
      <c r="AD9" s="13" t="s">
        <v>135</v>
      </c>
      <c r="AE9" s="14" t="s">
        <v>66</v>
      </c>
      <c r="AF9" s="13" t="s">
        <v>67</v>
      </c>
    </row>
    <row r="10" spans="1:32" ht="24.75" customHeight="1">
      <c r="A10" s="7">
        <v>8</v>
      </c>
      <c r="B10" s="8">
        <v>2011</v>
      </c>
      <c r="C10" s="17">
        <v>40544</v>
      </c>
      <c r="D10" s="7" t="s">
        <v>145</v>
      </c>
      <c r="E10" s="9" t="s">
        <v>146</v>
      </c>
      <c r="F10" s="10" t="s">
        <v>41</v>
      </c>
      <c r="G10" s="7" t="s">
        <v>147</v>
      </c>
      <c r="H10" s="7" t="s">
        <v>43</v>
      </c>
      <c r="I10" s="7" t="s">
        <v>138</v>
      </c>
      <c r="J10" s="7" t="s">
        <v>102</v>
      </c>
      <c r="K10" s="11" t="s">
        <v>103</v>
      </c>
      <c r="L10" s="11" t="s">
        <v>47</v>
      </c>
      <c r="M10" s="7" t="s">
        <v>148</v>
      </c>
      <c r="N10" s="7" t="s">
        <v>149</v>
      </c>
      <c r="O10" s="7" t="s">
        <v>150</v>
      </c>
      <c r="P10" s="7" t="s">
        <v>151</v>
      </c>
      <c r="Q10" s="7" t="s">
        <v>52</v>
      </c>
      <c r="R10" s="11" t="s">
        <v>152</v>
      </c>
      <c r="S10" s="12" t="s">
        <v>79</v>
      </c>
      <c r="T10" s="12" t="s">
        <v>153</v>
      </c>
      <c r="U10" s="7" t="s">
        <v>56</v>
      </c>
      <c r="V10" s="7" t="s">
        <v>154</v>
      </c>
      <c r="W10" s="13" t="s">
        <v>155</v>
      </c>
      <c r="X10" s="13" t="s">
        <v>156</v>
      </c>
      <c r="Y10" s="13" t="s">
        <v>112</v>
      </c>
      <c r="Z10" s="13" t="s">
        <v>61</v>
      </c>
      <c r="AA10" s="13" t="s">
        <v>62</v>
      </c>
      <c r="AB10" s="7" t="s">
        <v>63</v>
      </c>
      <c r="AC10" s="13" t="s">
        <v>157</v>
      </c>
      <c r="AD10" s="13" t="s">
        <v>65</v>
      </c>
      <c r="AE10" s="14" t="s">
        <v>66</v>
      </c>
      <c r="AF10" s="13" t="s">
        <v>67</v>
      </c>
    </row>
    <row r="11" spans="1:32" ht="24.75" customHeight="1">
      <c r="A11" s="7">
        <v>9</v>
      </c>
      <c r="B11" s="8">
        <v>2011</v>
      </c>
      <c r="C11" s="17">
        <v>40544</v>
      </c>
      <c r="D11" s="7" t="s">
        <v>158</v>
      </c>
      <c r="E11" s="18" t="s">
        <v>118</v>
      </c>
      <c r="F11" s="10" t="s">
        <v>41</v>
      </c>
      <c r="G11" s="7" t="s">
        <v>159</v>
      </c>
      <c r="H11" s="7" t="s">
        <v>120</v>
      </c>
      <c r="I11" s="7" t="s">
        <v>44</v>
      </c>
      <c r="J11" s="7" t="s">
        <v>160</v>
      </c>
      <c r="K11" s="11" t="s">
        <v>122</v>
      </c>
      <c r="L11" s="11" t="s">
        <v>47</v>
      </c>
      <c r="M11" s="7" t="s">
        <v>48</v>
      </c>
      <c r="N11" s="7" t="s">
        <v>49</v>
      </c>
      <c r="O11" s="7" t="s">
        <v>50</v>
      </c>
      <c r="P11" s="7" t="s">
        <v>161</v>
      </c>
      <c r="Q11" s="7" t="s">
        <v>52</v>
      </c>
      <c r="R11" s="11" t="s">
        <v>162</v>
      </c>
      <c r="S11" s="12" t="s">
        <v>79</v>
      </c>
      <c r="T11" s="12" t="s">
        <v>163</v>
      </c>
      <c r="U11" s="7" t="s">
        <v>56</v>
      </c>
      <c r="V11" s="7" t="s">
        <v>164</v>
      </c>
      <c r="W11" s="13" t="s">
        <v>165</v>
      </c>
      <c r="X11" s="13" t="s">
        <v>131</v>
      </c>
      <c r="Y11" s="13" t="s">
        <v>132</v>
      </c>
      <c r="Z11" s="13" t="s">
        <v>61</v>
      </c>
      <c r="AA11" s="13" t="s">
        <v>62</v>
      </c>
      <c r="AB11" s="7" t="s">
        <v>133</v>
      </c>
      <c r="AC11" s="11" t="s">
        <v>134</v>
      </c>
      <c r="AD11" s="13" t="s">
        <v>135</v>
      </c>
      <c r="AE11" s="14" t="s">
        <v>66</v>
      </c>
      <c r="AF11" s="13" t="s">
        <v>67</v>
      </c>
    </row>
    <row r="12" spans="1:32" ht="24.75" customHeight="1">
      <c r="A12" s="7">
        <v>10</v>
      </c>
      <c r="B12" s="8">
        <v>2011</v>
      </c>
      <c r="C12" s="17">
        <v>40544</v>
      </c>
      <c r="D12" s="7" t="s">
        <v>166</v>
      </c>
      <c r="E12" s="18" t="s">
        <v>118</v>
      </c>
      <c r="F12" s="10" t="s">
        <v>41</v>
      </c>
      <c r="G12" s="7" t="s">
        <v>167</v>
      </c>
      <c r="H12" s="7" t="s">
        <v>168</v>
      </c>
      <c r="I12" s="7" t="s">
        <v>86</v>
      </c>
      <c r="J12" s="7" t="s">
        <v>169</v>
      </c>
      <c r="K12" s="11" t="s">
        <v>103</v>
      </c>
      <c r="L12" s="11" t="s">
        <v>47</v>
      </c>
      <c r="M12" s="7" t="s">
        <v>48</v>
      </c>
      <c r="N12" s="7" t="s">
        <v>49</v>
      </c>
      <c r="O12" s="7" t="s">
        <v>104</v>
      </c>
      <c r="P12" s="7" t="s">
        <v>170</v>
      </c>
      <c r="Q12" s="7" t="s">
        <v>52</v>
      </c>
      <c r="R12" s="11" t="s">
        <v>171</v>
      </c>
      <c r="S12" s="12" t="s">
        <v>79</v>
      </c>
      <c r="T12" s="12" t="s">
        <v>172</v>
      </c>
      <c r="U12" s="7" t="s">
        <v>56</v>
      </c>
      <c r="V12" s="7" t="s">
        <v>173</v>
      </c>
      <c r="W12" s="13" t="s">
        <v>174</v>
      </c>
      <c r="X12" s="13" t="s">
        <v>175</v>
      </c>
      <c r="Y12" s="13" t="s">
        <v>175</v>
      </c>
      <c r="Z12" s="13" t="s">
        <v>61</v>
      </c>
      <c r="AA12" s="13" t="s">
        <v>62</v>
      </c>
      <c r="AB12" s="7" t="s">
        <v>113</v>
      </c>
      <c r="AC12" s="11" t="s">
        <v>134</v>
      </c>
      <c r="AD12" s="13" t="s">
        <v>135</v>
      </c>
      <c r="AE12" s="14" t="s">
        <v>66</v>
      </c>
      <c r="AF12" s="13" t="s">
        <v>67</v>
      </c>
    </row>
    <row r="13" spans="1:32" ht="24.75" customHeight="1">
      <c r="A13" s="7">
        <v>11</v>
      </c>
      <c r="B13" s="8">
        <v>2011</v>
      </c>
      <c r="C13" s="17">
        <v>40544</v>
      </c>
      <c r="D13" s="7" t="s">
        <v>176</v>
      </c>
      <c r="E13" s="18" t="s">
        <v>118</v>
      </c>
      <c r="F13" s="10" t="s">
        <v>41</v>
      </c>
      <c r="G13" s="7" t="s">
        <v>177</v>
      </c>
      <c r="H13" s="7" t="s">
        <v>168</v>
      </c>
      <c r="I13" s="7" t="s">
        <v>86</v>
      </c>
      <c r="J13" s="7" t="s">
        <v>169</v>
      </c>
      <c r="K13" s="11" t="s">
        <v>103</v>
      </c>
      <c r="L13" s="11" t="s">
        <v>123</v>
      </c>
      <c r="M13" s="7" t="s">
        <v>178</v>
      </c>
      <c r="N13" s="7" t="s">
        <v>124</v>
      </c>
      <c r="O13" s="7" t="s">
        <v>104</v>
      </c>
      <c r="P13" s="7" t="s">
        <v>179</v>
      </c>
      <c r="Q13" s="7" t="s">
        <v>52</v>
      </c>
      <c r="R13" s="11" t="s">
        <v>180</v>
      </c>
      <c r="S13" s="12" t="s">
        <v>79</v>
      </c>
      <c r="T13" s="12" t="s">
        <v>181</v>
      </c>
      <c r="U13" s="7" t="s">
        <v>56</v>
      </c>
      <c r="V13" s="7" t="s">
        <v>182</v>
      </c>
      <c r="W13" s="13" t="s">
        <v>183</v>
      </c>
      <c r="X13" s="13" t="s">
        <v>175</v>
      </c>
      <c r="Y13" s="13" t="s">
        <v>175</v>
      </c>
      <c r="Z13" s="13" t="s">
        <v>61</v>
      </c>
      <c r="AA13" s="13" t="s">
        <v>62</v>
      </c>
      <c r="AB13" s="7" t="s">
        <v>113</v>
      </c>
      <c r="AC13" s="11" t="s">
        <v>134</v>
      </c>
      <c r="AD13" s="13" t="s">
        <v>135</v>
      </c>
      <c r="AE13" s="14" t="s">
        <v>66</v>
      </c>
      <c r="AF13" s="13" t="s">
        <v>67</v>
      </c>
    </row>
    <row r="14" spans="1:32" ht="24.75" customHeight="1">
      <c r="A14" s="7">
        <v>12</v>
      </c>
      <c r="B14" s="8">
        <v>2011</v>
      </c>
      <c r="C14" s="17">
        <v>40544</v>
      </c>
      <c r="D14" s="7" t="s">
        <v>184</v>
      </c>
      <c r="E14" s="18" t="s">
        <v>118</v>
      </c>
      <c r="F14" s="10" t="s">
        <v>41</v>
      </c>
      <c r="G14" s="7" t="s">
        <v>185</v>
      </c>
      <c r="H14" s="7" t="s">
        <v>120</v>
      </c>
      <c r="I14" s="7" t="s">
        <v>86</v>
      </c>
      <c r="J14" s="7" t="s">
        <v>121</v>
      </c>
      <c r="K14" s="11" t="s">
        <v>122</v>
      </c>
      <c r="L14" s="11" t="s">
        <v>47</v>
      </c>
      <c r="M14" s="7" t="s">
        <v>186</v>
      </c>
      <c r="N14" s="7" t="s">
        <v>187</v>
      </c>
      <c r="O14" s="7" t="s">
        <v>188</v>
      </c>
      <c r="P14" s="7" t="s">
        <v>189</v>
      </c>
      <c r="Q14" s="7" t="s">
        <v>52</v>
      </c>
      <c r="R14" s="11" t="s">
        <v>190</v>
      </c>
      <c r="S14" s="12" t="s">
        <v>79</v>
      </c>
      <c r="T14" s="12" t="s">
        <v>191</v>
      </c>
      <c r="U14" s="7" t="s">
        <v>56</v>
      </c>
      <c r="V14" s="7" t="s">
        <v>192</v>
      </c>
      <c r="W14" s="13" t="s">
        <v>193</v>
      </c>
      <c r="X14" s="13" t="s">
        <v>131</v>
      </c>
      <c r="Y14" s="13" t="s">
        <v>132</v>
      </c>
      <c r="Z14" s="13" t="s">
        <v>61</v>
      </c>
      <c r="AA14" s="13" t="s">
        <v>62</v>
      </c>
      <c r="AB14" s="7" t="s">
        <v>133</v>
      </c>
      <c r="AC14" s="11" t="s">
        <v>134</v>
      </c>
      <c r="AD14" s="13" t="s">
        <v>135</v>
      </c>
      <c r="AE14" s="14" t="s">
        <v>66</v>
      </c>
      <c r="AF14" s="13" t="s">
        <v>67</v>
      </c>
    </row>
    <row r="15" spans="1:32" ht="24.75" customHeight="1">
      <c r="A15" s="7">
        <v>13</v>
      </c>
      <c r="B15" s="8">
        <v>2011</v>
      </c>
      <c r="C15" s="17">
        <v>40544</v>
      </c>
      <c r="D15" s="7" t="s">
        <v>194</v>
      </c>
      <c r="E15" s="18" t="s">
        <v>118</v>
      </c>
      <c r="F15" s="10" t="s">
        <v>41</v>
      </c>
      <c r="G15" s="7" t="s">
        <v>195</v>
      </c>
      <c r="H15" s="7" t="s">
        <v>120</v>
      </c>
      <c r="I15" s="7" t="s">
        <v>44</v>
      </c>
      <c r="J15" s="7" t="s">
        <v>121</v>
      </c>
      <c r="K15" s="11" t="s">
        <v>122</v>
      </c>
      <c r="L15" s="11" t="s">
        <v>47</v>
      </c>
      <c r="M15" s="7" t="s">
        <v>48</v>
      </c>
      <c r="N15" s="7" t="s">
        <v>196</v>
      </c>
      <c r="O15" s="7" t="s">
        <v>50</v>
      </c>
      <c r="P15" s="7" t="s">
        <v>197</v>
      </c>
      <c r="Q15" s="7" t="s">
        <v>52</v>
      </c>
      <c r="R15" s="11" t="s">
        <v>198</v>
      </c>
      <c r="S15" s="12" t="s">
        <v>127</v>
      </c>
      <c r="T15" s="12" t="s">
        <v>199</v>
      </c>
      <c r="U15" s="7" t="s">
        <v>200</v>
      </c>
      <c r="V15" s="7" t="s">
        <v>201</v>
      </c>
      <c r="W15" s="13" t="s">
        <v>202</v>
      </c>
      <c r="X15" s="13" t="s">
        <v>203</v>
      </c>
      <c r="Y15" s="13" t="s">
        <v>132</v>
      </c>
      <c r="Z15" s="13" t="s">
        <v>204</v>
      </c>
      <c r="AA15" s="13" t="s">
        <v>205</v>
      </c>
      <c r="AB15" s="7" t="s">
        <v>205</v>
      </c>
      <c r="AC15" s="11" t="s">
        <v>134</v>
      </c>
      <c r="AD15" s="13" t="s">
        <v>135</v>
      </c>
      <c r="AE15" s="14" t="s">
        <v>66</v>
      </c>
      <c r="AF15" s="13" t="s">
        <v>67</v>
      </c>
    </row>
    <row r="16" spans="1:32" ht="24.75" customHeight="1">
      <c r="A16" s="7">
        <v>14</v>
      </c>
      <c r="B16" s="8">
        <v>2011</v>
      </c>
      <c r="C16" s="17">
        <v>40544</v>
      </c>
      <c r="D16" s="7" t="s">
        <v>206</v>
      </c>
      <c r="E16" s="18" t="s">
        <v>118</v>
      </c>
      <c r="F16" s="10" t="s">
        <v>41</v>
      </c>
      <c r="G16" s="7" t="s">
        <v>207</v>
      </c>
      <c r="H16" s="7" t="s">
        <v>120</v>
      </c>
      <c r="I16" s="7" t="s">
        <v>86</v>
      </c>
      <c r="J16" s="7" t="s">
        <v>160</v>
      </c>
      <c r="K16" s="11" t="s">
        <v>122</v>
      </c>
      <c r="L16" s="11" t="s">
        <v>47</v>
      </c>
      <c r="M16" s="7" t="s">
        <v>186</v>
      </c>
      <c r="N16" s="7" t="s">
        <v>208</v>
      </c>
      <c r="O16" s="7" t="s">
        <v>188</v>
      </c>
      <c r="P16" s="7" t="s">
        <v>209</v>
      </c>
      <c r="Q16" s="7" t="s">
        <v>52</v>
      </c>
      <c r="R16" s="11" t="s">
        <v>210</v>
      </c>
      <c r="S16" s="12" t="s">
        <v>79</v>
      </c>
      <c r="T16" s="12" t="s">
        <v>211</v>
      </c>
      <c r="U16" s="7" t="s">
        <v>56</v>
      </c>
      <c r="V16" s="7" t="s">
        <v>212</v>
      </c>
      <c r="W16" s="13" t="s">
        <v>213</v>
      </c>
      <c r="X16" s="13" t="s">
        <v>131</v>
      </c>
      <c r="Y16" s="13" t="s">
        <v>132</v>
      </c>
      <c r="Z16" s="13" t="s">
        <v>61</v>
      </c>
      <c r="AA16" s="13" t="s">
        <v>62</v>
      </c>
      <c r="AB16" s="7" t="s">
        <v>133</v>
      </c>
      <c r="AC16" s="11" t="s">
        <v>134</v>
      </c>
      <c r="AD16" s="13" t="s">
        <v>135</v>
      </c>
      <c r="AE16" s="14" t="s">
        <v>66</v>
      </c>
      <c r="AF16" s="13" t="s">
        <v>67</v>
      </c>
    </row>
    <row r="17" spans="1:32" ht="24.75" customHeight="1">
      <c r="A17" s="7">
        <v>15</v>
      </c>
      <c r="B17" s="8">
        <v>2011</v>
      </c>
      <c r="C17" s="17">
        <v>40544</v>
      </c>
      <c r="D17" s="7" t="s">
        <v>214</v>
      </c>
      <c r="E17" s="9" t="s">
        <v>215</v>
      </c>
      <c r="F17" s="10" t="s">
        <v>41</v>
      </c>
      <c r="G17" s="7" t="s">
        <v>216</v>
      </c>
      <c r="H17" s="7" t="s">
        <v>43</v>
      </c>
      <c r="I17" s="7" t="s">
        <v>138</v>
      </c>
      <c r="J17" s="7" t="s">
        <v>217</v>
      </c>
      <c r="K17" s="11" t="s">
        <v>46</v>
      </c>
      <c r="L17" s="11" t="s">
        <v>47</v>
      </c>
      <c r="M17" s="7" t="s">
        <v>48</v>
      </c>
      <c r="N17" s="7" t="s">
        <v>218</v>
      </c>
      <c r="O17" s="7" t="s">
        <v>50</v>
      </c>
      <c r="P17" s="7" t="s">
        <v>219</v>
      </c>
      <c r="Q17" s="7" t="s">
        <v>52</v>
      </c>
      <c r="R17" s="11" t="s">
        <v>220</v>
      </c>
      <c r="S17" s="12" t="s">
        <v>54</v>
      </c>
      <c r="T17" s="12" t="s">
        <v>221</v>
      </c>
      <c r="U17" s="7" t="s">
        <v>56</v>
      </c>
      <c r="V17" s="7" t="s">
        <v>222</v>
      </c>
      <c r="W17" s="13" t="s">
        <v>58</v>
      </c>
      <c r="X17" s="13" t="s">
        <v>59</v>
      </c>
      <c r="Y17" s="13" t="s">
        <v>60</v>
      </c>
      <c r="Z17" s="13" t="s">
        <v>61</v>
      </c>
      <c r="AA17" s="13" t="s">
        <v>62</v>
      </c>
      <c r="AB17" s="7" t="s">
        <v>63</v>
      </c>
      <c r="AC17" s="13" t="s">
        <v>64</v>
      </c>
      <c r="AD17" s="13" t="s">
        <v>65</v>
      </c>
      <c r="AE17" s="14" t="s">
        <v>66</v>
      </c>
      <c r="AF17" s="13" t="s">
        <v>67</v>
      </c>
    </row>
    <row r="18" spans="1:32" ht="24.75" customHeight="1">
      <c r="A18" s="7">
        <v>16</v>
      </c>
      <c r="B18" s="8">
        <v>2011</v>
      </c>
      <c r="C18" s="17">
        <v>40544</v>
      </c>
      <c r="D18" s="7" t="s">
        <v>223</v>
      </c>
      <c r="E18" s="9" t="s">
        <v>224</v>
      </c>
      <c r="F18" s="10" t="s">
        <v>41</v>
      </c>
      <c r="G18" s="7" t="s">
        <v>225</v>
      </c>
      <c r="H18" s="7" t="s">
        <v>43</v>
      </c>
      <c r="I18" s="7" t="s">
        <v>44</v>
      </c>
      <c r="J18" s="7" t="s">
        <v>226</v>
      </c>
      <c r="K18" s="11" t="s">
        <v>103</v>
      </c>
      <c r="L18" s="11" t="s">
        <v>47</v>
      </c>
      <c r="M18" s="7" t="s">
        <v>148</v>
      </c>
      <c r="N18" s="7" t="s">
        <v>149</v>
      </c>
      <c r="O18" s="7" t="s">
        <v>150</v>
      </c>
      <c r="P18" s="7" t="s">
        <v>227</v>
      </c>
      <c r="Q18" s="7" t="s">
        <v>52</v>
      </c>
      <c r="R18" s="11" t="s">
        <v>228</v>
      </c>
      <c r="S18" s="12" t="s">
        <v>79</v>
      </c>
      <c r="T18" s="12" t="s">
        <v>229</v>
      </c>
      <c r="U18" s="7" t="s">
        <v>56</v>
      </c>
      <c r="V18" s="7" t="s">
        <v>230</v>
      </c>
      <c r="W18" s="13" t="s">
        <v>58</v>
      </c>
      <c r="X18" s="13" t="s">
        <v>59</v>
      </c>
      <c r="Y18" s="13" t="s">
        <v>60</v>
      </c>
      <c r="Z18" s="13" t="s">
        <v>61</v>
      </c>
      <c r="AA18" s="13" t="s">
        <v>62</v>
      </c>
      <c r="AB18" s="7" t="s">
        <v>63</v>
      </c>
      <c r="AC18" s="13" t="s">
        <v>64</v>
      </c>
      <c r="AD18" s="13" t="s">
        <v>65</v>
      </c>
      <c r="AE18" s="14" t="s">
        <v>66</v>
      </c>
      <c r="AF18" s="13" t="s">
        <v>67</v>
      </c>
    </row>
    <row r="19" spans="1:32" ht="24.75" customHeight="1">
      <c r="A19" s="7">
        <v>17</v>
      </c>
      <c r="B19" s="8">
        <v>2011</v>
      </c>
      <c r="C19" s="17">
        <v>40544</v>
      </c>
      <c r="D19" s="7" t="s">
        <v>231</v>
      </c>
      <c r="E19" s="18" t="s">
        <v>118</v>
      </c>
      <c r="F19" s="10" t="s">
        <v>41</v>
      </c>
      <c r="G19" s="7" t="s">
        <v>225</v>
      </c>
      <c r="H19" s="7" t="s">
        <v>43</v>
      </c>
      <c r="I19" s="7" t="s">
        <v>44</v>
      </c>
      <c r="J19" s="7" t="s">
        <v>102</v>
      </c>
      <c r="K19" s="11" t="s">
        <v>103</v>
      </c>
      <c r="L19" s="11" t="s">
        <v>47</v>
      </c>
      <c r="M19" s="7" t="s">
        <v>178</v>
      </c>
      <c r="N19" s="7" t="s">
        <v>232</v>
      </c>
      <c r="O19" s="7" t="s">
        <v>104</v>
      </c>
      <c r="P19" s="7" t="s">
        <v>233</v>
      </c>
      <c r="Q19" s="7" t="s">
        <v>52</v>
      </c>
      <c r="R19" s="11" t="s">
        <v>228</v>
      </c>
      <c r="S19" s="12" t="s">
        <v>79</v>
      </c>
      <c r="T19" s="12" t="s">
        <v>234</v>
      </c>
      <c r="U19" s="7" t="s">
        <v>56</v>
      </c>
      <c r="V19" s="7" t="s">
        <v>235</v>
      </c>
      <c r="W19" s="13" t="s">
        <v>58</v>
      </c>
      <c r="X19" s="13" t="s">
        <v>59</v>
      </c>
      <c r="Y19" s="13" t="s">
        <v>60</v>
      </c>
      <c r="Z19" s="13" t="s">
        <v>61</v>
      </c>
      <c r="AA19" s="13" t="s">
        <v>62</v>
      </c>
      <c r="AB19" s="7" t="s">
        <v>63</v>
      </c>
      <c r="AC19" s="11" t="s">
        <v>134</v>
      </c>
      <c r="AD19" s="13" t="s">
        <v>135</v>
      </c>
      <c r="AE19" s="14" t="s">
        <v>66</v>
      </c>
      <c r="AF19" s="13" t="s">
        <v>67</v>
      </c>
    </row>
    <row r="20" spans="1:32" ht="24.75" customHeight="1">
      <c r="A20" s="7">
        <v>18</v>
      </c>
      <c r="B20" s="8">
        <v>2011</v>
      </c>
      <c r="C20" s="17">
        <v>40544</v>
      </c>
      <c r="D20" s="7" t="s">
        <v>236</v>
      </c>
      <c r="E20" s="18" t="s">
        <v>118</v>
      </c>
      <c r="F20" s="10" t="s">
        <v>41</v>
      </c>
      <c r="G20" s="7" t="s">
        <v>237</v>
      </c>
      <c r="H20" s="7" t="s">
        <v>43</v>
      </c>
      <c r="I20" s="7" t="s">
        <v>44</v>
      </c>
      <c r="J20" s="7" t="s">
        <v>238</v>
      </c>
      <c r="K20" s="11" t="s">
        <v>103</v>
      </c>
      <c r="L20" s="11" t="s">
        <v>47</v>
      </c>
      <c r="M20" s="7" t="s">
        <v>239</v>
      </c>
      <c r="N20" s="7" t="s">
        <v>240</v>
      </c>
      <c r="O20" s="7" t="s">
        <v>241</v>
      </c>
      <c r="P20" s="7" t="s">
        <v>242</v>
      </c>
      <c r="Q20" s="7" t="s">
        <v>52</v>
      </c>
      <c r="R20" s="11" t="s">
        <v>243</v>
      </c>
      <c r="S20" s="12" t="s">
        <v>79</v>
      </c>
      <c r="T20" s="12" t="s">
        <v>244</v>
      </c>
      <c r="U20" s="7" t="s">
        <v>56</v>
      </c>
      <c r="V20" s="7" t="s">
        <v>245</v>
      </c>
      <c r="W20" s="13" t="s">
        <v>58</v>
      </c>
      <c r="X20" s="13" t="s">
        <v>59</v>
      </c>
      <c r="Y20" s="13" t="s">
        <v>60</v>
      </c>
      <c r="Z20" s="13" t="s">
        <v>61</v>
      </c>
      <c r="AA20" s="13" t="s">
        <v>62</v>
      </c>
      <c r="AB20" s="7" t="s">
        <v>63</v>
      </c>
      <c r="AC20" s="11" t="s">
        <v>134</v>
      </c>
      <c r="AD20" s="13" t="s">
        <v>135</v>
      </c>
      <c r="AE20" s="14" t="s">
        <v>66</v>
      </c>
      <c r="AF20" s="13" t="s">
        <v>67</v>
      </c>
    </row>
    <row r="21" spans="1:32" ht="24.75" customHeight="1">
      <c r="A21" s="7">
        <v>19</v>
      </c>
      <c r="B21" s="8">
        <v>2011</v>
      </c>
      <c r="C21" s="17">
        <v>40544</v>
      </c>
      <c r="D21" s="7" t="s">
        <v>246</v>
      </c>
      <c r="E21" s="18" t="s">
        <v>118</v>
      </c>
      <c r="F21" s="10" t="s">
        <v>41</v>
      </c>
      <c r="G21" s="7" t="s">
        <v>237</v>
      </c>
      <c r="H21" s="7" t="s">
        <v>43</v>
      </c>
      <c r="I21" s="7" t="s">
        <v>44</v>
      </c>
      <c r="J21" s="7" t="s">
        <v>226</v>
      </c>
      <c r="K21" s="11" t="s">
        <v>103</v>
      </c>
      <c r="L21" s="11" t="s">
        <v>47</v>
      </c>
      <c r="M21" s="7" t="s">
        <v>178</v>
      </c>
      <c r="N21" s="7" t="s">
        <v>208</v>
      </c>
      <c r="O21" s="7" t="s">
        <v>247</v>
      </c>
      <c r="P21" s="7" t="s">
        <v>248</v>
      </c>
      <c r="Q21" s="7" t="s">
        <v>52</v>
      </c>
      <c r="R21" s="11" t="s">
        <v>228</v>
      </c>
      <c r="S21" s="12" t="s">
        <v>79</v>
      </c>
      <c r="T21" s="12" t="s">
        <v>249</v>
      </c>
      <c r="U21" s="7" t="s">
        <v>56</v>
      </c>
      <c r="V21" s="7" t="s">
        <v>250</v>
      </c>
      <c r="W21" s="13" t="s">
        <v>58</v>
      </c>
      <c r="X21" s="13" t="s">
        <v>59</v>
      </c>
      <c r="Y21" s="13" t="s">
        <v>60</v>
      </c>
      <c r="Z21" s="13" t="s">
        <v>61</v>
      </c>
      <c r="AA21" s="13" t="s">
        <v>62</v>
      </c>
      <c r="AB21" s="7" t="s">
        <v>63</v>
      </c>
      <c r="AC21" s="11" t="s">
        <v>134</v>
      </c>
      <c r="AD21" s="13" t="s">
        <v>135</v>
      </c>
      <c r="AE21" s="14" t="s">
        <v>66</v>
      </c>
      <c r="AF21" s="13" t="s">
        <v>67</v>
      </c>
    </row>
    <row r="22" spans="1:32" ht="24.75" customHeight="1">
      <c r="A22" s="7">
        <v>20</v>
      </c>
      <c r="B22" s="8">
        <v>2011</v>
      </c>
      <c r="C22" s="17">
        <v>40544</v>
      </c>
      <c r="D22" s="7" t="s">
        <v>251</v>
      </c>
      <c r="E22" s="18" t="s">
        <v>118</v>
      </c>
      <c r="F22" s="10" t="s">
        <v>41</v>
      </c>
      <c r="G22" s="7" t="s">
        <v>252</v>
      </c>
      <c r="H22" s="7" t="s">
        <v>168</v>
      </c>
      <c r="I22" s="7" t="s">
        <v>86</v>
      </c>
      <c r="J22" s="7" t="s">
        <v>169</v>
      </c>
      <c r="K22" s="11" t="s">
        <v>103</v>
      </c>
      <c r="L22" s="11" t="s">
        <v>47</v>
      </c>
      <c r="M22" s="7" t="s">
        <v>186</v>
      </c>
      <c r="N22" s="7" t="s">
        <v>208</v>
      </c>
      <c r="O22" s="7" t="s">
        <v>247</v>
      </c>
      <c r="P22" s="7" t="s">
        <v>253</v>
      </c>
      <c r="Q22" s="7" t="s">
        <v>52</v>
      </c>
      <c r="R22" s="11" t="s">
        <v>254</v>
      </c>
      <c r="S22" s="12" t="s">
        <v>79</v>
      </c>
      <c r="T22" s="12" t="s">
        <v>255</v>
      </c>
      <c r="U22" s="7" t="s">
        <v>56</v>
      </c>
      <c r="V22" s="7" t="s">
        <v>256</v>
      </c>
      <c r="W22" s="13" t="s">
        <v>257</v>
      </c>
      <c r="X22" s="13" t="s">
        <v>258</v>
      </c>
      <c r="Y22" s="13" t="s">
        <v>60</v>
      </c>
      <c r="Z22" s="13" t="s">
        <v>61</v>
      </c>
      <c r="AA22" s="13" t="s">
        <v>62</v>
      </c>
      <c r="AB22" s="7" t="s">
        <v>63</v>
      </c>
      <c r="AC22" s="11" t="s">
        <v>134</v>
      </c>
      <c r="AD22" s="13" t="s">
        <v>135</v>
      </c>
      <c r="AE22" s="14" t="s">
        <v>66</v>
      </c>
      <c r="AF22" s="13" t="s">
        <v>67</v>
      </c>
    </row>
    <row r="23" spans="1:32" ht="24.75" customHeight="1">
      <c r="A23" s="7">
        <v>21</v>
      </c>
      <c r="B23" s="8">
        <v>2011</v>
      </c>
      <c r="C23" s="17">
        <v>40544</v>
      </c>
      <c r="D23" s="7" t="s">
        <v>259</v>
      </c>
      <c r="E23" s="18" t="s">
        <v>118</v>
      </c>
      <c r="F23" s="10" t="s">
        <v>41</v>
      </c>
      <c r="G23" s="7" t="s">
        <v>260</v>
      </c>
      <c r="H23" s="7" t="s">
        <v>120</v>
      </c>
      <c r="I23" s="7" t="s">
        <v>86</v>
      </c>
      <c r="J23" s="7" t="s">
        <v>160</v>
      </c>
      <c r="K23" s="11" t="s">
        <v>122</v>
      </c>
      <c r="L23" s="11" t="s">
        <v>47</v>
      </c>
      <c r="M23" s="7" t="s">
        <v>148</v>
      </c>
      <c r="N23" s="7" t="s">
        <v>240</v>
      </c>
      <c r="O23" s="7" t="s">
        <v>150</v>
      </c>
      <c r="P23" s="7" t="s">
        <v>261</v>
      </c>
      <c r="Q23" s="7" t="s">
        <v>52</v>
      </c>
      <c r="R23" s="11" t="s">
        <v>262</v>
      </c>
      <c r="S23" s="12" t="s">
        <v>79</v>
      </c>
      <c r="T23" s="12" t="s">
        <v>263</v>
      </c>
      <c r="U23" s="7" t="s">
        <v>56</v>
      </c>
      <c r="V23" s="7" t="s">
        <v>264</v>
      </c>
      <c r="W23" s="13" t="s">
        <v>265</v>
      </c>
      <c r="X23" s="13" t="s">
        <v>131</v>
      </c>
      <c r="Y23" s="13" t="s">
        <v>132</v>
      </c>
      <c r="Z23" s="13" t="s">
        <v>61</v>
      </c>
      <c r="AA23" s="13" t="s">
        <v>62</v>
      </c>
      <c r="AB23" s="7" t="s">
        <v>133</v>
      </c>
      <c r="AC23" s="11" t="s">
        <v>134</v>
      </c>
      <c r="AD23" s="13" t="s">
        <v>135</v>
      </c>
      <c r="AE23" s="14" t="s">
        <v>66</v>
      </c>
      <c r="AF23" s="13" t="s">
        <v>67</v>
      </c>
    </row>
    <row r="24" spans="1:32" ht="24.75" customHeight="1">
      <c r="A24" s="7">
        <v>22</v>
      </c>
      <c r="B24" s="8">
        <v>2011</v>
      </c>
      <c r="C24" s="17">
        <v>40544</v>
      </c>
      <c r="D24" s="7" t="s">
        <v>266</v>
      </c>
      <c r="E24" s="18" t="s">
        <v>118</v>
      </c>
      <c r="F24" s="10" t="s">
        <v>41</v>
      </c>
      <c r="G24" s="7" t="s">
        <v>267</v>
      </c>
      <c r="H24" s="7" t="s">
        <v>168</v>
      </c>
      <c r="I24" s="7" t="s">
        <v>86</v>
      </c>
      <c r="J24" s="7" t="s">
        <v>169</v>
      </c>
      <c r="K24" s="11" t="s">
        <v>103</v>
      </c>
      <c r="L24" s="11" t="s">
        <v>47</v>
      </c>
      <c r="M24" s="7" t="s">
        <v>148</v>
      </c>
      <c r="N24" s="7" t="s">
        <v>268</v>
      </c>
      <c r="O24" s="7" t="s">
        <v>150</v>
      </c>
      <c r="P24" s="7" t="s">
        <v>269</v>
      </c>
      <c r="Q24" s="7" t="s">
        <v>52</v>
      </c>
      <c r="R24" s="11" t="s">
        <v>270</v>
      </c>
      <c r="S24" s="12" t="s">
        <v>79</v>
      </c>
      <c r="T24" s="12" t="s">
        <v>271</v>
      </c>
      <c r="U24" s="7" t="s">
        <v>56</v>
      </c>
      <c r="V24" s="7" t="s">
        <v>272</v>
      </c>
      <c r="W24" s="13" t="s">
        <v>273</v>
      </c>
      <c r="X24" s="13" t="s">
        <v>258</v>
      </c>
      <c r="Y24" s="13" t="s">
        <v>60</v>
      </c>
      <c r="Z24" s="13" t="s">
        <v>61</v>
      </c>
      <c r="AA24" s="13" t="s">
        <v>62</v>
      </c>
      <c r="AB24" s="7" t="s">
        <v>63</v>
      </c>
      <c r="AC24" s="11" t="s">
        <v>134</v>
      </c>
      <c r="AD24" s="13" t="s">
        <v>135</v>
      </c>
      <c r="AE24" s="14" t="s">
        <v>66</v>
      </c>
      <c r="AF24" s="13" t="s">
        <v>67</v>
      </c>
    </row>
    <row r="25" spans="1:32" ht="24.75" customHeight="1">
      <c r="A25" s="7">
        <v>23</v>
      </c>
      <c r="B25" s="8">
        <v>2011</v>
      </c>
      <c r="C25" s="17">
        <v>40544</v>
      </c>
      <c r="D25" s="7" t="s">
        <v>274</v>
      </c>
      <c r="E25" s="18" t="s">
        <v>118</v>
      </c>
      <c r="F25" s="10" t="s">
        <v>41</v>
      </c>
      <c r="G25" s="7" t="s">
        <v>275</v>
      </c>
      <c r="H25" s="7" t="s">
        <v>120</v>
      </c>
      <c r="I25" s="7" t="s">
        <v>79</v>
      </c>
      <c r="J25" s="7" t="s">
        <v>217</v>
      </c>
      <c r="K25" s="11" t="s">
        <v>46</v>
      </c>
      <c r="L25" s="11" t="s">
        <v>47</v>
      </c>
      <c r="M25" s="7" t="s">
        <v>186</v>
      </c>
      <c r="N25" s="7" t="s">
        <v>187</v>
      </c>
      <c r="O25" s="7" t="s">
        <v>276</v>
      </c>
      <c r="P25" s="7" t="s">
        <v>277</v>
      </c>
      <c r="Q25" s="7" t="s">
        <v>52</v>
      </c>
      <c r="R25" s="11" t="s">
        <v>278</v>
      </c>
      <c r="S25" s="12" t="s">
        <v>79</v>
      </c>
      <c r="T25" s="12" t="s">
        <v>279</v>
      </c>
      <c r="U25" s="7" t="s">
        <v>56</v>
      </c>
      <c r="V25" s="7" t="s">
        <v>280</v>
      </c>
      <c r="W25" s="13" t="s">
        <v>281</v>
      </c>
      <c r="X25" s="13" t="s">
        <v>203</v>
      </c>
      <c r="Y25" s="13" t="s">
        <v>132</v>
      </c>
      <c r="Z25" s="13" t="s">
        <v>282</v>
      </c>
      <c r="AA25" s="13" t="s">
        <v>205</v>
      </c>
      <c r="AB25" s="7" t="s">
        <v>205</v>
      </c>
      <c r="AC25" s="11" t="s">
        <v>134</v>
      </c>
      <c r="AD25" s="13" t="s">
        <v>135</v>
      </c>
      <c r="AE25" s="14" t="s">
        <v>66</v>
      </c>
      <c r="AF25" s="13" t="s">
        <v>67</v>
      </c>
    </row>
    <row r="26" spans="1:32" ht="24.75" customHeight="1">
      <c r="A26" s="7">
        <v>24</v>
      </c>
      <c r="B26" s="8">
        <v>2011</v>
      </c>
      <c r="C26" s="17">
        <v>40544</v>
      </c>
      <c r="D26" s="7" t="s">
        <v>283</v>
      </c>
      <c r="E26" s="18" t="s">
        <v>118</v>
      </c>
      <c r="F26" s="10" t="s">
        <v>41</v>
      </c>
      <c r="G26" s="7" t="s">
        <v>284</v>
      </c>
      <c r="H26" s="7" t="s">
        <v>120</v>
      </c>
      <c r="I26" s="7" t="s">
        <v>86</v>
      </c>
      <c r="J26" s="7" t="s">
        <v>160</v>
      </c>
      <c r="K26" s="11" t="s">
        <v>122</v>
      </c>
      <c r="L26" s="11" t="s">
        <v>47</v>
      </c>
      <c r="M26" s="7" t="s">
        <v>285</v>
      </c>
      <c r="N26" s="7" t="s">
        <v>268</v>
      </c>
      <c r="O26" s="7" t="s">
        <v>50</v>
      </c>
      <c r="P26" s="7" t="s">
        <v>286</v>
      </c>
      <c r="Q26" s="7" t="s">
        <v>52</v>
      </c>
      <c r="R26" s="11" t="s">
        <v>287</v>
      </c>
      <c r="S26" s="12" t="s">
        <v>79</v>
      </c>
      <c r="T26" s="12" t="s">
        <v>288</v>
      </c>
      <c r="U26" s="7" t="s">
        <v>56</v>
      </c>
      <c r="V26" s="7" t="s">
        <v>289</v>
      </c>
      <c r="W26" s="13" t="s">
        <v>290</v>
      </c>
      <c r="X26" s="13" t="s">
        <v>131</v>
      </c>
      <c r="Y26" s="13" t="s">
        <v>132</v>
      </c>
      <c r="Z26" s="13" t="s">
        <v>61</v>
      </c>
      <c r="AA26" s="13" t="s">
        <v>62</v>
      </c>
      <c r="AB26" s="7" t="s">
        <v>133</v>
      </c>
      <c r="AC26" s="11" t="s">
        <v>134</v>
      </c>
      <c r="AD26" s="13" t="s">
        <v>135</v>
      </c>
      <c r="AE26" s="14" t="s">
        <v>66</v>
      </c>
      <c r="AF26" s="13" t="s">
        <v>67</v>
      </c>
    </row>
    <row r="27" spans="1:32" ht="24.75" customHeight="1">
      <c r="A27" s="7">
        <v>25</v>
      </c>
      <c r="B27" s="8">
        <v>2011</v>
      </c>
      <c r="C27" s="17">
        <v>40544</v>
      </c>
      <c r="D27" s="7" t="s">
        <v>291</v>
      </c>
      <c r="E27" s="18" t="s">
        <v>118</v>
      </c>
      <c r="F27" s="10" t="s">
        <v>41</v>
      </c>
      <c r="G27" s="7" t="s">
        <v>292</v>
      </c>
      <c r="H27" s="7" t="s">
        <v>85</v>
      </c>
      <c r="I27" s="7" t="s">
        <v>86</v>
      </c>
      <c r="J27" s="7" t="s">
        <v>87</v>
      </c>
      <c r="K27" s="11" t="s">
        <v>88</v>
      </c>
      <c r="L27" s="11" t="s">
        <v>47</v>
      </c>
      <c r="M27" s="7" t="s">
        <v>48</v>
      </c>
      <c r="N27" s="7" t="s">
        <v>293</v>
      </c>
      <c r="O27" s="7" t="s">
        <v>50</v>
      </c>
      <c r="P27" s="7" t="s">
        <v>294</v>
      </c>
      <c r="Q27" s="7" t="s">
        <v>52</v>
      </c>
      <c r="R27" s="11" t="s">
        <v>295</v>
      </c>
      <c r="S27" s="12" t="s">
        <v>79</v>
      </c>
      <c r="T27" s="12" t="s">
        <v>296</v>
      </c>
      <c r="U27" s="7" t="s">
        <v>56</v>
      </c>
      <c r="V27" s="7" t="s">
        <v>297</v>
      </c>
      <c r="W27" s="13" t="s">
        <v>298</v>
      </c>
      <c r="X27" s="13" t="s">
        <v>96</v>
      </c>
      <c r="Y27" s="13" t="s">
        <v>97</v>
      </c>
      <c r="Z27" s="13" t="s">
        <v>61</v>
      </c>
      <c r="AA27" s="13" t="s">
        <v>62</v>
      </c>
      <c r="AB27" s="7" t="s">
        <v>63</v>
      </c>
      <c r="AC27" s="11" t="s">
        <v>134</v>
      </c>
      <c r="AD27" s="13" t="s">
        <v>135</v>
      </c>
      <c r="AE27" s="14" t="s">
        <v>66</v>
      </c>
      <c r="AF27" s="13" t="s">
        <v>67</v>
      </c>
    </row>
    <row r="28" spans="1:32" ht="24.75" customHeight="1">
      <c r="A28" s="7">
        <v>26</v>
      </c>
      <c r="B28" s="8">
        <v>2011</v>
      </c>
      <c r="C28" s="17">
        <v>40544</v>
      </c>
      <c r="D28" s="7" t="s">
        <v>299</v>
      </c>
      <c r="E28" s="18" t="s">
        <v>118</v>
      </c>
      <c r="F28" s="10" t="s">
        <v>41</v>
      </c>
      <c r="G28" s="7" t="s">
        <v>275</v>
      </c>
      <c r="H28" s="7" t="s">
        <v>43</v>
      </c>
      <c r="I28" s="7" t="s">
        <v>79</v>
      </c>
      <c r="J28" s="7" t="s">
        <v>102</v>
      </c>
      <c r="K28" s="11" t="s">
        <v>103</v>
      </c>
      <c r="L28" s="11" t="s">
        <v>47</v>
      </c>
      <c r="M28" s="7" t="s">
        <v>148</v>
      </c>
      <c r="N28" s="7" t="s">
        <v>300</v>
      </c>
      <c r="O28" s="7" t="s">
        <v>150</v>
      </c>
      <c r="P28" s="7" t="s">
        <v>301</v>
      </c>
      <c r="Q28" s="7" t="s">
        <v>52</v>
      </c>
      <c r="R28" s="11" t="s">
        <v>302</v>
      </c>
      <c r="S28" s="12" t="s">
        <v>79</v>
      </c>
      <c r="T28" s="12" t="s">
        <v>303</v>
      </c>
      <c r="U28" s="7" t="s">
        <v>56</v>
      </c>
      <c r="V28" s="7" t="s">
        <v>304</v>
      </c>
      <c r="W28" s="13" t="s">
        <v>305</v>
      </c>
      <c r="X28" s="13" t="s">
        <v>258</v>
      </c>
      <c r="Y28" s="13" t="s">
        <v>60</v>
      </c>
      <c r="Z28" s="13" t="s">
        <v>61</v>
      </c>
      <c r="AA28" s="13" t="s">
        <v>306</v>
      </c>
      <c r="AB28" s="7" t="s">
        <v>205</v>
      </c>
      <c r="AC28" s="11" t="s">
        <v>134</v>
      </c>
      <c r="AD28" s="13" t="s">
        <v>135</v>
      </c>
      <c r="AE28" s="14" t="s">
        <v>66</v>
      </c>
      <c r="AF28" s="13" t="s">
        <v>67</v>
      </c>
    </row>
    <row r="29" spans="1:32" ht="24.75" customHeight="1">
      <c r="A29" s="7">
        <v>27</v>
      </c>
      <c r="B29" s="8">
        <v>2011</v>
      </c>
      <c r="C29" s="17">
        <v>40544</v>
      </c>
      <c r="D29" s="7" t="s">
        <v>307</v>
      </c>
      <c r="E29" s="18" t="s">
        <v>118</v>
      </c>
      <c r="F29" s="10" t="s">
        <v>41</v>
      </c>
      <c r="G29" s="7" t="s">
        <v>275</v>
      </c>
      <c r="H29" s="7" t="s">
        <v>120</v>
      </c>
      <c r="I29" s="7" t="s">
        <v>79</v>
      </c>
      <c r="J29" s="7" t="s">
        <v>160</v>
      </c>
      <c r="K29" s="11" t="s">
        <v>122</v>
      </c>
      <c r="L29" s="11" t="s">
        <v>47</v>
      </c>
      <c r="M29" s="7" t="s">
        <v>148</v>
      </c>
      <c r="N29" s="7" t="s">
        <v>149</v>
      </c>
      <c r="O29" s="7" t="s">
        <v>150</v>
      </c>
      <c r="P29" s="7" t="s">
        <v>308</v>
      </c>
      <c r="Q29" s="7" t="s">
        <v>52</v>
      </c>
      <c r="R29" s="11" t="s">
        <v>262</v>
      </c>
      <c r="S29" s="12" t="s">
        <v>79</v>
      </c>
      <c r="T29" s="12" t="s">
        <v>309</v>
      </c>
      <c r="U29" s="7" t="s">
        <v>200</v>
      </c>
      <c r="V29" s="7" t="s">
        <v>310</v>
      </c>
      <c r="W29" s="13" t="s">
        <v>265</v>
      </c>
      <c r="X29" s="13" t="s">
        <v>131</v>
      </c>
      <c r="Y29" s="13" t="s">
        <v>132</v>
      </c>
      <c r="Z29" s="13" t="s">
        <v>61</v>
      </c>
      <c r="AA29" s="13" t="s">
        <v>62</v>
      </c>
      <c r="AB29" s="7" t="s">
        <v>133</v>
      </c>
      <c r="AC29" s="11" t="s">
        <v>134</v>
      </c>
      <c r="AD29" s="13" t="s">
        <v>135</v>
      </c>
      <c r="AE29" s="14" t="s">
        <v>66</v>
      </c>
      <c r="AF29" s="13" t="s">
        <v>67</v>
      </c>
    </row>
    <row r="30" spans="1:32" ht="24.75" customHeight="1">
      <c r="A30" s="7">
        <v>28</v>
      </c>
      <c r="B30" s="8">
        <v>2011</v>
      </c>
      <c r="C30" s="17">
        <v>40544</v>
      </c>
      <c r="D30" s="7" t="s">
        <v>311</v>
      </c>
      <c r="E30" s="18" t="s">
        <v>118</v>
      </c>
      <c r="F30" s="10" t="s">
        <v>41</v>
      </c>
      <c r="G30" s="7" t="s">
        <v>275</v>
      </c>
      <c r="H30" s="7" t="s">
        <v>120</v>
      </c>
      <c r="I30" s="7" t="s">
        <v>79</v>
      </c>
      <c r="J30" s="7" t="s">
        <v>121</v>
      </c>
      <c r="K30" s="11" t="s">
        <v>122</v>
      </c>
      <c r="L30" s="11" t="s">
        <v>47</v>
      </c>
      <c r="M30" s="7" t="s">
        <v>48</v>
      </c>
      <c r="N30" s="7" t="s">
        <v>312</v>
      </c>
      <c r="O30" s="7" t="s">
        <v>50</v>
      </c>
      <c r="P30" s="7" t="s">
        <v>313</v>
      </c>
      <c r="Q30" s="7" t="s">
        <v>52</v>
      </c>
      <c r="R30" s="11" t="s">
        <v>314</v>
      </c>
      <c r="S30" s="12" t="s">
        <v>127</v>
      </c>
      <c r="T30" s="12" t="s">
        <v>315</v>
      </c>
      <c r="U30" s="7" t="s">
        <v>56</v>
      </c>
      <c r="V30" s="7" t="s">
        <v>316</v>
      </c>
      <c r="W30" s="13" t="s">
        <v>317</v>
      </c>
      <c r="X30" s="13" t="s">
        <v>131</v>
      </c>
      <c r="Y30" s="13" t="s">
        <v>132</v>
      </c>
      <c r="Z30" s="13" t="s">
        <v>61</v>
      </c>
      <c r="AA30" s="13" t="s">
        <v>62</v>
      </c>
      <c r="AB30" s="7" t="s">
        <v>133</v>
      </c>
      <c r="AC30" s="11" t="s">
        <v>134</v>
      </c>
      <c r="AD30" s="13" t="s">
        <v>135</v>
      </c>
      <c r="AE30" s="14" t="s">
        <v>66</v>
      </c>
      <c r="AF30" s="13" t="s">
        <v>67</v>
      </c>
    </row>
    <row r="31" spans="1:32" ht="24.75" customHeight="1">
      <c r="A31" s="7">
        <v>29</v>
      </c>
      <c r="B31" s="8">
        <v>2011</v>
      </c>
      <c r="C31" s="17">
        <v>40544</v>
      </c>
      <c r="D31" s="7" t="s">
        <v>318</v>
      </c>
      <c r="E31" s="18" t="s">
        <v>118</v>
      </c>
      <c r="F31" s="10" t="s">
        <v>41</v>
      </c>
      <c r="G31" s="7" t="s">
        <v>275</v>
      </c>
      <c r="H31" s="7" t="s">
        <v>43</v>
      </c>
      <c r="I31" s="7" t="s">
        <v>79</v>
      </c>
      <c r="J31" s="7" t="s">
        <v>319</v>
      </c>
      <c r="K31" s="11" t="s">
        <v>320</v>
      </c>
      <c r="L31" s="11" t="s">
        <v>321</v>
      </c>
      <c r="M31" s="7" t="s">
        <v>148</v>
      </c>
      <c r="N31" s="7" t="s">
        <v>232</v>
      </c>
      <c r="O31" s="7" t="s">
        <v>150</v>
      </c>
      <c r="P31" s="7" t="s">
        <v>322</v>
      </c>
      <c r="Q31" s="7" t="s">
        <v>52</v>
      </c>
      <c r="R31" s="11" t="s">
        <v>323</v>
      </c>
      <c r="S31" s="12" t="s">
        <v>79</v>
      </c>
      <c r="T31" s="12" t="s">
        <v>324</v>
      </c>
      <c r="U31" s="7" t="s">
        <v>56</v>
      </c>
      <c r="V31" s="7" t="s">
        <v>325</v>
      </c>
      <c r="W31" s="13" t="s">
        <v>326</v>
      </c>
      <c r="X31" s="13" t="s">
        <v>258</v>
      </c>
      <c r="Y31" s="13" t="s">
        <v>60</v>
      </c>
      <c r="Z31" s="13" t="s">
        <v>61</v>
      </c>
      <c r="AA31" s="13" t="s">
        <v>62</v>
      </c>
      <c r="AB31" s="7" t="s">
        <v>63</v>
      </c>
      <c r="AC31" s="11" t="s">
        <v>134</v>
      </c>
      <c r="AD31" s="13" t="s">
        <v>135</v>
      </c>
      <c r="AE31" s="14" t="s">
        <v>66</v>
      </c>
      <c r="AF31" s="13" t="s">
        <v>67</v>
      </c>
    </row>
    <row r="32" spans="1:32" ht="24.75" customHeight="1">
      <c r="A32" s="7">
        <v>30</v>
      </c>
      <c r="B32" s="8">
        <v>2011</v>
      </c>
      <c r="C32" s="17">
        <v>40544</v>
      </c>
      <c r="D32" s="7" t="s">
        <v>327</v>
      </c>
      <c r="E32" s="18" t="s">
        <v>118</v>
      </c>
      <c r="F32" s="10" t="s">
        <v>41</v>
      </c>
      <c r="G32" s="7" t="s">
        <v>328</v>
      </c>
      <c r="H32" s="7" t="s">
        <v>168</v>
      </c>
      <c r="I32" s="7" t="s">
        <v>138</v>
      </c>
      <c r="J32" s="7" t="s">
        <v>169</v>
      </c>
      <c r="K32" s="11" t="s">
        <v>103</v>
      </c>
      <c r="L32" s="11" t="s">
        <v>47</v>
      </c>
      <c r="M32" s="7" t="s">
        <v>186</v>
      </c>
      <c r="N32" s="7" t="s">
        <v>268</v>
      </c>
      <c r="O32" s="7" t="s">
        <v>188</v>
      </c>
      <c r="P32" s="7" t="s">
        <v>329</v>
      </c>
      <c r="Q32" s="7" t="s">
        <v>52</v>
      </c>
      <c r="R32" s="11" t="s">
        <v>330</v>
      </c>
      <c r="S32" s="12" t="s">
        <v>79</v>
      </c>
      <c r="T32" s="12" t="s">
        <v>331</v>
      </c>
      <c r="U32" s="7" t="s">
        <v>56</v>
      </c>
      <c r="V32" s="7" t="s">
        <v>332</v>
      </c>
      <c r="W32" s="13" t="s">
        <v>333</v>
      </c>
      <c r="X32" s="13" t="s">
        <v>175</v>
      </c>
      <c r="Y32" s="13" t="s">
        <v>175</v>
      </c>
      <c r="Z32" s="13" t="s">
        <v>61</v>
      </c>
      <c r="AA32" s="13" t="s">
        <v>62</v>
      </c>
      <c r="AB32" s="7" t="s">
        <v>113</v>
      </c>
      <c r="AC32" s="11" t="s">
        <v>134</v>
      </c>
      <c r="AD32" s="13" t="s">
        <v>135</v>
      </c>
      <c r="AE32" s="14" t="s">
        <v>66</v>
      </c>
      <c r="AF32" s="13" t="s">
        <v>67</v>
      </c>
    </row>
    <row r="33" spans="1:32" ht="24.75" customHeight="1">
      <c r="A33" s="7">
        <v>31</v>
      </c>
      <c r="B33" s="8">
        <v>2011</v>
      </c>
      <c r="C33" s="17">
        <v>40544</v>
      </c>
      <c r="D33" s="7" t="s">
        <v>334</v>
      </c>
      <c r="E33" s="18" t="s">
        <v>118</v>
      </c>
      <c r="F33" s="10" t="s">
        <v>41</v>
      </c>
      <c r="G33" s="7" t="s">
        <v>335</v>
      </c>
      <c r="H33" s="7" t="s">
        <v>168</v>
      </c>
      <c r="I33" s="7" t="s">
        <v>138</v>
      </c>
      <c r="J33" s="7" t="s">
        <v>169</v>
      </c>
      <c r="K33" s="11" t="s">
        <v>103</v>
      </c>
      <c r="L33" s="11" t="s">
        <v>47</v>
      </c>
      <c r="M33" s="7" t="s">
        <v>186</v>
      </c>
      <c r="N33" s="7" t="s">
        <v>187</v>
      </c>
      <c r="O33" s="7" t="s">
        <v>188</v>
      </c>
      <c r="P33" s="7" t="s">
        <v>336</v>
      </c>
      <c r="Q33" s="7" t="s">
        <v>52</v>
      </c>
      <c r="R33" s="11" t="s">
        <v>337</v>
      </c>
      <c r="S33" s="12" t="s">
        <v>79</v>
      </c>
      <c r="T33" s="12" t="s">
        <v>338</v>
      </c>
      <c r="U33" s="7" t="s">
        <v>56</v>
      </c>
      <c r="V33" s="7" t="s">
        <v>339</v>
      </c>
      <c r="W33" s="13" t="s">
        <v>340</v>
      </c>
      <c r="X33" s="13" t="s">
        <v>175</v>
      </c>
      <c r="Y33" s="13" t="s">
        <v>175</v>
      </c>
      <c r="Z33" s="13" t="s">
        <v>61</v>
      </c>
      <c r="AA33" s="13" t="s">
        <v>62</v>
      </c>
      <c r="AB33" s="7" t="s">
        <v>113</v>
      </c>
      <c r="AC33" s="11" t="s">
        <v>134</v>
      </c>
      <c r="AD33" s="13" t="s">
        <v>135</v>
      </c>
      <c r="AE33" s="14" t="s">
        <v>66</v>
      </c>
      <c r="AF33" s="13" t="s">
        <v>67</v>
      </c>
    </row>
    <row r="34" spans="1:32" ht="24.75" customHeight="1">
      <c r="A34" s="7">
        <v>32</v>
      </c>
      <c r="B34" s="8">
        <v>2011</v>
      </c>
      <c r="C34" s="17">
        <v>40544</v>
      </c>
      <c r="D34" s="7" t="s">
        <v>341</v>
      </c>
      <c r="E34" s="18" t="s">
        <v>118</v>
      </c>
      <c r="F34" s="10" t="s">
        <v>41</v>
      </c>
      <c r="G34" s="7" t="s">
        <v>342</v>
      </c>
      <c r="H34" s="7" t="s">
        <v>168</v>
      </c>
      <c r="I34" s="7" t="s">
        <v>138</v>
      </c>
      <c r="J34" s="7" t="s">
        <v>169</v>
      </c>
      <c r="K34" s="11" t="s">
        <v>103</v>
      </c>
      <c r="L34" s="11" t="s">
        <v>47</v>
      </c>
      <c r="M34" s="7" t="s">
        <v>178</v>
      </c>
      <c r="N34" s="7" t="s">
        <v>268</v>
      </c>
      <c r="O34" s="7" t="s">
        <v>104</v>
      </c>
      <c r="P34" s="7" t="s">
        <v>233</v>
      </c>
      <c r="Q34" s="7" t="s">
        <v>52</v>
      </c>
      <c r="R34" s="11" t="s">
        <v>171</v>
      </c>
      <c r="S34" s="12" t="s">
        <v>79</v>
      </c>
      <c r="T34" s="12" t="s">
        <v>343</v>
      </c>
      <c r="U34" s="7" t="s">
        <v>56</v>
      </c>
      <c r="V34" s="7" t="s">
        <v>344</v>
      </c>
      <c r="W34" s="13" t="s">
        <v>174</v>
      </c>
      <c r="X34" s="13" t="s">
        <v>175</v>
      </c>
      <c r="Y34" s="13" t="s">
        <v>175</v>
      </c>
      <c r="Z34" s="13" t="s">
        <v>61</v>
      </c>
      <c r="AA34" s="13" t="s">
        <v>62</v>
      </c>
      <c r="AB34" s="7" t="s">
        <v>113</v>
      </c>
      <c r="AC34" s="11" t="s">
        <v>134</v>
      </c>
      <c r="AD34" s="13" t="s">
        <v>135</v>
      </c>
      <c r="AE34" s="14" t="s">
        <v>66</v>
      </c>
      <c r="AF34" s="13" t="s">
        <v>67</v>
      </c>
    </row>
    <row r="35" spans="1:32" ht="24.75" customHeight="1">
      <c r="A35" s="7">
        <v>33</v>
      </c>
      <c r="B35" s="8">
        <v>2011</v>
      </c>
      <c r="C35" s="17">
        <v>40544</v>
      </c>
      <c r="D35" s="7" t="s">
        <v>345</v>
      </c>
      <c r="E35" s="18" t="s">
        <v>118</v>
      </c>
      <c r="F35" s="10" t="s">
        <v>41</v>
      </c>
      <c r="G35" s="7" t="s">
        <v>346</v>
      </c>
      <c r="H35" s="7" t="s">
        <v>168</v>
      </c>
      <c r="I35" s="7" t="s">
        <v>44</v>
      </c>
      <c r="J35" s="7" t="s">
        <v>169</v>
      </c>
      <c r="K35" s="11" t="s">
        <v>103</v>
      </c>
      <c r="L35" s="11" t="s">
        <v>47</v>
      </c>
      <c r="M35" s="7" t="s">
        <v>178</v>
      </c>
      <c r="N35" s="7" t="s">
        <v>208</v>
      </c>
      <c r="O35" s="7" t="s">
        <v>247</v>
      </c>
      <c r="P35" s="7" t="s">
        <v>253</v>
      </c>
      <c r="Q35" s="7" t="s">
        <v>52</v>
      </c>
      <c r="R35" s="11" t="s">
        <v>347</v>
      </c>
      <c r="S35" s="12" t="s">
        <v>79</v>
      </c>
      <c r="T35" s="12" t="s">
        <v>348</v>
      </c>
      <c r="U35" s="7" t="s">
        <v>56</v>
      </c>
      <c r="V35" s="7" t="s">
        <v>349</v>
      </c>
      <c r="W35" s="13" t="s">
        <v>350</v>
      </c>
      <c r="X35" s="13" t="s">
        <v>175</v>
      </c>
      <c r="Y35" s="13" t="s">
        <v>175</v>
      </c>
      <c r="Z35" s="13" t="s">
        <v>61</v>
      </c>
      <c r="AA35" s="13" t="s">
        <v>62</v>
      </c>
      <c r="AB35" s="7" t="s">
        <v>113</v>
      </c>
      <c r="AC35" s="11" t="s">
        <v>134</v>
      </c>
      <c r="AD35" s="13" t="s">
        <v>135</v>
      </c>
      <c r="AE35" s="14" t="s">
        <v>66</v>
      </c>
      <c r="AF35" s="13" t="s">
        <v>67</v>
      </c>
    </row>
    <row r="36" spans="1:32" ht="24.75" customHeight="1">
      <c r="A36" s="7">
        <v>34</v>
      </c>
      <c r="B36" s="8">
        <v>2011</v>
      </c>
      <c r="C36" s="17">
        <v>40544</v>
      </c>
      <c r="D36" s="7" t="s">
        <v>351</v>
      </c>
      <c r="E36" s="18" t="s">
        <v>118</v>
      </c>
      <c r="F36" s="10" t="s">
        <v>41</v>
      </c>
      <c r="G36" s="7" t="s">
        <v>352</v>
      </c>
      <c r="H36" s="7" t="s">
        <v>168</v>
      </c>
      <c r="I36" s="7" t="s">
        <v>138</v>
      </c>
      <c r="J36" s="7" t="s">
        <v>169</v>
      </c>
      <c r="K36" s="11" t="s">
        <v>103</v>
      </c>
      <c r="L36" s="11" t="s">
        <v>47</v>
      </c>
      <c r="M36" s="7" t="s">
        <v>186</v>
      </c>
      <c r="N36" s="7" t="s">
        <v>232</v>
      </c>
      <c r="O36" s="7" t="s">
        <v>188</v>
      </c>
      <c r="P36" s="7" t="s">
        <v>353</v>
      </c>
      <c r="Q36" s="7" t="s">
        <v>52</v>
      </c>
      <c r="R36" s="11" t="s">
        <v>354</v>
      </c>
      <c r="S36" s="12" t="s">
        <v>79</v>
      </c>
      <c r="T36" s="12" t="s">
        <v>355</v>
      </c>
      <c r="U36" s="7" t="s">
        <v>56</v>
      </c>
      <c r="V36" s="7" t="s">
        <v>356</v>
      </c>
      <c r="W36" s="13" t="s">
        <v>357</v>
      </c>
      <c r="X36" s="13" t="s">
        <v>258</v>
      </c>
      <c r="Y36" s="13" t="s">
        <v>60</v>
      </c>
      <c r="Z36" s="13" t="s">
        <v>61</v>
      </c>
      <c r="AA36" s="13" t="s">
        <v>62</v>
      </c>
      <c r="AB36" s="7" t="s">
        <v>63</v>
      </c>
      <c r="AC36" s="11" t="s">
        <v>134</v>
      </c>
      <c r="AD36" s="13" t="s">
        <v>135</v>
      </c>
      <c r="AE36" s="14" t="s">
        <v>66</v>
      </c>
      <c r="AF36" s="13" t="s">
        <v>67</v>
      </c>
    </row>
    <row r="37" spans="1:32" ht="24.75" customHeight="1">
      <c r="A37" s="7">
        <v>35</v>
      </c>
      <c r="B37" s="8">
        <v>2011</v>
      </c>
      <c r="C37" s="17">
        <v>40544</v>
      </c>
      <c r="D37" s="7" t="s">
        <v>358</v>
      </c>
      <c r="E37" s="18" t="s">
        <v>118</v>
      </c>
      <c r="F37" s="10" t="s">
        <v>41</v>
      </c>
      <c r="G37" s="7" t="s">
        <v>359</v>
      </c>
      <c r="H37" s="7" t="s">
        <v>168</v>
      </c>
      <c r="I37" s="7" t="s">
        <v>138</v>
      </c>
      <c r="J37" s="7" t="s">
        <v>169</v>
      </c>
      <c r="K37" s="11" t="s">
        <v>103</v>
      </c>
      <c r="L37" s="11" t="s">
        <v>47</v>
      </c>
      <c r="M37" s="7" t="s">
        <v>178</v>
      </c>
      <c r="N37" s="7" t="s">
        <v>208</v>
      </c>
      <c r="O37" s="7" t="s">
        <v>247</v>
      </c>
      <c r="P37" s="7" t="s">
        <v>360</v>
      </c>
      <c r="Q37" s="7" t="s">
        <v>52</v>
      </c>
      <c r="R37" s="11" t="s">
        <v>361</v>
      </c>
      <c r="S37" s="12" t="s">
        <v>79</v>
      </c>
      <c r="T37" s="12" t="s">
        <v>362</v>
      </c>
      <c r="U37" s="7" t="s">
        <v>56</v>
      </c>
      <c r="V37" s="7" t="s">
        <v>363</v>
      </c>
      <c r="W37" s="13" t="s">
        <v>364</v>
      </c>
      <c r="X37" s="13" t="s">
        <v>175</v>
      </c>
      <c r="Y37" s="13" t="s">
        <v>175</v>
      </c>
      <c r="Z37" s="13" t="s">
        <v>61</v>
      </c>
      <c r="AA37" s="13" t="s">
        <v>62</v>
      </c>
      <c r="AB37" s="7" t="s">
        <v>113</v>
      </c>
      <c r="AC37" s="11" t="s">
        <v>134</v>
      </c>
      <c r="AD37" s="13" t="s">
        <v>135</v>
      </c>
      <c r="AE37" s="14" t="s">
        <v>66</v>
      </c>
      <c r="AF37" s="13" t="s">
        <v>67</v>
      </c>
    </row>
    <row r="38" spans="1:32" ht="24.75" customHeight="1">
      <c r="A38" s="7">
        <v>36</v>
      </c>
      <c r="B38" s="8">
        <v>2011</v>
      </c>
      <c r="C38" s="17">
        <v>40544</v>
      </c>
      <c r="D38" s="7" t="s">
        <v>365</v>
      </c>
      <c r="E38" s="18" t="s">
        <v>118</v>
      </c>
      <c r="F38" s="10" t="s">
        <v>41</v>
      </c>
      <c r="G38" s="7" t="s">
        <v>366</v>
      </c>
      <c r="H38" s="7" t="s">
        <v>168</v>
      </c>
      <c r="I38" s="7" t="s">
        <v>138</v>
      </c>
      <c r="J38" s="7" t="s">
        <v>169</v>
      </c>
      <c r="K38" s="11" t="s">
        <v>103</v>
      </c>
      <c r="L38" s="11" t="s">
        <v>123</v>
      </c>
      <c r="M38" s="7" t="s">
        <v>186</v>
      </c>
      <c r="N38" s="7" t="s">
        <v>187</v>
      </c>
      <c r="O38" s="7" t="s">
        <v>276</v>
      </c>
      <c r="P38" s="7" t="s">
        <v>277</v>
      </c>
      <c r="Q38" s="7" t="s">
        <v>52</v>
      </c>
      <c r="R38" s="11" t="s">
        <v>367</v>
      </c>
      <c r="S38" s="12" t="s">
        <v>79</v>
      </c>
      <c r="T38" s="12" t="s">
        <v>368</v>
      </c>
      <c r="U38" s="7" t="s">
        <v>56</v>
      </c>
      <c r="V38" s="7" t="s">
        <v>369</v>
      </c>
      <c r="W38" s="13" t="s">
        <v>370</v>
      </c>
      <c r="X38" s="13" t="s">
        <v>175</v>
      </c>
      <c r="Y38" s="13" t="s">
        <v>175</v>
      </c>
      <c r="Z38" s="13" t="s">
        <v>61</v>
      </c>
      <c r="AA38" s="13" t="s">
        <v>62</v>
      </c>
      <c r="AB38" s="7" t="s">
        <v>113</v>
      </c>
      <c r="AC38" s="11" t="s">
        <v>134</v>
      </c>
      <c r="AD38" s="13" t="s">
        <v>135</v>
      </c>
      <c r="AE38" s="14" t="s">
        <v>66</v>
      </c>
      <c r="AF38" s="13" t="s">
        <v>67</v>
      </c>
    </row>
    <row r="39" spans="1:32" ht="24.75" customHeight="1">
      <c r="A39" s="7">
        <v>37</v>
      </c>
      <c r="B39" s="8">
        <v>2011</v>
      </c>
      <c r="C39" s="17">
        <v>40544</v>
      </c>
      <c r="D39" s="7" t="s">
        <v>371</v>
      </c>
      <c r="E39" s="9" t="s">
        <v>372</v>
      </c>
      <c r="F39" s="10" t="s">
        <v>41</v>
      </c>
      <c r="G39" s="7" t="s">
        <v>373</v>
      </c>
      <c r="H39" s="7" t="s">
        <v>168</v>
      </c>
      <c r="I39" s="7" t="s">
        <v>86</v>
      </c>
      <c r="J39" s="7" t="s">
        <v>169</v>
      </c>
      <c r="K39" s="11" t="s">
        <v>103</v>
      </c>
      <c r="L39" s="11" t="s">
        <v>47</v>
      </c>
      <c r="M39" s="7" t="s">
        <v>178</v>
      </c>
      <c r="N39" s="7" t="s">
        <v>232</v>
      </c>
      <c r="O39" s="7" t="s">
        <v>104</v>
      </c>
      <c r="P39" s="7" t="s">
        <v>374</v>
      </c>
      <c r="Q39" s="7" t="s">
        <v>52</v>
      </c>
      <c r="R39" s="11" t="s">
        <v>171</v>
      </c>
      <c r="S39" s="12" t="s">
        <v>79</v>
      </c>
      <c r="T39" s="12" t="s">
        <v>375</v>
      </c>
      <c r="U39" s="7" t="s">
        <v>56</v>
      </c>
      <c r="V39" s="7" t="s">
        <v>376</v>
      </c>
      <c r="W39" s="13" t="s">
        <v>174</v>
      </c>
      <c r="X39" s="13" t="s">
        <v>175</v>
      </c>
      <c r="Y39" s="13" t="s">
        <v>175</v>
      </c>
      <c r="Z39" s="13" t="s">
        <v>61</v>
      </c>
      <c r="AA39" s="13" t="s">
        <v>62</v>
      </c>
      <c r="AB39" s="7" t="s">
        <v>113</v>
      </c>
      <c r="AC39" s="13" t="s">
        <v>64</v>
      </c>
      <c r="AD39" s="13" t="s">
        <v>65</v>
      </c>
      <c r="AE39" s="14" t="s">
        <v>66</v>
      </c>
      <c r="AF39" s="13" t="s">
        <v>67</v>
      </c>
    </row>
    <row r="40" spans="1:32" ht="24.75" customHeight="1">
      <c r="A40" s="7">
        <v>38</v>
      </c>
      <c r="B40" s="8">
        <v>2011</v>
      </c>
      <c r="C40" s="17">
        <v>40544</v>
      </c>
      <c r="D40" s="7" t="s">
        <v>377</v>
      </c>
      <c r="E40" s="18" t="s">
        <v>118</v>
      </c>
      <c r="F40" s="10" t="s">
        <v>41</v>
      </c>
      <c r="G40" s="7" t="s">
        <v>378</v>
      </c>
      <c r="H40" s="7" t="s">
        <v>168</v>
      </c>
      <c r="I40" s="7" t="s">
        <v>86</v>
      </c>
      <c r="J40" s="7" t="s">
        <v>169</v>
      </c>
      <c r="K40" s="11" t="s">
        <v>103</v>
      </c>
      <c r="L40" s="11" t="s">
        <v>47</v>
      </c>
      <c r="M40" s="7" t="s">
        <v>186</v>
      </c>
      <c r="N40" s="7" t="s">
        <v>268</v>
      </c>
      <c r="O40" s="7" t="s">
        <v>188</v>
      </c>
      <c r="P40" s="7" t="s">
        <v>379</v>
      </c>
      <c r="Q40" s="7" t="s">
        <v>52</v>
      </c>
      <c r="R40" s="11" t="s">
        <v>380</v>
      </c>
      <c r="S40" s="12" t="s">
        <v>79</v>
      </c>
      <c r="T40" s="12" t="s">
        <v>381</v>
      </c>
      <c r="U40" s="7" t="s">
        <v>56</v>
      </c>
      <c r="V40" s="7" t="s">
        <v>382</v>
      </c>
      <c r="W40" s="13" t="s">
        <v>383</v>
      </c>
      <c r="X40" s="13" t="s">
        <v>175</v>
      </c>
      <c r="Y40" s="13" t="s">
        <v>175</v>
      </c>
      <c r="Z40" s="13" t="s">
        <v>61</v>
      </c>
      <c r="AA40" s="13" t="s">
        <v>62</v>
      </c>
      <c r="AB40" s="7" t="s">
        <v>113</v>
      </c>
      <c r="AC40" s="11" t="s">
        <v>134</v>
      </c>
      <c r="AD40" s="13" t="s">
        <v>135</v>
      </c>
      <c r="AE40" s="14" t="s">
        <v>66</v>
      </c>
      <c r="AF40" s="13" t="s">
        <v>67</v>
      </c>
    </row>
    <row r="41" spans="1:32" ht="24.75" customHeight="1">
      <c r="A41" s="7">
        <v>39</v>
      </c>
      <c r="B41" s="8">
        <v>2011</v>
      </c>
      <c r="C41" s="17">
        <v>40544</v>
      </c>
      <c r="D41" s="7" t="s">
        <v>384</v>
      </c>
      <c r="E41" s="9" t="s">
        <v>385</v>
      </c>
      <c r="F41" s="10" t="s">
        <v>100</v>
      </c>
      <c r="G41" s="7" t="s">
        <v>386</v>
      </c>
      <c r="H41" s="7" t="s">
        <v>85</v>
      </c>
      <c r="I41" s="7" t="s">
        <v>86</v>
      </c>
      <c r="J41" s="7" t="s">
        <v>87</v>
      </c>
      <c r="K41" s="11" t="s">
        <v>88</v>
      </c>
      <c r="L41" s="11" t="s">
        <v>47</v>
      </c>
      <c r="M41" s="7" t="s">
        <v>178</v>
      </c>
      <c r="N41" s="7" t="s">
        <v>232</v>
      </c>
      <c r="O41" s="7" t="s">
        <v>104</v>
      </c>
      <c r="P41" s="7" t="s">
        <v>387</v>
      </c>
      <c r="Q41" s="7" t="s">
        <v>52</v>
      </c>
      <c r="R41" s="11" t="s">
        <v>388</v>
      </c>
      <c r="S41" s="12" t="s">
        <v>79</v>
      </c>
      <c r="T41" s="12" t="s">
        <v>389</v>
      </c>
      <c r="U41" s="7" t="s">
        <v>56</v>
      </c>
      <c r="V41" s="7" t="s">
        <v>390</v>
      </c>
      <c r="W41" s="13" t="s">
        <v>391</v>
      </c>
      <c r="X41" s="13" t="s">
        <v>96</v>
      </c>
      <c r="Y41" s="13" t="s">
        <v>97</v>
      </c>
      <c r="Z41" s="13" t="s">
        <v>61</v>
      </c>
      <c r="AA41" s="13" t="s">
        <v>62</v>
      </c>
      <c r="AB41" s="7" t="s">
        <v>63</v>
      </c>
      <c r="AC41" s="11" t="s">
        <v>134</v>
      </c>
      <c r="AD41" s="13" t="s">
        <v>135</v>
      </c>
      <c r="AE41" s="15" t="s">
        <v>392</v>
      </c>
      <c r="AF41" s="13" t="s">
        <v>116</v>
      </c>
    </row>
    <row r="42" spans="1:32" ht="24.75" customHeight="1">
      <c r="A42" s="7">
        <v>40</v>
      </c>
      <c r="B42" s="8">
        <v>2011</v>
      </c>
      <c r="C42" s="17">
        <v>40544</v>
      </c>
      <c r="D42" s="7" t="s">
        <v>393</v>
      </c>
      <c r="E42" s="9" t="s">
        <v>394</v>
      </c>
      <c r="F42" s="10" t="s">
        <v>100</v>
      </c>
      <c r="G42" s="7" t="s">
        <v>395</v>
      </c>
      <c r="H42" s="7" t="s">
        <v>85</v>
      </c>
      <c r="I42" s="7" t="s">
        <v>86</v>
      </c>
      <c r="J42" s="7" t="s">
        <v>87</v>
      </c>
      <c r="K42" s="11" t="s">
        <v>88</v>
      </c>
      <c r="L42" s="11" t="s">
        <v>47</v>
      </c>
      <c r="M42" s="7" t="s">
        <v>178</v>
      </c>
      <c r="N42" s="7" t="s">
        <v>187</v>
      </c>
      <c r="O42" s="7" t="s">
        <v>276</v>
      </c>
      <c r="P42" s="7" t="s">
        <v>396</v>
      </c>
      <c r="Q42" s="7" t="s">
        <v>52</v>
      </c>
      <c r="R42" s="11" t="s">
        <v>397</v>
      </c>
      <c r="S42" s="12" t="s">
        <v>79</v>
      </c>
      <c r="T42" s="12" t="s">
        <v>398</v>
      </c>
      <c r="U42" s="7" t="s">
        <v>56</v>
      </c>
      <c r="V42" s="7" t="s">
        <v>399</v>
      </c>
      <c r="W42" s="13" t="s">
        <v>400</v>
      </c>
      <c r="X42" s="13" t="s">
        <v>96</v>
      </c>
      <c r="Y42" s="13" t="s">
        <v>97</v>
      </c>
      <c r="Z42" s="13" t="s">
        <v>61</v>
      </c>
      <c r="AA42" s="13" t="s">
        <v>62</v>
      </c>
      <c r="AB42" s="7" t="s">
        <v>63</v>
      </c>
      <c r="AC42" s="11" t="s">
        <v>134</v>
      </c>
      <c r="AD42" s="13" t="s">
        <v>135</v>
      </c>
      <c r="AE42" s="15" t="s">
        <v>392</v>
      </c>
      <c r="AF42" s="13" t="s">
        <v>116</v>
      </c>
    </row>
    <row r="43" spans="1:32" ht="35.25" customHeight="1">
      <c r="A43" s="7">
        <v>41</v>
      </c>
      <c r="B43" s="8">
        <v>2011</v>
      </c>
      <c r="C43" s="17">
        <v>40544</v>
      </c>
      <c r="D43" s="7" t="s">
        <v>401</v>
      </c>
      <c r="E43" s="9" t="s">
        <v>402</v>
      </c>
      <c r="F43" s="10" t="s">
        <v>100</v>
      </c>
      <c r="G43" s="7" t="s">
        <v>403</v>
      </c>
      <c r="H43" s="7" t="s">
        <v>85</v>
      </c>
      <c r="I43" s="7" t="s">
        <v>86</v>
      </c>
      <c r="J43" s="7" t="s">
        <v>404</v>
      </c>
      <c r="K43" s="11" t="s">
        <v>88</v>
      </c>
      <c r="L43" s="11" t="s">
        <v>47</v>
      </c>
      <c r="M43" s="7" t="s">
        <v>178</v>
      </c>
      <c r="N43" s="7" t="s">
        <v>300</v>
      </c>
      <c r="O43" s="7" t="s">
        <v>104</v>
      </c>
      <c r="P43" s="7" t="s">
        <v>405</v>
      </c>
      <c r="Q43" s="7" t="s">
        <v>52</v>
      </c>
      <c r="R43" s="11" t="s">
        <v>406</v>
      </c>
      <c r="S43" s="12" t="s">
        <v>79</v>
      </c>
      <c r="T43" s="12" t="s">
        <v>407</v>
      </c>
      <c r="U43" s="7" t="s">
        <v>56</v>
      </c>
      <c r="V43" s="7" t="s">
        <v>408</v>
      </c>
      <c r="W43" s="13" t="s">
        <v>409</v>
      </c>
      <c r="X43" s="13" t="s">
        <v>96</v>
      </c>
      <c r="Y43" s="13" t="s">
        <v>97</v>
      </c>
      <c r="Z43" s="13" t="s">
        <v>61</v>
      </c>
      <c r="AA43" s="13" t="s">
        <v>62</v>
      </c>
      <c r="AB43" s="7" t="s">
        <v>63</v>
      </c>
      <c r="AC43" s="11" t="s">
        <v>134</v>
      </c>
      <c r="AD43" s="13" t="s">
        <v>135</v>
      </c>
      <c r="AE43" s="15" t="s">
        <v>392</v>
      </c>
      <c r="AF43" s="13" t="s">
        <v>116</v>
      </c>
    </row>
    <row r="44" spans="1:32" ht="24.75" customHeight="1">
      <c r="A44" s="7">
        <v>42</v>
      </c>
      <c r="B44" s="8">
        <v>2011</v>
      </c>
      <c r="C44" s="17">
        <v>40544</v>
      </c>
      <c r="D44" s="7" t="s">
        <v>410</v>
      </c>
      <c r="E44" s="9" t="s">
        <v>411</v>
      </c>
      <c r="F44" s="10" t="s">
        <v>100</v>
      </c>
      <c r="G44" s="7" t="s">
        <v>412</v>
      </c>
      <c r="H44" s="7" t="s">
        <v>85</v>
      </c>
      <c r="I44" s="7" t="s">
        <v>86</v>
      </c>
      <c r="J44" s="7" t="s">
        <v>87</v>
      </c>
      <c r="K44" s="11" t="s">
        <v>88</v>
      </c>
      <c r="L44" s="11" t="s">
        <v>47</v>
      </c>
      <c r="M44" s="7" t="s">
        <v>148</v>
      </c>
      <c r="N44" s="7" t="s">
        <v>300</v>
      </c>
      <c r="O44" s="7" t="s">
        <v>150</v>
      </c>
      <c r="P44" s="7" t="s">
        <v>413</v>
      </c>
      <c r="Q44" s="7" t="s">
        <v>52</v>
      </c>
      <c r="R44" s="11" t="s">
        <v>406</v>
      </c>
      <c r="S44" s="12" t="s">
        <v>79</v>
      </c>
      <c r="T44" s="12" t="s">
        <v>414</v>
      </c>
      <c r="U44" s="7" t="s">
        <v>56</v>
      </c>
      <c r="V44" s="7" t="s">
        <v>415</v>
      </c>
      <c r="W44" s="13" t="s">
        <v>409</v>
      </c>
      <c r="X44" s="13" t="s">
        <v>96</v>
      </c>
      <c r="Y44" s="13" t="s">
        <v>97</v>
      </c>
      <c r="Z44" s="13" t="s">
        <v>61</v>
      </c>
      <c r="AA44" s="13" t="s">
        <v>62</v>
      </c>
      <c r="AB44" s="7" t="s">
        <v>63</v>
      </c>
      <c r="AC44" s="11" t="s">
        <v>134</v>
      </c>
      <c r="AD44" s="13" t="s">
        <v>135</v>
      </c>
      <c r="AE44" s="15" t="s">
        <v>392</v>
      </c>
      <c r="AF44" s="13" t="s">
        <v>116</v>
      </c>
    </row>
    <row r="45" spans="1:32" ht="24.75" customHeight="1">
      <c r="A45" s="7">
        <v>43</v>
      </c>
      <c r="B45" s="8">
        <v>2011</v>
      </c>
      <c r="C45" s="17">
        <v>40544</v>
      </c>
      <c r="D45" s="7" t="s">
        <v>416</v>
      </c>
      <c r="E45" s="9" t="s">
        <v>417</v>
      </c>
      <c r="F45" s="10" t="s">
        <v>100</v>
      </c>
      <c r="G45" s="7" t="s">
        <v>418</v>
      </c>
      <c r="H45" s="7" t="s">
        <v>85</v>
      </c>
      <c r="I45" s="7" t="s">
        <v>86</v>
      </c>
      <c r="J45" s="7" t="s">
        <v>404</v>
      </c>
      <c r="K45" s="11" t="s">
        <v>88</v>
      </c>
      <c r="L45" s="11" t="s">
        <v>47</v>
      </c>
      <c r="M45" s="7" t="s">
        <v>178</v>
      </c>
      <c r="N45" s="7" t="s">
        <v>187</v>
      </c>
      <c r="O45" s="7" t="s">
        <v>247</v>
      </c>
      <c r="P45" s="7" t="s">
        <v>419</v>
      </c>
      <c r="Q45" s="7" t="s">
        <v>52</v>
      </c>
      <c r="R45" s="11" t="s">
        <v>420</v>
      </c>
      <c r="S45" s="12" t="s">
        <v>79</v>
      </c>
      <c r="T45" s="12" t="s">
        <v>421</v>
      </c>
      <c r="U45" s="7" t="s">
        <v>56</v>
      </c>
      <c r="V45" s="7" t="s">
        <v>422</v>
      </c>
      <c r="W45" s="13" t="s">
        <v>423</v>
      </c>
      <c r="X45" s="13" t="s">
        <v>96</v>
      </c>
      <c r="Y45" s="13" t="s">
        <v>97</v>
      </c>
      <c r="Z45" s="13" t="s">
        <v>61</v>
      </c>
      <c r="AA45" s="13" t="s">
        <v>62</v>
      </c>
      <c r="AB45" s="7" t="s">
        <v>63</v>
      </c>
      <c r="AC45" s="11" t="s">
        <v>134</v>
      </c>
      <c r="AD45" s="13" t="s">
        <v>135</v>
      </c>
      <c r="AE45" s="15" t="s">
        <v>392</v>
      </c>
      <c r="AF45" s="13" t="s">
        <v>116</v>
      </c>
    </row>
    <row r="46" spans="1:32" ht="24.75" customHeight="1">
      <c r="A46" s="7">
        <v>44</v>
      </c>
      <c r="B46" s="8">
        <v>2011</v>
      </c>
      <c r="C46" s="17">
        <v>40544</v>
      </c>
      <c r="D46" s="7" t="s">
        <v>424</v>
      </c>
      <c r="E46" s="9" t="s">
        <v>425</v>
      </c>
      <c r="F46" s="10" t="s">
        <v>100</v>
      </c>
      <c r="G46" s="7" t="s">
        <v>426</v>
      </c>
      <c r="H46" s="7" t="s">
        <v>85</v>
      </c>
      <c r="I46" s="7" t="s">
        <v>138</v>
      </c>
      <c r="J46" s="7" t="s">
        <v>87</v>
      </c>
      <c r="K46" s="11" t="s">
        <v>88</v>
      </c>
      <c r="L46" s="11" t="s">
        <v>47</v>
      </c>
      <c r="M46" s="7" t="s">
        <v>48</v>
      </c>
      <c r="N46" s="7" t="s">
        <v>232</v>
      </c>
      <c r="O46" s="7" t="s">
        <v>104</v>
      </c>
      <c r="P46" s="7" t="s">
        <v>427</v>
      </c>
      <c r="Q46" s="7" t="s">
        <v>52</v>
      </c>
      <c r="R46" s="11" t="s">
        <v>428</v>
      </c>
      <c r="S46" s="12" t="s">
        <v>79</v>
      </c>
      <c r="T46" s="12" t="s">
        <v>429</v>
      </c>
      <c r="U46" s="7" t="s">
        <v>56</v>
      </c>
      <c r="V46" s="7" t="s">
        <v>430</v>
      </c>
      <c r="W46" s="13" t="s">
        <v>391</v>
      </c>
      <c r="X46" s="13" t="s">
        <v>96</v>
      </c>
      <c r="Y46" s="13" t="s">
        <v>97</v>
      </c>
      <c r="Z46" s="13" t="s">
        <v>61</v>
      </c>
      <c r="AA46" s="13" t="s">
        <v>62</v>
      </c>
      <c r="AB46" s="7" t="s">
        <v>63</v>
      </c>
      <c r="AC46" s="11" t="s">
        <v>134</v>
      </c>
      <c r="AD46" s="13" t="s">
        <v>135</v>
      </c>
      <c r="AE46" s="15" t="s">
        <v>392</v>
      </c>
      <c r="AF46" s="13" t="s">
        <v>116</v>
      </c>
    </row>
    <row r="47" spans="1:32" ht="24.75" customHeight="1">
      <c r="A47" s="7">
        <v>45</v>
      </c>
      <c r="B47" s="8">
        <v>2011</v>
      </c>
      <c r="C47" s="17">
        <v>40544</v>
      </c>
      <c r="D47" s="7" t="s">
        <v>431</v>
      </c>
      <c r="E47" s="18" t="s">
        <v>118</v>
      </c>
      <c r="F47" s="10" t="s">
        <v>41</v>
      </c>
      <c r="G47" s="7" t="s">
        <v>432</v>
      </c>
      <c r="H47" s="7" t="s">
        <v>168</v>
      </c>
      <c r="I47" s="7" t="s">
        <v>138</v>
      </c>
      <c r="J47" s="7" t="s">
        <v>169</v>
      </c>
      <c r="K47" s="11" t="s">
        <v>103</v>
      </c>
      <c r="L47" s="11" t="s">
        <v>47</v>
      </c>
      <c r="M47" s="7" t="s">
        <v>186</v>
      </c>
      <c r="N47" s="7" t="s">
        <v>149</v>
      </c>
      <c r="O47" s="7" t="s">
        <v>188</v>
      </c>
      <c r="P47" s="7" t="s">
        <v>433</v>
      </c>
      <c r="Q47" s="7" t="s">
        <v>52</v>
      </c>
      <c r="R47" s="11" t="s">
        <v>434</v>
      </c>
      <c r="S47" s="12" t="s">
        <v>79</v>
      </c>
      <c r="T47" s="12" t="s">
        <v>435</v>
      </c>
      <c r="U47" s="7" t="s">
        <v>56</v>
      </c>
      <c r="V47" s="7" t="s">
        <v>436</v>
      </c>
      <c r="W47" s="13" t="s">
        <v>333</v>
      </c>
      <c r="X47" s="13" t="s">
        <v>175</v>
      </c>
      <c r="Y47" s="13" t="s">
        <v>175</v>
      </c>
      <c r="Z47" s="13" t="s">
        <v>61</v>
      </c>
      <c r="AA47" s="13" t="s">
        <v>62</v>
      </c>
      <c r="AB47" s="7" t="s">
        <v>113</v>
      </c>
      <c r="AC47" s="11" t="s">
        <v>134</v>
      </c>
      <c r="AD47" s="13" t="s">
        <v>135</v>
      </c>
      <c r="AE47" s="14" t="s">
        <v>66</v>
      </c>
      <c r="AF47" s="13" t="s">
        <v>67</v>
      </c>
    </row>
    <row r="48" spans="1:32" ht="24.75" customHeight="1">
      <c r="A48" s="7">
        <v>46</v>
      </c>
      <c r="B48" s="8">
        <v>2011</v>
      </c>
      <c r="C48" s="17">
        <v>40544</v>
      </c>
      <c r="D48" s="7" t="s">
        <v>437</v>
      </c>
      <c r="E48" s="18" t="s">
        <v>118</v>
      </c>
      <c r="F48" s="10" t="s">
        <v>41</v>
      </c>
      <c r="G48" s="7" t="s">
        <v>275</v>
      </c>
      <c r="H48" s="7" t="s">
        <v>43</v>
      </c>
      <c r="I48" s="7" t="s">
        <v>79</v>
      </c>
      <c r="J48" s="7" t="s">
        <v>438</v>
      </c>
      <c r="K48" s="11" t="s">
        <v>103</v>
      </c>
      <c r="L48" s="11" t="s">
        <v>47</v>
      </c>
      <c r="M48" s="7" t="s">
        <v>178</v>
      </c>
      <c r="N48" s="7" t="s">
        <v>232</v>
      </c>
      <c r="O48" s="7" t="s">
        <v>104</v>
      </c>
      <c r="P48" s="7" t="s">
        <v>439</v>
      </c>
      <c r="Q48" s="7" t="s">
        <v>52</v>
      </c>
      <c r="R48" s="11" t="s">
        <v>228</v>
      </c>
      <c r="S48" s="12" t="s">
        <v>79</v>
      </c>
      <c r="T48" s="12" t="s">
        <v>440</v>
      </c>
      <c r="U48" s="7" t="s">
        <v>200</v>
      </c>
      <c r="V48" s="7" t="s">
        <v>441</v>
      </c>
      <c r="W48" s="13" t="s">
        <v>58</v>
      </c>
      <c r="X48" s="13" t="s">
        <v>59</v>
      </c>
      <c r="Y48" s="13" t="s">
        <v>60</v>
      </c>
      <c r="Z48" s="13" t="s">
        <v>61</v>
      </c>
      <c r="AA48" s="13" t="s">
        <v>62</v>
      </c>
      <c r="AB48" s="7" t="s">
        <v>63</v>
      </c>
      <c r="AC48" s="11" t="s">
        <v>134</v>
      </c>
      <c r="AD48" s="13" t="s">
        <v>135</v>
      </c>
      <c r="AE48" s="14" t="s">
        <v>66</v>
      </c>
      <c r="AF48" s="13" t="s">
        <v>67</v>
      </c>
    </row>
    <row r="49" spans="1:32" ht="24.75" customHeight="1">
      <c r="A49" s="7">
        <v>47</v>
      </c>
      <c r="B49" s="8">
        <v>2011</v>
      </c>
      <c r="C49" s="17">
        <v>40544</v>
      </c>
      <c r="D49" s="7" t="s">
        <v>442</v>
      </c>
      <c r="E49" s="18" t="s">
        <v>118</v>
      </c>
      <c r="F49" s="10" t="s">
        <v>41</v>
      </c>
      <c r="G49" s="7" t="s">
        <v>443</v>
      </c>
      <c r="H49" s="7" t="s">
        <v>43</v>
      </c>
      <c r="I49" s="7" t="s">
        <v>86</v>
      </c>
      <c r="J49" s="7" t="s">
        <v>102</v>
      </c>
      <c r="K49" s="11" t="s">
        <v>103</v>
      </c>
      <c r="L49" s="11" t="s">
        <v>47</v>
      </c>
      <c r="M49" s="7" t="s">
        <v>285</v>
      </c>
      <c r="N49" s="7" t="s">
        <v>444</v>
      </c>
      <c r="O49" s="7" t="s">
        <v>50</v>
      </c>
      <c r="P49" s="7" t="s">
        <v>445</v>
      </c>
      <c r="Q49" s="7" t="s">
        <v>52</v>
      </c>
      <c r="R49" s="11" t="s">
        <v>228</v>
      </c>
      <c r="S49" s="12" t="s">
        <v>79</v>
      </c>
      <c r="T49" s="12" t="s">
        <v>446</v>
      </c>
      <c r="U49" s="7" t="s">
        <v>56</v>
      </c>
      <c r="V49" s="7" t="s">
        <v>447</v>
      </c>
      <c r="W49" s="13" t="s">
        <v>58</v>
      </c>
      <c r="X49" s="13" t="s">
        <v>59</v>
      </c>
      <c r="Y49" s="13" t="s">
        <v>60</v>
      </c>
      <c r="Z49" s="13" t="s">
        <v>61</v>
      </c>
      <c r="AA49" s="13" t="s">
        <v>62</v>
      </c>
      <c r="AB49" s="7" t="s">
        <v>63</v>
      </c>
      <c r="AC49" s="11" t="s">
        <v>134</v>
      </c>
      <c r="AD49" s="13" t="s">
        <v>135</v>
      </c>
      <c r="AE49" s="14" t="s">
        <v>66</v>
      </c>
      <c r="AF49" s="13" t="s">
        <v>67</v>
      </c>
    </row>
    <row r="50" spans="1:32" ht="24.75" customHeight="1">
      <c r="A50" s="7">
        <v>48</v>
      </c>
      <c r="B50" s="8">
        <v>2011</v>
      </c>
      <c r="C50" s="17">
        <v>40544</v>
      </c>
      <c r="D50" s="7" t="s">
        <v>448</v>
      </c>
      <c r="E50" s="9" t="s">
        <v>449</v>
      </c>
      <c r="F50" s="10" t="s">
        <v>41</v>
      </c>
      <c r="G50" s="7" t="s">
        <v>275</v>
      </c>
      <c r="H50" s="7" t="s">
        <v>43</v>
      </c>
      <c r="I50" s="7" t="s">
        <v>79</v>
      </c>
      <c r="J50" s="7" t="s">
        <v>217</v>
      </c>
      <c r="K50" s="11" t="s">
        <v>46</v>
      </c>
      <c r="L50" s="11" t="s">
        <v>47</v>
      </c>
      <c r="M50" s="11" t="s">
        <v>148</v>
      </c>
      <c r="N50" s="7" t="s">
        <v>149</v>
      </c>
      <c r="O50" s="7" t="s">
        <v>150</v>
      </c>
      <c r="P50" s="7" t="s">
        <v>450</v>
      </c>
      <c r="Q50" s="7" t="s">
        <v>52</v>
      </c>
      <c r="R50" s="11" t="s">
        <v>451</v>
      </c>
      <c r="S50" s="12" t="s">
        <v>79</v>
      </c>
      <c r="T50" s="12" t="s">
        <v>452</v>
      </c>
      <c r="U50" s="7" t="s">
        <v>56</v>
      </c>
      <c r="V50" s="7" t="s">
        <v>453</v>
      </c>
      <c r="W50" s="13" t="s">
        <v>454</v>
      </c>
      <c r="X50" s="13" t="s">
        <v>203</v>
      </c>
      <c r="Y50" s="13" t="s">
        <v>112</v>
      </c>
      <c r="Z50" s="13" t="s">
        <v>455</v>
      </c>
      <c r="AA50" s="13" t="s">
        <v>205</v>
      </c>
      <c r="AB50" s="7" t="s">
        <v>205</v>
      </c>
      <c r="AC50" s="13" t="s">
        <v>64</v>
      </c>
      <c r="AD50" s="13" t="s">
        <v>65</v>
      </c>
      <c r="AE50" s="14" t="s">
        <v>66</v>
      </c>
      <c r="AF50" s="13" t="s">
        <v>67</v>
      </c>
    </row>
    <row r="51" spans="1:32" ht="24.75" customHeight="1">
      <c r="A51" s="7">
        <v>49</v>
      </c>
      <c r="B51" s="8">
        <v>2011</v>
      </c>
      <c r="C51" s="17">
        <v>40544</v>
      </c>
      <c r="D51" s="7" t="s">
        <v>456</v>
      </c>
      <c r="E51" s="9" t="s">
        <v>457</v>
      </c>
      <c r="F51" s="10" t="s">
        <v>100</v>
      </c>
      <c r="G51" s="7" t="s">
        <v>458</v>
      </c>
      <c r="H51" s="7" t="s">
        <v>85</v>
      </c>
      <c r="I51" s="7" t="s">
        <v>138</v>
      </c>
      <c r="J51" s="7" t="s">
        <v>404</v>
      </c>
      <c r="K51" s="11" t="s">
        <v>88</v>
      </c>
      <c r="L51" s="11" t="s">
        <v>47</v>
      </c>
      <c r="M51" s="7" t="s">
        <v>48</v>
      </c>
      <c r="N51" s="7" t="s">
        <v>49</v>
      </c>
      <c r="O51" s="7" t="s">
        <v>50</v>
      </c>
      <c r="P51" s="7" t="s">
        <v>459</v>
      </c>
      <c r="Q51" s="7" t="s">
        <v>52</v>
      </c>
      <c r="R51" s="11" t="s">
        <v>460</v>
      </c>
      <c r="S51" s="12" t="s">
        <v>79</v>
      </c>
      <c r="T51" s="12" t="s">
        <v>461</v>
      </c>
      <c r="U51" s="7" t="s">
        <v>56</v>
      </c>
      <c r="V51" s="7" t="s">
        <v>462</v>
      </c>
      <c r="W51" s="13" t="s">
        <v>463</v>
      </c>
      <c r="X51" s="13" t="s">
        <v>96</v>
      </c>
      <c r="Y51" s="13" t="s">
        <v>97</v>
      </c>
      <c r="Z51" s="13" t="s">
        <v>61</v>
      </c>
      <c r="AA51" s="13" t="s">
        <v>62</v>
      </c>
      <c r="AB51" s="7" t="s">
        <v>63</v>
      </c>
      <c r="AC51" s="11" t="s">
        <v>134</v>
      </c>
      <c r="AD51" s="13" t="s">
        <v>135</v>
      </c>
      <c r="AE51" s="15" t="s">
        <v>392</v>
      </c>
      <c r="AF51" s="13" t="s">
        <v>116</v>
      </c>
    </row>
    <row r="52" spans="1:32" ht="24.75" customHeight="1">
      <c r="A52" s="7">
        <v>50</v>
      </c>
      <c r="B52" s="8">
        <v>2011</v>
      </c>
      <c r="C52" s="17">
        <v>40544</v>
      </c>
      <c r="D52" s="7" t="s">
        <v>464</v>
      </c>
      <c r="E52" s="18" t="s">
        <v>118</v>
      </c>
      <c r="F52" s="10" t="s">
        <v>41</v>
      </c>
      <c r="G52" s="7" t="s">
        <v>465</v>
      </c>
      <c r="H52" s="7" t="s">
        <v>85</v>
      </c>
      <c r="I52" s="7" t="s">
        <v>138</v>
      </c>
      <c r="J52" s="7" t="s">
        <v>466</v>
      </c>
      <c r="K52" s="11" t="s">
        <v>88</v>
      </c>
      <c r="L52" s="11" t="s">
        <v>321</v>
      </c>
      <c r="M52" s="7" t="s">
        <v>148</v>
      </c>
      <c r="N52" s="7" t="s">
        <v>300</v>
      </c>
      <c r="O52" s="7" t="s">
        <v>150</v>
      </c>
      <c r="P52" s="7" t="s">
        <v>467</v>
      </c>
      <c r="Q52" s="7" t="s">
        <v>52</v>
      </c>
      <c r="R52" s="11" t="s">
        <v>468</v>
      </c>
      <c r="S52" s="12" t="s">
        <v>79</v>
      </c>
      <c r="T52" s="12" t="s">
        <v>469</v>
      </c>
      <c r="U52" s="7" t="s">
        <v>56</v>
      </c>
      <c r="V52" s="7" t="s">
        <v>470</v>
      </c>
      <c r="W52" s="13" t="s">
        <v>471</v>
      </c>
      <c r="X52" s="13" t="s">
        <v>96</v>
      </c>
      <c r="Y52" s="13" t="s">
        <v>97</v>
      </c>
      <c r="Z52" s="13" t="s">
        <v>61</v>
      </c>
      <c r="AA52" s="13" t="s">
        <v>62</v>
      </c>
      <c r="AB52" s="7" t="s">
        <v>63</v>
      </c>
      <c r="AC52" s="11" t="s">
        <v>134</v>
      </c>
      <c r="AD52" s="13" t="s">
        <v>135</v>
      </c>
      <c r="AE52" s="14" t="s">
        <v>66</v>
      </c>
      <c r="AF52" s="13" t="s">
        <v>67</v>
      </c>
    </row>
    <row r="53" spans="1:32" ht="24.75" customHeight="1">
      <c r="A53" s="7">
        <v>51</v>
      </c>
      <c r="B53" s="8">
        <v>2011</v>
      </c>
      <c r="C53" s="17">
        <v>40544</v>
      </c>
      <c r="D53" s="7" t="s">
        <v>472</v>
      </c>
      <c r="E53" s="9" t="s">
        <v>473</v>
      </c>
      <c r="F53" s="10" t="s">
        <v>41</v>
      </c>
      <c r="G53" s="7" t="s">
        <v>474</v>
      </c>
      <c r="H53" s="7" t="s">
        <v>85</v>
      </c>
      <c r="I53" s="7" t="s">
        <v>86</v>
      </c>
      <c r="J53" s="7" t="s">
        <v>87</v>
      </c>
      <c r="K53" s="11" t="s">
        <v>88</v>
      </c>
      <c r="L53" s="11" t="s">
        <v>123</v>
      </c>
      <c r="M53" s="7" t="s">
        <v>475</v>
      </c>
      <c r="N53" s="7" t="s">
        <v>476</v>
      </c>
      <c r="O53" s="7" t="s">
        <v>477</v>
      </c>
      <c r="P53" s="7" t="s">
        <v>478</v>
      </c>
      <c r="Q53" s="7" t="s">
        <v>52</v>
      </c>
      <c r="R53" s="11" t="s">
        <v>479</v>
      </c>
      <c r="S53" s="12" t="s">
        <v>79</v>
      </c>
      <c r="T53" s="12" t="s">
        <v>480</v>
      </c>
      <c r="U53" s="7" t="s">
        <v>56</v>
      </c>
      <c r="V53" s="7" t="s">
        <v>481</v>
      </c>
      <c r="W53" s="13" t="s">
        <v>482</v>
      </c>
      <c r="X53" s="13" t="s">
        <v>96</v>
      </c>
      <c r="Y53" s="13" t="s">
        <v>97</v>
      </c>
      <c r="Z53" s="13" t="s">
        <v>61</v>
      </c>
      <c r="AA53" s="13" t="s">
        <v>62</v>
      </c>
      <c r="AB53" s="7" t="s">
        <v>63</v>
      </c>
      <c r="AC53" s="13" t="s">
        <v>64</v>
      </c>
      <c r="AD53" s="13" t="s">
        <v>65</v>
      </c>
      <c r="AE53" s="14" t="s">
        <v>66</v>
      </c>
      <c r="AF53" s="13" t="s">
        <v>67</v>
      </c>
    </row>
    <row r="54" spans="1:32" ht="24.75" customHeight="1">
      <c r="A54" s="7">
        <v>52</v>
      </c>
      <c r="B54" s="8">
        <v>2011</v>
      </c>
      <c r="C54" s="17">
        <v>40544</v>
      </c>
      <c r="D54" s="7" t="s">
        <v>483</v>
      </c>
      <c r="E54" s="9" t="s">
        <v>484</v>
      </c>
      <c r="F54" s="10" t="s">
        <v>100</v>
      </c>
      <c r="G54" s="7" t="s">
        <v>485</v>
      </c>
      <c r="H54" s="7" t="s">
        <v>85</v>
      </c>
      <c r="I54" s="7" t="s">
        <v>86</v>
      </c>
      <c r="J54" s="7" t="s">
        <v>404</v>
      </c>
      <c r="K54" s="11" t="s">
        <v>88</v>
      </c>
      <c r="L54" s="11" t="s">
        <v>47</v>
      </c>
      <c r="M54" s="7" t="s">
        <v>186</v>
      </c>
      <c r="N54" s="7" t="s">
        <v>208</v>
      </c>
      <c r="O54" s="7" t="s">
        <v>188</v>
      </c>
      <c r="P54" s="7" t="s">
        <v>486</v>
      </c>
      <c r="Q54" s="7" t="s">
        <v>52</v>
      </c>
      <c r="R54" s="11" t="s">
        <v>487</v>
      </c>
      <c r="S54" s="12" t="s">
        <v>79</v>
      </c>
      <c r="T54" s="12" t="s">
        <v>488</v>
      </c>
      <c r="U54" s="7" t="s">
        <v>56</v>
      </c>
      <c r="V54" s="7" t="s">
        <v>489</v>
      </c>
      <c r="W54" s="13" t="s">
        <v>490</v>
      </c>
      <c r="X54" s="13" t="s">
        <v>96</v>
      </c>
      <c r="Y54" s="13" t="s">
        <v>97</v>
      </c>
      <c r="Z54" s="13" t="s">
        <v>61</v>
      </c>
      <c r="AA54" s="13" t="s">
        <v>62</v>
      </c>
      <c r="AB54" s="7" t="s">
        <v>63</v>
      </c>
      <c r="AC54" s="11" t="s">
        <v>134</v>
      </c>
      <c r="AD54" s="13" t="s">
        <v>135</v>
      </c>
      <c r="AE54" s="15" t="s">
        <v>392</v>
      </c>
      <c r="AF54" s="13" t="s">
        <v>116</v>
      </c>
    </row>
    <row r="55" spans="1:32" ht="24.75" customHeight="1">
      <c r="A55" s="7">
        <v>53</v>
      </c>
      <c r="B55" s="8">
        <v>2011</v>
      </c>
      <c r="C55" s="17">
        <v>40544</v>
      </c>
      <c r="D55" s="7" t="s">
        <v>491</v>
      </c>
      <c r="E55" s="9" t="s">
        <v>492</v>
      </c>
      <c r="F55" s="10" t="s">
        <v>100</v>
      </c>
      <c r="G55" s="7" t="s">
        <v>493</v>
      </c>
      <c r="H55" s="7" t="s">
        <v>85</v>
      </c>
      <c r="I55" s="7" t="s">
        <v>86</v>
      </c>
      <c r="J55" s="7" t="s">
        <v>87</v>
      </c>
      <c r="K55" s="11" t="s">
        <v>88</v>
      </c>
      <c r="L55" s="11" t="s">
        <v>123</v>
      </c>
      <c r="M55" s="7" t="s">
        <v>178</v>
      </c>
      <c r="N55" s="7" t="s">
        <v>208</v>
      </c>
      <c r="O55" s="7" t="s">
        <v>247</v>
      </c>
      <c r="P55" s="7" t="s">
        <v>494</v>
      </c>
      <c r="Q55" s="7" t="s">
        <v>52</v>
      </c>
      <c r="R55" s="11" t="s">
        <v>495</v>
      </c>
      <c r="S55" s="12" t="s">
        <v>79</v>
      </c>
      <c r="T55" s="12" t="s">
        <v>496</v>
      </c>
      <c r="U55" s="7" t="s">
        <v>56</v>
      </c>
      <c r="V55" s="7" t="s">
        <v>497</v>
      </c>
      <c r="W55" s="13" t="s">
        <v>498</v>
      </c>
      <c r="X55" s="13" t="s">
        <v>96</v>
      </c>
      <c r="Y55" s="13" t="s">
        <v>97</v>
      </c>
      <c r="Z55" s="13" t="s">
        <v>61</v>
      </c>
      <c r="AA55" s="13" t="s">
        <v>62</v>
      </c>
      <c r="AB55" s="7" t="s">
        <v>63</v>
      </c>
      <c r="AC55" s="11" t="s">
        <v>134</v>
      </c>
      <c r="AD55" s="13" t="s">
        <v>135</v>
      </c>
      <c r="AE55" s="15" t="s">
        <v>392</v>
      </c>
      <c r="AF55" s="13" t="s">
        <v>116</v>
      </c>
    </row>
    <row r="56" spans="1:32" ht="24.75" customHeight="1">
      <c r="A56" s="7">
        <v>54</v>
      </c>
      <c r="B56" s="8">
        <v>2011</v>
      </c>
      <c r="C56" s="17">
        <v>40544</v>
      </c>
      <c r="D56" s="7" t="s">
        <v>499</v>
      </c>
      <c r="E56" s="9" t="s">
        <v>500</v>
      </c>
      <c r="F56" s="10" t="s">
        <v>100</v>
      </c>
      <c r="G56" s="7" t="s">
        <v>501</v>
      </c>
      <c r="H56" s="7" t="s">
        <v>85</v>
      </c>
      <c r="I56" s="7" t="s">
        <v>86</v>
      </c>
      <c r="J56" s="7" t="s">
        <v>404</v>
      </c>
      <c r="K56" s="11" t="s">
        <v>88</v>
      </c>
      <c r="L56" s="11" t="s">
        <v>123</v>
      </c>
      <c r="M56" s="7" t="s">
        <v>48</v>
      </c>
      <c r="N56" s="7" t="s">
        <v>49</v>
      </c>
      <c r="O56" s="7" t="s">
        <v>50</v>
      </c>
      <c r="P56" s="7" t="s">
        <v>161</v>
      </c>
      <c r="Q56" s="7" t="s">
        <v>52</v>
      </c>
      <c r="R56" s="11" t="s">
        <v>502</v>
      </c>
      <c r="S56" s="12" t="s">
        <v>79</v>
      </c>
      <c r="T56" s="12" t="s">
        <v>503</v>
      </c>
      <c r="U56" s="7" t="s">
        <v>200</v>
      </c>
      <c r="V56" s="7" t="s">
        <v>504</v>
      </c>
      <c r="W56" s="13" t="s">
        <v>505</v>
      </c>
      <c r="X56" s="13" t="s">
        <v>96</v>
      </c>
      <c r="Y56" s="13" t="s">
        <v>97</v>
      </c>
      <c r="Z56" s="13" t="s">
        <v>61</v>
      </c>
      <c r="AA56" s="13" t="s">
        <v>62</v>
      </c>
      <c r="AB56" s="7" t="s">
        <v>63</v>
      </c>
      <c r="AC56" s="11" t="s">
        <v>134</v>
      </c>
      <c r="AD56" s="13" t="s">
        <v>135</v>
      </c>
      <c r="AE56" s="15" t="s">
        <v>392</v>
      </c>
      <c r="AF56" s="13" t="s">
        <v>116</v>
      </c>
    </row>
    <row r="57" spans="1:32" ht="24.75" customHeight="1">
      <c r="A57" s="7">
        <v>55</v>
      </c>
      <c r="B57" s="8">
        <v>2011</v>
      </c>
      <c r="C57" s="17">
        <v>40544</v>
      </c>
      <c r="D57" s="7" t="s">
        <v>506</v>
      </c>
      <c r="E57" s="9" t="s">
        <v>507</v>
      </c>
      <c r="F57" s="10" t="s">
        <v>41</v>
      </c>
      <c r="G57" s="7" t="s">
        <v>508</v>
      </c>
      <c r="H57" s="7" t="s">
        <v>85</v>
      </c>
      <c r="I57" s="7" t="s">
        <v>86</v>
      </c>
      <c r="J57" s="7" t="s">
        <v>404</v>
      </c>
      <c r="K57" s="11" t="s">
        <v>88</v>
      </c>
      <c r="L57" s="11" t="s">
        <v>47</v>
      </c>
      <c r="M57" s="7" t="s">
        <v>178</v>
      </c>
      <c r="N57" s="7" t="s">
        <v>187</v>
      </c>
      <c r="O57" s="7" t="s">
        <v>276</v>
      </c>
      <c r="P57" s="7" t="s">
        <v>509</v>
      </c>
      <c r="Q57" s="7" t="s">
        <v>52</v>
      </c>
      <c r="R57" s="11" t="s">
        <v>510</v>
      </c>
      <c r="S57" s="12" t="s">
        <v>79</v>
      </c>
      <c r="T57" s="12" t="s">
        <v>511</v>
      </c>
      <c r="U57" s="7" t="s">
        <v>56</v>
      </c>
      <c r="V57" s="7" t="s">
        <v>512</v>
      </c>
      <c r="W57" s="13" t="s">
        <v>513</v>
      </c>
      <c r="X57" s="13" t="s">
        <v>96</v>
      </c>
      <c r="Y57" s="13" t="s">
        <v>97</v>
      </c>
      <c r="Z57" s="13" t="s">
        <v>61</v>
      </c>
      <c r="AA57" s="13" t="s">
        <v>62</v>
      </c>
      <c r="AB57" s="7" t="s">
        <v>63</v>
      </c>
      <c r="AC57" s="13" t="s">
        <v>64</v>
      </c>
      <c r="AD57" s="13" t="s">
        <v>65</v>
      </c>
      <c r="AE57" s="14" t="s">
        <v>66</v>
      </c>
      <c r="AF57" s="13" t="s">
        <v>67</v>
      </c>
    </row>
    <row r="58" spans="1:32" ht="24.75" customHeight="1">
      <c r="A58" s="7">
        <v>56</v>
      </c>
      <c r="B58" s="8">
        <v>2011</v>
      </c>
      <c r="C58" s="17">
        <v>40544</v>
      </c>
      <c r="D58" s="7" t="s">
        <v>514</v>
      </c>
      <c r="E58" s="18" t="s">
        <v>118</v>
      </c>
      <c r="F58" s="10" t="s">
        <v>41</v>
      </c>
      <c r="G58" s="7" t="s">
        <v>275</v>
      </c>
      <c r="H58" s="7" t="s">
        <v>43</v>
      </c>
      <c r="I58" s="7" t="s">
        <v>79</v>
      </c>
      <c r="J58" s="7" t="s">
        <v>515</v>
      </c>
      <c r="K58" s="11" t="s">
        <v>103</v>
      </c>
      <c r="L58" s="11" t="s">
        <v>47</v>
      </c>
      <c r="M58" s="7" t="s">
        <v>148</v>
      </c>
      <c r="N58" s="7" t="s">
        <v>149</v>
      </c>
      <c r="O58" s="7" t="s">
        <v>150</v>
      </c>
      <c r="P58" s="7" t="s">
        <v>242</v>
      </c>
      <c r="Q58" s="7" t="s">
        <v>52</v>
      </c>
      <c r="R58" s="11" t="s">
        <v>516</v>
      </c>
      <c r="S58" s="12" t="s">
        <v>79</v>
      </c>
      <c r="T58" s="12" t="s">
        <v>517</v>
      </c>
      <c r="U58" s="7" t="s">
        <v>56</v>
      </c>
      <c r="V58" s="7" t="s">
        <v>518</v>
      </c>
      <c r="W58" s="13" t="s">
        <v>519</v>
      </c>
      <c r="X58" s="13" t="s">
        <v>258</v>
      </c>
      <c r="Y58" s="13" t="s">
        <v>60</v>
      </c>
      <c r="Z58" s="13" t="s">
        <v>61</v>
      </c>
      <c r="AA58" s="13" t="s">
        <v>62</v>
      </c>
      <c r="AB58" s="7" t="s">
        <v>63</v>
      </c>
      <c r="AC58" s="11" t="s">
        <v>134</v>
      </c>
      <c r="AD58" s="13" t="s">
        <v>135</v>
      </c>
      <c r="AE58" s="14" t="s">
        <v>66</v>
      </c>
      <c r="AF58" s="13" t="s">
        <v>67</v>
      </c>
    </row>
    <row r="59" spans="1:32" ht="24.75" customHeight="1">
      <c r="A59" s="7">
        <v>57</v>
      </c>
      <c r="B59" s="8">
        <v>2011</v>
      </c>
      <c r="C59" s="17">
        <v>40544</v>
      </c>
      <c r="D59" s="7" t="s">
        <v>520</v>
      </c>
      <c r="E59" s="9" t="s">
        <v>521</v>
      </c>
      <c r="F59" s="10" t="s">
        <v>41</v>
      </c>
      <c r="G59" s="7" t="s">
        <v>522</v>
      </c>
      <c r="H59" s="7" t="s">
        <v>43</v>
      </c>
      <c r="I59" s="7" t="s">
        <v>86</v>
      </c>
      <c r="J59" s="7" t="s">
        <v>515</v>
      </c>
      <c r="K59" s="11" t="s">
        <v>103</v>
      </c>
      <c r="L59" s="11" t="s">
        <v>47</v>
      </c>
      <c r="M59" s="7" t="s">
        <v>148</v>
      </c>
      <c r="N59" s="7" t="s">
        <v>149</v>
      </c>
      <c r="O59" s="7" t="s">
        <v>150</v>
      </c>
      <c r="P59" s="7" t="s">
        <v>227</v>
      </c>
      <c r="Q59" s="7" t="s">
        <v>52</v>
      </c>
      <c r="R59" s="11" t="s">
        <v>523</v>
      </c>
      <c r="S59" s="12" t="s">
        <v>79</v>
      </c>
      <c r="T59" s="12" t="s">
        <v>524</v>
      </c>
      <c r="U59" s="7" t="s">
        <v>56</v>
      </c>
      <c r="V59" s="7" t="s">
        <v>525</v>
      </c>
      <c r="W59" s="13" t="s">
        <v>526</v>
      </c>
      <c r="X59" s="13" t="s">
        <v>258</v>
      </c>
      <c r="Y59" s="13" t="s">
        <v>60</v>
      </c>
      <c r="Z59" s="13" t="s">
        <v>61</v>
      </c>
      <c r="AA59" s="13" t="s">
        <v>62</v>
      </c>
      <c r="AB59" s="7" t="s">
        <v>63</v>
      </c>
      <c r="AC59" s="13" t="s">
        <v>64</v>
      </c>
      <c r="AD59" s="13" t="s">
        <v>65</v>
      </c>
      <c r="AE59" s="14" t="s">
        <v>66</v>
      </c>
      <c r="AF59" s="13" t="s">
        <v>67</v>
      </c>
    </row>
    <row r="60" spans="1:32" ht="24.75" customHeight="1">
      <c r="A60" s="7">
        <v>58</v>
      </c>
      <c r="B60" s="8">
        <v>2011</v>
      </c>
      <c r="C60" s="17">
        <v>40544</v>
      </c>
      <c r="D60" s="7" t="s">
        <v>527</v>
      </c>
      <c r="E60" s="9" t="s">
        <v>528</v>
      </c>
      <c r="F60" s="10" t="s">
        <v>41</v>
      </c>
      <c r="G60" s="7" t="s">
        <v>529</v>
      </c>
      <c r="H60" s="7" t="s">
        <v>85</v>
      </c>
      <c r="I60" s="7" t="s">
        <v>86</v>
      </c>
      <c r="J60" s="7" t="s">
        <v>404</v>
      </c>
      <c r="K60" s="11" t="s">
        <v>88</v>
      </c>
      <c r="L60" s="11" t="s">
        <v>47</v>
      </c>
      <c r="M60" s="7" t="s">
        <v>148</v>
      </c>
      <c r="N60" s="7" t="s">
        <v>149</v>
      </c>
      <c r="O60" s="7" t="s">
        <v>150</v>
      </c>
      <c r="P60" s="7" t="s">
        <v>227</v>
      </c>
      <c r="Q60" s="7" t="s">
        <v>52</v>
      </c>
      <c r="R60" s="11" t="s">
        <v>530</v>
      </c>
      <c r="S60" s="12" t="s">
        <v>79</v>
      </c>
      <c r="T60" s="12" t="s">
        <v>531</v>
      </c>
      <c r="U60" s="7" t="s">
        <v>56</v>
      </c>
      <c r="V60" s="7" t="s">
        <v>532</v>
      </c>
      <c r="W60" s="13" t="s">
        <v>533</v>
      </c>
      <c r="X60" s="13" t="s">
        <v>96</v>
      </c>
      <c r="Y60" s="13" t="s">
        <v>97</v>
      </c>
      <c r="Z60" s="13" t="s">
        <v>61</v>
      </c>
      <c r="AA60" s="13" t="s">
        <v>62</v>
      </c>
      <c r="AB60" s="7" t="s">
        <v>63</v>
      </c>
      <c r="AC60" s="13" t="s">
        <v>64</v>
      </c>
      <c r="AD60" s="13" t="s">
        <v>65</v>
      </c>
      <c r="AE60" s="14" t="s">
        <v>66</v>
      </c>
      <c r="AF60" s="13" t="s">
        <v>67</v>
      </c>
    </row>
    <row r="61" spans="1:32" ht="24.75" customHeight="1">
      <c r="A61" s="7">
        <v>59</v>
      </c>
      <c r="B61" s="8">
        <v>2011</v>
      </c>
      <c r="C61" s="17">
        <v>40544</v>
      </c>
      <c r="D61" s="7" t="s">
        <v>534</v>
      </c>
      <c r="E61" s="9" t="s">
        <v>535</v>
      </c>
      <c r="F61" s="10" t="s">
        <v>100</v>
      </c>
      <c r="G61" s="7" t="s">
        <v>536</v>
      </c>
      <c r="H61" s="7" t="s">
        <v>85</v>
      </c>
      <c r="I61" s="7" t="s">
        <v>86</v>
      </c>
      <c r="J61" s="7" t="s">
        <v>87</v>
      </c>
      <c r="K61" s="11" t="s">
        <v>88</v>
      </c>
      <c r="L61" s="11" t="s">
        <v>47</v>
      </c>
      <c r="M61" s="7" t="s">
        <v>178</v>
      </c>
      <c r="N61" s="7" t="s">
        <v>232</v>
      </c>
      <c r="O61" s="7" t="s">
        <v>104</v>
      </c>
      <c r="P61" s="7" t="s">
        <v>537</v>
      </c>
      <c r="Q61" s="7" t="s">
        <v>52</v>
      </c>
      <c r="R61" s="11" t="s">
        <v>388</v>
      </c>
      <c r="S61" s="12" t="s">
        <v>79</v>
      </c>
      <c r="T61" s="12" t="s">
        <v>538</v>
      </c>
      <c r="U61" s="7" t="s">
        <v>56</v>
      </c>
      <c r="V61" s="7" t="s">
        <v>539</v>
      </c>
      <c r="W61" s="13" t="s">
        <v>391</v>
      </c>
      <c r="X61" s="13" t="s">
        <v>96</v>
      </c>
      <c r="Y61" s="13" t="s">
        <v>97</v>
      </c>
      <c r="Z61" s="13" t="s">
        <v>61</v>
      </c>
      <c r="AA61" s="13" t="s">
        <v>62</v>
      </c>
      <c r="AB61" s="7" t="s">
        <v>63</v>
      </c>
      <c r="AC61" s="11" t="s">
        <v>134</v>
      </c>
      <c r="AD61" s="13" t="s">
        <v>135</v>
      </c>
      <c r="AE61" s="15" t="s">
        <v>392</v>
      </c>
      <c r="AF61" s="13" t="s">
        <v>116</v>
      </c>
    </row>
    <row r="62" spans="1:32" ht="24.75" customHeight="1">
      <c r="A62" s="7">
        <v>60</v>
      </c>
      <c r="B62" s="8">
        <v>2011</v>
      </c>
      <c r="C62" s="17">
        <v>40544</v>
      </c>
      <c r="D62" s="7" t="s">
        <v>540</v>
      </c>
      <c r="E62" s="9" t="s">
        <v>541</v>
      </c>
      <c r="F62" s="10" t="s">
        <v>100</v>
      </c>
      <c r="G62" s="7" t="s">
        <v>542</v>
      </c>
      <c r="H62" s="7" t="s">
        <v>85</v>
      </c>
      <c r="I62" s="7" t="s">
        <v>86</v>
      </c>
      <c r="J62" s="7" t="s">
        <v>87</v>
      </c>
      <c r="K62" s="11" t="s">
        <v>88</v>
      </c>
      <c r="L62" s="11" t="s">
        <v>47</v>
      </c>
      <c r="M62" s="7" t="s">
        <v>475</v>
      </c>
      <c r="N62" s="7" t="s">
        <v>476</v>
      </c>
      <c r="O62" s="7" t="s">
        <v>477</v>
      </c>
      <c r="P62" s="7" t="s">
        <v>227</v>
      </c>
      <c r="Q62" s="7" t="s">
        <v>52</v>
      </c>
      <c r="R62" s="11" t="s">
        <v>543</v>
      </c>
      <c r="S62" s="12" t="s">
        <v>79</v>
      </c>
      <c r="T62" s="12" t="s">
        <v>544</v>
      </c>
      <c r="U62" s="7" t="s">
        <v>56</v>
      </c>
      <c r="V62" s="7" t="s">
        <v>545</v>
      </c>
      <c r="W62" s="13" t="s">
        <v>546</v>
      </c>
      <c r="X62" s="13" t="s">
        <v>96</v>
      </c>
      <c r="Y62" s="13" t="s">
        <v>97</v>
      </c>
      <c r="Z62" s="13" t="s">
        <v>61</v>
      </c>
      <c r="AA62" s="13" t="s">
        <v>62</v>
      </c>
      <c r="AB62" s="7" t="s">
        <v>63</v>
      </c>
      <c r="AC62" s="11" t="s">
        <v>134</v>
      </c>
      <c r="AD62" s="13" t="s">
        <v>135</v>
      </c>
      <c r="AE62" s="15" t="s">
        <v>392</v>
      </c>
      <c r="AF62" s="13" t="s">
        <v>116</v>
      </c>
    </row>
    <row r="63" spans="1:32" ht="24.75" customHeight="1">
      <c r="A63" s="7">
        <v>61</v>
      </c>
      <c r="B63" s="8">
        <v>2011</v>
      </c>
      <c r="C63" s="17">
        <v>40544</v>
      </c>
      <c r="D63" s="7" t="s">
        <v>547</v>
      </c>
      <c r="E63" s="9" t="s">
        <v>548</v>
      </c>
      <c r="F63" s="10" t="s">
        <v>100</v>
      </c>
      <c r="G63" s="7" t="s">
        <v>549</v>
      </c>
      <c r="H63" s="7" t="s">
        <v>85</v>
      </c>
      <c r="I63" s="7" t="s">
        <v>138</v>
      </c>
      <c r="J63" s="7" t="s">
        <v>466</v>
      </c>
      <c r="K63" s="11" t="s">
        <v>88</v>
      </c>
      <c r="L63" s="11" t="s">
        <v>47</v>
      </c>
      <c r="M63" s="7" t="s">
        <v>178</v>
      </c>
      <c r="N63" s="7" t="s">
        <v>208</v>
      </c>
      <c r="O63" s="7" t="s">
        <v>247</v>
      </c>
      <c r="P63" s="7" t="s">
        <v>550</v>
      </c>
      <c r="Q63" s="7" t="s">
        <v>52</v>
      </c>
      <c r="R63" s="11" t="s">
        <v>551</v>
      </c>
      <c r="S63" s="12" t="s">
        <v>79</v>
      </c>
      <c r="T63" s="12" t="s">
        <v>552</v>
      </c>
      <c r="U63" s="7" t="s">
        <v>56</v>
      </c>
      <c r="V63" s="7" t="s">
        <v>553</v>
      </c>
      <c r="W63" s="13" t="s">
        <v>554</v>
      </c>
      <c r="X63" s="13" t="s">
        <v>96</v>
      </c>
      <c r="Y63" s="13" t="s">
        <v>97</v>
      </c>
      <c r="Z63" s="13" t="s">
        <v>61</v>
      </c>
      <c r="AA63" s="13" t="s">
        <v>62</v>
      </c>
      <c r="AB63" s="7" t="s">
        <v>63</v>
      </c>
      <c r="AC63" s="11" t="s">
        <v>134</v>
      </c>
      <c r="AD63" s="13" t="s">
        <v>135</v>
      </c>
      <c r="AE63" s="15" t="s">
        <v>392</v>
      </c>
      <c r="AF63" s="11" t="s">
        <v>116</v>
      </c>
    </row>
    <row r="64" spans="1:32" ht="24.75" customHeight="1">
      <c r="A64" s="7">
        <v>62</v>
      </c>
      <c r="B64" s="8">
        <v>2011</v>
      </c>
      <c r="C64" s="17">
        <v>40544</v>
      </c>
      <c r="D64" s="7" t="s">
        <v>555</v>
      </c>
      <c r="E64" s="9" t="s">
        <v>556</v>
      </c>
      <c r="F64" s="10" t="s">
        <v>100</v>
      </c>
      <c r="G64" s="7" t="s">
        <v>557</v>
      </c>
      <c r="H64" s="7" t="s">
        <v>85</v>
      </c>
      <c r="I64" s="7" t="s">
        <v>86</v>
      </c>
      <c r="J64" s="7" t="s">
        <v>87</v>
      </c>
      <c r="K64" s="11" t="s">
        <v>88</v>
      </c>
      <c r="L64" s="11" t="s">
        <v>47</v>
      </c>
      <c r="M64" s="7" t="s">
        <v>48</v>
      </c>
      <c r="N64" s="7" t="s">
        <v>293</v>
      </c>
      <c r="O64" s="7" t="s">
        <v>104</v>
      </c>
      <c r="P64" s="7" t="s">
        <v>558</v>
      </c>
      <c r="Q64" s="7" t="s">
        <v>52</v>
      </c>
      <c r="R64" s="15" t="s">
        <v>559</v>
      </c>
      <c r="S64" s="12" t="s">
        <v>79</v>
      </c>
      <c r="T64" s="12" t="s">
        <v>560</v>
      </c>
      <c r="U64" s="7" t="s">
        <v>93</v>
      </c>
      <c r="V64" s="7" t="s">
        <v>561</v>
      </c>
      <c r="W64" s="13" t="s">
        <v>562</v>
      </c>
      <c r="X64" s="13" t="s">
        <v>96</v>
      </c>
      <c r="Y64" s="13" t="s">
        <v>97</v>
      </c>
      <c r="Z64" s="13" t="s">
        <v>282</v>
      </c>
      <c r="AA64" s="13" t="s">
        <v>205</v>
      </c>
      <c r="AB64" s="7" t="s">
        <v>63</v>
      </c>
      <c r="AC64" s="11" t="s">
        <v>134</v>
      </c>
      <c r="AD64" s="13" t="s">
        <v>135</v>
      </c>
      <c r="AE64" s="15" t="s">
        <v>392</v>
      </c>
      <c r="AF64" s="11" t="s">
        <v>116</v>
      </c>
    </row>
    <row r="65" spans="1:32" ht="24.75" customHeight="1">
      <c r="A65" s="7">
        <v>63</v>
      </c>
      <c r="B65" s="8">
        <v>2011</v>
      </c>
      <c r="C65" s="17">
        <v>40544</v>
      </c>
      <c r="D65" s="7" t="s">
        <v>563</v>
      </c>
      <c r="E65" s="9" t="s">
        <v>564</v>
      </c>
      <c r="F65" s="10" t="s">
        <v>100</v>
      </c>
      <c r="G65" s="7" t="s">
        <v>565</v>
      </c>
      <c r="H65" s="7" t="s">
        <v>85</v>
      </c>
      <c r="I65" s="7" t="s">
        <v>86</v>
      </c>
      <c r="J65" s="7" t="s">
        <v>466</v>
      </c>
      <c r="K65" s="11" t="s">
        <v>88</v>
      </c>
      <c r="L65" s="11" t="s">
        <v>47</v>
      </c>
      <c r="M65" s="7" t="s">
        <v>148</v>
      </c>
      <c r="N65" s="7" t="s">
        <v>566</v>
      </c>
      <c r="O65" s="7" t="s">
        <v>150</v>
      </c>
      <c r="P65" s="7" t="s">
        <v>567</v>
      </c>
      <c r="Q65" s="7" t="s">
        <v>52</v>
      </c>
      <c r="R65" s="15" t="s">
        <v>568</v>
      </c>
      <c r="S65" s="12" t="s">
        <v>79</v>
      </c>
      <c r="T65" s="12" t="s">
        <v>569</v>
      </c>
      <c r="U65" s="7" t="s">
        <v>93</v>
      </c>
      <c r="V65" s="7" t="s">
        <v>570</v>
      </c>
      <c r="W65" s="13" t="s">
        <v>571</v>
      </c>
      <c r="X65" s="13" t="s">
        <v>96</v>
      </c>
      <c r="Y65" s="13" t="s">
        <v>97</v>
      </c>
      <c r="Z65" s="13" t="s">
        <v>572</v>
      </c>
      <c r="AA65" s="13" t="s">
        <v>205</v>
      </c>
      <c r="AB65" s="7" t="s">
        <v>205</v>
      </c>
      <c r="AC65" s="11" t="s">
        <v>134</v>
      </c>
      <c r="AD65" s="13" t="s">
        <v>135</v>
      </c>
      <c r="AE65" s="15" t="s">
        <v>392</v>
      </c>
      <c r="AF65" s="11" t="s">
        <v>116</v>
      </c>
    </row>
    <row r="66" spans="1:32" ht="24.75" customHeight="1">
      <c r="A66" s="7">
        <v>64</v>
      </c>
      <c r="B66" s="8">
        <v>2011</v>
      </c>
      <c r="C66" s="17">
        <v>40544</v>
      </c>
      <c r="D66" s="7" t="s">
        <v>573</v>
      </c>
      <c r="E66" s="9" t="s">
        <v>574</v>
      </c>
      <c r="F66" s="10" t="s">
        <v>100</v>
      </c>
      <c r="G66" s="7" t="s">
        <v>575</v>
      </c>
      <c r="H66" s="7" t="s">
        <v>85</v>
      </c>
      <c r="I66" s="7" t="s">
        <v>86</v>
      </c>
      <c r="J66" s="7" t="s">
        <v>87</v>
      </c>
      <c r="K66" s="11" t="s">
        <v>88</v>
      </c>
      <c r="L66" s="11" t="s">
        <v>123</v>
      </c>
      <c r="M66" s="7" t="s">
        <v>48</v>
      </c>
      <c r="N66" s="7" t="s">
        <v>268</v>
      </c>
      <c r="O66" s="7" t="s">
        <v>50</v>
      </c>
      <c r="P66" s="7" t="s">
        <v>576</v>
      </c>
      <c r="Q66" s="7" t="s">
        <v>52</v>
      </c>
      <c r="R66" s="15" t="s">
        <v>577</v>
      </c>
      <c r="S66" s="12" t="s">
        <v>79</v>
      </c>
      <c r="T66" s="12" t="s">
        <v>578</v>
      </c>
      <c r="U66" s="7" t="s">
        <v>93</v>
      </c>
      <c r="V66" s="7" t="s">
        <v>579</v>
      </c>
      <c r="W66" s="13" t="s">
        <v>580</v>
      </c>
      <c r="X66" s="13" t="s">
        <v>96</v>
      </c>
      <c r="Y66" s="13" t="s">
        <v>97</v>
      </c>
      <c r="Z66" s="13" t="s">
        <v>61</v>
      </c>
      <c r="AA66" s="13" t="s">
        <v>62</v>
      </c>
      <c r="AB66" s="7" t="s">
        <v>113</v>
      </c>
      <c r="AC66" s="11" t="s">
        <v>134</v>
      </c>
      <c r="AD66" s="13" t="s">
        <v>135</v>
      </c>
      <c r="AE66" s="15" t="s">
        <v>392</v>
      </c>
      <c r="AF66" s="13" t="s">
        <v>116</v>
      </c>
    </row>
    <row r="67" spans="1:32" ht="24.75" customHeight="1">
      <c r="A67" s="7">
        <v>65</v>
      </c>
      <c r="B67" s="8">
        <v>2011</v>
      </c>
      <c r="C67" s="17">
        <v>40544</v>
      </c>
      <c r="D67" s="7" t="s">
        <v>581</v>
      </c>
      <c r="E67" s="9" t="s">
        <v>582</v>
      </c>
      <c r="F67" s="10" t="s">
        <v>100</v>
      </c>
      <c r="G67" s="7" t="s">
        <v>583</v>
      </c>
      <c r="H67" s="7" t="s">
        <v>120</v>
      </c>
      <c r="I67" s="7" t="s">
        <v>86</v>
      </c>
      <c r="J67" s="7" t="s">
        <v>160</v>
      </c>
      <c r="K67" s="11" t="s">
        <v>122</v>
      </c>
      <c r="L67" s="11" t="s">
        <v>47</v>
      </c>
      <c r="M67" s="7" t="s">
        <v>48</v>
      </c>
      <c r="N67" s="7" t="s">
        <v>89</v>
      </c>
      <c r="O67" s="7" t="s">
        <v>50</v>
      </c>
      <c r="P67" s="7" t="s">
        <v>233</v>
      </c>
      <c r="Q67" s="7" t="s">
        <v>52</v>
      </c>
      <c r="R67" s="11" t="s">
        <v>584</v>
      </c>
      <c r="S67" s="12" t="s">
        <v>127</v>
      </c>
      <c r="T67" s="12" t="s">
        <v>585</v>
      </c>
      <c r="U67" s="7" t="s">
        <v>56</v>
      </c>
      <c r="V67" s="7" t="s">
        <v>586</v>
      </c>
      <c r="W67" s="13" t="s">
        <v>587</v>
      </c>
      <c r="X67" s="13" t="s">
        <v>588</v>
      </c>
      <c r="Y67" s="13" t="s">
        <v>132</v>
      </c>
      <c r="Z67" s="13" t="s">
        <v>61</v>
      </c>
      <c r="AA67" s="13" t="s">
        <v>62</v>
      </c>
      <c r="AB67" s="7" t="s">
        <v>133</v>
      </c>
      <c r="AC67" s="11" t="s">
        <v>134</v>
      </c>
      <c r="AD67" s="13" t="s">
        <v>135</v>
      </c>
      <c r="AE67" s="15" t="s">
        <v>392</v>
      </c>
      <c r="AF67" s="13" t="s">
        <v>116</v>
      </c>
    </row>
    <row r="68" spans="1:32" ht="24.75" customHeight="1">
      <c r="A68" s="7">
        <v>66</v>
      </c>
      <c r="B68" s="8">
        <v>2011</v>
      </c>
      <c r="C68" s="17">
        <v>40544</v>
      </c>
      <c r="D68" s="7" t="s">
        <v>589</v>
      </c>
      <c r="E68" s="9" t="s">
        <v>590</v>
      </c>
      <c r="F68" s="10" t="s">
        <v>100</v>
      </c>
      <c r="G68" s="7" t="s">
        <v>591</v>
      </c>
      <c r="H68" s="7" t="s">
        <v>85</v>
      </c>
      <c r="I68" s="7" t="s">
        <v>86</v>
      </c>
      <c r="J68" s="7" t="s">
        <v>87</v>
      </c>
      <c r="K68" s="11" t="s">
        <v>88</v>
      </c>
      <c r="L68" s="11" t="s">
        <v>47</v>
      </c>
      <c r="M68" s="7" t="s">
        <v>48</v>
      </c>
      <c r="N68" s="7" t="s">
        <v>49</v>
      </c>
      <c r="O68" s="7" t="s">
        <v>50</v>
      </c>
      <c r="P68" s="7" t="s">
        <v>592</v>
      </c>
      <c r="Q68" s="7" t="s">
        <v>52</v>
      </c>
      <c r="R68" s="11" t="s">
        <v>593</v>
      </c>
      <c r="S68" s="12" t="s">
        <v>79</v>
      </c>
      <c r="T68" s="12" t="s">
        <v>594</v>
      </c>
      <c r="U68" s="7" t="s">
        <v>56</v>
      </c>
      <c r="V68" s="7" t="s">
        <v>595</v>
      </c>
      <c r="W68" s="13" t="s">
        <v>596</v>
      </c>
      <c r="X68" s="13" t="s">
        <v>96</v>
      </c>
      <c r="Y68" s="13" t="s">
        <v>97</v>
      </c>
      <c r="Z68" s="13" t="s">
        <v>61</v>
      </c>
      <c r="AA68" s="13" t="s">
        <v>62</v>
      </c>
      <c r="AB68" s="7" t="s">
        <v>63</v>
      </c>
      <c r="AC68" s="11" t="s">
        <v>134</v>
      </c>
      <c r="AD68" s="13" t="s">
        <v>135</v>
      </c>
      <c r="AE68" s="15" t="s">
        <v>392</v>
      </c>
      <c r="AF68" s="13" t="s">
        <v>116</v>
      </c>
    </row>
    <row r="69" spans="1:32" ht="24.75" customHeight="1">
      <c r="A69" s="7">
        <v>67</v>
      </c>
      <c r="B69" s="8">
        <v>2011</v>
      </c>
      <c r="C69" s="17">
        <v>40544</v>
      </c>
      <c r="D69" s="7" t="s">
        <v>597</v>
      </c>
      <c r="E69" s="9" t="s">
        <v>598</v>
      </c>
      <c r="F69" s="10" t="s">
        <v>41</v>
      </c>
      <c r="G69" s="7" t="s">
        <v>599</v>
      </c>
      <c r="H69" s="7" t="s">
        <v>85</v>
      </c>
      <c r="I69" s="7" t="s">
        <v>138</v>
      </c>
      <c r="J69" s="7" t="s">
        <v>87</v>
      </c>
      <c r="K69" s="11" t="s">
        <v>88</v>
      </c>
      <c r="L69" s="11" t="s">
        <v>47</v>
      </c>
      <c r="M69" s="7" t="s">
        <v>178</v>
      </c>
      <c r="N69" s="7" t="s">
        <v>300</v>
      </c>
      <c r="O69" s="7" t="s">
        <v>104</v>
      </c>
      <c r="P69" s="7" t="s">
        <v>600</v>
      </c>
      <c r="Q69" s="7" t="s">
        <v>52</v>
      </c>
      <c r="R69" s="11" t="s">
        <v>601</v>
      </c>
      <c r="S69" s="12" t="s">
        <v>79</v>
      </c>
      <c r="T69" s="12" t="s">
        <v>602</v>
      </c>
      <c r="U69" s="7" t="s">
        <v>56</v>
      </c>
      <c r="V69" s="7" t="s">
        <v>603</v>
      </c>
      <c r="W69" s="13" t="s">
        <v>604</v>
      </c>
      <c r="X69" s="13" t="s">
        <v>96</v>
      </c>
      <c r="Y69" s="13" t="s">
        <v>97</v>
      </c>
      <c r="Z69" s="13" t="s">
        <v>61</v>
      </c>
      <c r="AA69" s="13" t="s">
        <v>62</v>
      </c>
      <c r="AB69" s="7" t="s">
        <v>63</v>
      </c>
      <c r="AC69" s="13" t="s">
        <v>64</v>
      </c>
      <c r="AD69" s="13" t="s">
        <v>65</v>
      </c>
      <c r="AE69" s="14" t="s">
        <v>66</v>
      </c>
      <c r="AF69" s="13" t="s">
        <v>67</v>
      </c>
    </row>
    <row r="70" spans="1:32" ht="24.75" customHeight="1">
      <c r="A70" s="7">
        <v>68</v>
      </c>
      <c r="B70" s="8">
        <v>2011</v>
      </c>
      <c r="C70" s="17">
        <v>40544</v>
      </c>
      <c r="D70" s="7" t="s">
        <v>605</v>
      </c>
      <c r="E70" s="18" t="s">
        <v>118</v>
      </c>
      <c r="F70" s="10" t="s">
        <v>41</v>
      </c>
      <c r="G70" s="7" t="s">
        <v>606</v>
      </c>
      <c r="H70" s="7" t="s">
        <v>85</v>
      </c>
      <c r="I70" s="7" t="s">
        <v>86</v>
      </c>
      <c r="J70" s="7" t="s">
        <v>87</v>
      </c>
      <c r="K70" s="11" t="s">
        <v>88</v>
      </c>
      <c r="L70" s="11" t="s">
        <v>123</v>
      </c>
      <c r="M70" s="7" t="s">
        <v>178</v>
      </c>
      <c r="N70" s="7" t="s">
        <v>208</v>
      </c>
      <c r="O70" s="7" t="s">
        <v>247</v>
      </c>
      <c r="P70" s="7" t="s">
        <v>253</v>
      </c>
      <c r="Q70" s="7" t="s">
        <v>52</v>
      </c>
      <c r="R70" s="11" t="s">
        <v>607</v>
      </c>
      <c r="S70" s="12" t="s">
        <v>79</v>
      </c>
      <c r="T70" s="12" t="s">
        <v>608</v>
      </c>
      <c r="U70" s="7" t="s">
        <v>56</v>
      </c>
      <c r="V70" s="7" t="s">
        <v>609</v>
      </c>
      <c r="W70" s="13" t="s">
        <v>610</v>
      </c>
      <c r="X70" s="13" t="s">
        <v>96</v>
      </c>
      <c r="Y70" s="13" t="s">
        <v>97</v>
      </c>
      <c r="Z70" s="13" t="s">
        <v>61</v>
      </c>
      <c r="AA70" s="13" t="s">
        <v>62</v>
      </c>
      <c r="AB70" s="7" t="s">
        <v>63</v>
      </c>
      <c r="AC70" s="11" t="s">
        <v>134</v>
      </c>
      <c r="AD70" s="13" t="s">
        <v>135</v>
      </c>
      <c r="AE70" s="14" t="s">
        <v>66</v>
      </c>
      <c r="AF70" s="13" t="s">
        <v>67</v>
      </c>
    </row>
    <row r="71" spans="1:32" ht="24.75" customHeight="1">
      <c r="A71" s="7">
        <v>69</v>
      </c>
      <c r="B71" s="8">
        <v>2011</v>
      </c>
      <c r="C71" s="17">
        <v>40544</v>
      </c>
      <c r="D71" s="7" t="s">
        <v>611</v>
      </c>
      <c r="E71" s="9" t="s">
        <v>612</v>
      </c>
      <c r="F71" s="10" t="s">
        <v>100</v>
      </c>
      <c r="G71" s="7" t="s">
        <v>613</v>
      </c>
      <c r="H71" s="7" t="s">
        <v>43</v>
      </c>
      <c r="I71" s="7" t="s">
        <v>86</v>
      </c>
      <c r="J71" s="7" t="s">
        <v>319</v>
      </c>
      <c r="K71" s="11" t="s">
        <v>320</v>
      </c>
      <c r="L71" s="11" t="s">
        <v>321</v>
      </c>
      <c r="M71" s="7" t="s">
        <v>148</v>
      </c>
      <c r="N71" s="7" t="s">
        <v>149</v>
      </c>
      <c r="O71" s="7" t="s">
        <v>150</v>
      </c>
      <c r="P71" s="7" t="s">
        <v>227</v>
      </c>
      <c r="Q71" s="7" t="s">
        <v>52</v>
      </c>
      <c r="R71" s="11" t="s">
        <v>614</v>
      </c>
      <c r="S71" s="12" t="s">
        <v>79</v>
      </c>
      <c r="T71" s="12" t="s">
        <v>615</v>
      </c>
      <c r="U71" s="7" t="s">
        <v>56</v>
      </c>
      <c r="V71" s="7" t="s">
        <v>616</v>
      </c>
      <c r="W71" s="13" t="s">
        <v>326</v>
      </c>
      <c r="X71" s="13" t="s">
        <v>258</v>
      </c>
      <c r="Y71" s="13" t="s">
        <v>60</v>
      </c>
      <c r="Z71" s="13" t="s">
        <v>61</v>
      </c>
      <c r="AA71" s="13" t="s">
        <v>62</v>
      </c>
      <c r="AB71" s="7" t="s">
        <v>63</v>
      </c>
      <c r="AC71" s="13" t="s">
        <v>64</v>
      </c>
      <c r="AD71" s="13" t="s">
        <v>65</v>
      </c>
      <c r="AE71" s="15" t="s">
        <v>392</v>
      </c>
      <c r="AF71" s="13" t="s">
        <v>116</v>
      </c>
    </row>
    <row r="72" spans="1:32" ht="24.75" customHeight="1">
      <c r="A72" s="7">
        <v>70</v>
      </c>
      <c r="B72" s="8">
        <v>2011</v>
      </c>
      <c r="C72" s="17">
        <v>40544</v>
      </c>
      <c r="D72" s="7" t="s">
        <v>617</v>
      </c>
      <c r="E72" s="9" t="s">
        <v>618</v>
      </c>
      <c r="F72" s="10" t="s">
        <v>41</v>
      </c>
      <c r="G72" s="7" t="s">
        <v>619</v>
      </c>
      <c r="H72" s="7" t="s">
        <v>85</v>
      </c>
      <c r="I72" s="7" t="s">
        <v>86</v>
      </c>
      <c r="J72" s="7" t="s">
        <v>87</v>
      </c>
      <c r="K72" s="11" t="s">
        <v>88</v>
      </c>
      <c r="L72" s="11" t="s">
        <v>47</v>
      </c>
      <c r="M72" s="7" t="s">
        <v>148</v>
      </c>
      <c r="N72" s="7" t="s">
        <v>300</v>
      </c>
      <c r="O72" s="7" t="s">
        <v>150</v>
      </c>
      <c r="P72" s="7" t="s">
        <v>301</v>
      </c>
      <c r="Q72" s="7" t="s">
        <v>52</v>
      </c>
      <c r="R72" s="11" t="s">
        <v>620</v>
      </c>
      <c r="S72" s="12" t="s">
        <v>79</v>
      </c>
      <c r="T72" s="12" t="s">
        <v>621</v>
      </c>
      <c r="U72" s="7" t="s">
        <v>56</v>
      </c>
      <c r="V72" s="7" t="s">
        <v>622</v>
      </c>
      <c r="W72" s="13" t="s">
        <v>623</v>
      </c>
      <c r="X72" s="13" t="s">
        <v>96</v>
      </c>
      <c r="Y72" s="13" t="s">
        <v>97</v>
      </c>
      <c r="Z72" s="13" t="s">
        <v>61</v>
      </c>
      <c r="AA72" s="13" t="s">
        <v>62</v>
      </c>
      <c r="AB72" s="7" t="s">
        <v>63</v>
      </c>
      <c r="AC72" s="13" t="s">
        <v>64</v>
      </c>
      <c r="AD72" s="13" t="s">
        <v>65</v>
      </c>
      <c r="AE72" s="14" t="s">
        <v>66</v>
      </c>
      <c r="AF72" s="13" t="s">
        <v>67</v>
      </c>
    </row>
    <row r="73" spans="1:32" ht="24.75" customHeight="1">
      <c r="A73" s="7">
        <v>71</v>
      </c>
      <c r="B73" s="8">
        <v>2011</v>
      </c>
      <c r="C73" s="17">
        <v>40544</v>
      </c>
      <c r="D73" s="7" t="s">
        <v>624</v>
      </c>
      <c r="E73" s="9" t="s">
        <v>625</v>
      </c>
      <c r="F73" s="10" t="s">
        <v>100</v>
      </c>
      <c r="G73" s="7" t="s">
        <v>626</v>
      </c>
      <c r="H73" s="7" t="s">
        <v>85</v>
      </c>
      <c r="I73" s="7" t="s">
        <v>86</v>
      </c>
      <c r="J73" s="7" t="s">
        <v>87</v>
      </c>
      <c r="K73" s="11" t="s">
        <v>88</v>
      </c>
      <c r="L73" s="11" t="s">
        <v>123</v>
      </c>
      <c r="M73" s="7" t="s">
        <v>285</v>
      </c>
      <c r="N73" s="7" t="s">
        <v>444</v>
      </c>
      <c r="O73" s="7" t="s">
        <v>50</v>
      </c>
      <c r="P73" s="7" t="s">
        <v>445</v>
      </c>
      <c r="Q73" s="7" t="s">
        <v>52</v>
      </c>
      <c r="R73" s="11" t="s">
        <v>502</v>
      </c>
      <c r="S73" s="12" t="s">
        <v>79</v>
      </c>
      <c r="T73" s="12" t="s">
        <v>627</v>
      </c>
      <c r="U73" s="7" t="s">
        <v>56</v>
      </c>
      <c r="V73" s="7" t="s">
        <v>628</v>
      </c>
      <c r="W73" s="13" t="s">
        <v>505</v>
      </c>
      <c r="X73" s="13" t="s">
        <v>96</v>
      </c>
      <c r="Y73" s="13" t="s">
        <v>97</v>
      </c>
      <c r="Z73" s="13" t="s">
        <v>61</v>
      </c>
      <c r="AA73" s="13" t="s">
        <v>62</v>
      </c>
      <c r="AB73" s="7" t="s">
        <v>63</v>
      </c>
      <c r="AC73" s="11" t="s">
        <v>134</v>
      </c>
      <c r="AD73" s="13" t="s">
        <v>135</v>
      </c>
      <c r="AE73" s="15" t="s">
        <v>392</v>
      </c>
      <c r="AF73" s="13" t="s">
        <v>116</v>
      </c>
    </row>
    <row r="74" spans="1:32" ht="24.75" customHeight="1">
      <c r="A74" s="7">
        <v>72</v>
      </c>
      <c r="B74" s="8">
        <v>2011</v>
      </c>
      <c r="C74" s="17">
        <v>40544</v>
      </c>
      <c r="D74" s="7" t="s">
        <v>629</v>
      </c>
      <c r="E74" s="9" t="s">
        <v>630</v>
      </c>
      <c r="F74" s="10" t="s">
        <v>41</v>
      </c>
      <c r="G74" s="7" t="s">
        <v>631</v>
      </c>
      <c r="H74" s="7" t="s">
        <v>85</v>
      </c>
      <c r="I74" s="7" t="s">
        <v>86</v>
      </c>
      <c r="J74" s="7" t="s">
        <v>404</v>
      </c>
      <c r="K74" s="11" t="s">
        <v>88</v>
      </c>
      <c r="L74" s="11" t="s">
        <v>123</v>
      </c>
      <c r="M74" s="7" t="s">
        <v>178</v>
      </c>
      <c r="N74" s="7" t="s">
        <v>232</v>
      </c>
      <c r="O74" s="7" t="s">
        <v>104</v>
      </c>
      <c r="P74" s="7" t="s">
        <v>387</v>
      </c>
      <c r="Q74" s="7" t="s">
        <v>52</v>
      </c>
      <c r="R74" s="11" t="s">
        <v>632</v>
      </c>
      <c r="S74" s="12" t="s">
        <v>79</v>
      </c>
      <c r="T74" s="12" t="s">
        <v>633</v>
      </c>
      <c r="U74" s="7" t="s">
        <v>56</v>
      </c>
      <c r="V74" s="7" t="s">
        <v>634</v>
      </c>
      <c r="W74" s="13" t="s">
        <v>635</v>
      </c>
      <c r="X74" s="13" t="s">
        <v>96</v>
      </c>
      <c r="Y74" s="13" t="s">
        <v>97</v>
      </c>
      <c r="Z74" s="13" t="s">
        <v>61</v>
      </c>
      <c r="AA74" s="13" t="s">
        <v>62</v>
      </c>
      <c r="AB74" s="7" t="s">
        <v>63</v>
      </c>
      <c r="AC74" s="13" t="s">
        <v>64</v>
      </c>
      <c r="AD74" s="13" t="s">
        <v>65</v>
      </c>
      <c r="AE74" s="14" t="s">
        <v>66</v>
      </c>
      <c r="AF74" s="13" t="s">
        <v>67</v>
      </c>
    </row>
    <row r="75" spans="1:32" ht="24.75" customHeight="1">
      <c r="A75" s="7">
        <v>73</v>
      </c>
      <c r="B75" s="8">
        <v>2011</v>
      </c>
      <c r="C75" s="17">
        <v>40544</v>
      </c>
      <c r="D75" s="7" t="s">
        <v>636</v>
      </c>
      <c r="E75" s="9" t="s">
        <v>637</v>
      </c>
      <c r="F75" s="10" t="s">
        <v>41</v>
      </c>
      <c r="G75" s="7" t="s">
        <v>638</v>
      </c>
      <c r="H75" s="7" t="s">
        <v>168</v>
      </c>
      <c r="I75" s="7" t="s">
        <v>138</v>
      </c>
      <c r="J75" s="7" t="s">
        <v>169</v>
      </c>
      <c r="K75" s="11" t="s">
        <v>103</v>
      </c>
      <c r="L75" s="11" t="s">
        <v>47</v>
      </c>
      <c r="M75" s="7" t="s">
        <v>186</v>
      </c>
      <c r="N75" s="7" t="s">
        <v>149</v>
      </c>
      <c r="O75" s="7" t="s">
        <v>188</v>
      </c>
      <c r="P75" s="7" t="s">
        <v>639</v>
      </c>
      <c r="Q75" s="7" t="s">
        <v>52</v>
      </c>
      <c r="R75" s="11" t="s">
        <v>640</v>
      </c>
      <c r="S75" s="12" t="s">
        <v>79</v>
      </c>
      <c r="T75" s="12" t="s">
        <v>641</v>
      </c>
      <c r="U75" s="7" t="s">
        <v>56</v>
      </c>
      <c r="V75" s="7" t="s">
        <v>642</v>
      </c>
      <c r="W75" s="13" t="s">
        <v>643</v>
      </c>
      <c r="X75" s="13" t="s">
        <v>175</v>
      </c>
      <c r="Y75" s="13" t="s">
        <v>175</v>
      </c>
      <c r="Z75" s="13" t="s">
        <v>61</v>
      </c>
      <c r="AA75" s="13" t="s">
        <v>62</v>
      </c>
      <c r="AB75" s="7" t="s">
        <v>113</v>
      </c>
      <c r="AC75" s="13" t="s">
        <v>64</v>
      </c>
      <c r="AD75" s="13" t="s">
        <v>65</v>
      </c>
      <c r="AE75" s="14" t="s">
        <v>66</v>
      </c>
      <c r="AF75" s="13" t="s">
        <v>67</v>
      </c>
    </row>
    <row r="76" spans="1:32" ht="24.75" customHeight="1">
      <c r="A76" s="7">
        <v>74</v>
      </c>
      <c r="B76" s="8">
        <v>2011</v>
      </c>
      <c r="C76" s="17">
        <v>40544</v>
      </c>
      <c r="D76" s="7" t="s">
        <v>644</v>
      </c>
      <c r="E76" s="9" t="s">
        <v>645</v>
      </c>
      <c r="F76" s="10" t="s">
        <v>41</v>
      </c>
      <c r="G76" s="7" t="s">
        <v>646</v>
      </c>
      <c r="H76" s="7" t="s">
        <v>85</v>
      </c>
      <c r="I76" s="7" t="s">
        <v>86</v>
      </c>
      <c r="J76" s="7" t="s">
        <v>87</v>
      </c>
      <c r="K76" s="11" t="s">
        <v>88</v>
      </c>
      <c r="L76" s="11" t="s">
        <v>123</v>
      </c>
      <c r="M76" s="7" t="s">
        <v>285</v>
      </c>
      <c r="N76" s="7" t="s">
        <v>444</v>
      </c>
      <c r="O76" s="7" t="s">
        <v>50</v>
      </c>
      <c r="P76" s="7" t="s">
        <v>445</v>
      </c>
      <c r="Q76" s="7" t="s">
        <v>52</v>
      </c>
      <c r="R76" s="11" t="s">
        <v>647</v>
      </c>
      <c r="S76" s="12" t="s">
        <v>79</v>
      </c>
      <c r="T76" s="12" t="s">
        <v>648</v>
      </c>
      <c r="U76" s="7" t="s">
        <v>56</v>
      </c>
      <c r="V76" s="7" t="s">
        <v>649</v>
      </c>
      <c r="W76" s="13" t="s">
        <v>650</v>
      </c>
      <c r="X76" s="13" t="s">
        <v>96</v>
      </c>
      <c r="Y76" s="13" t="s">
        <v>97</v>
      </c>
      <c r="Z76" s="13" t="s">
        <v>61</v>
      </c>
      <c r="AA76" s="13" t="s">
        <v>62</v>
      </c>
      <c r="AB76" s="7" t="s">
        <v>63</v>
      </c>
      <c r="AC76" s="13" t="s">
        <v>64</v>
      </c>
      <c r="AD76" s="13" t="s">
        <v>65</v>
      </c>
      <c r="AE76" s="14" t="s">
        <v>66</v>
      </c>
      <c r="AF76" s="13" t="s">
        <v>67</v>
      </c>
    </row>
    <row r="77" spans="1:32" ht="24.75" customHeight="1">
      <c r="A77" s="7">
        <v>75</v>
      </c>
      <c r="B77" s="8">
        <v>2011</v>
      </c>
      <c r="C77" s="17">
        <v>40544</v>
      </c>
      <c r="D77" s="7" t="s">
        <v>651</v>
      </c>
      <c r="E77" s="9" t="s">
        <v>652</v>
      </c>
      <c r="F77" s="10" t="s">
        <v>100</v>
      </c>
      <c r="G77" s="7" t="s">
        <v>653</v>
      </c>
      <c r="H77" s="7" t="s">
        <v>85</v>
      </c>
      <c r="I77" s="7" t="s">
        <v>138</v>
      </c>
      <c r="J77" s="7" t="s">
        <v>87</v>
      </c>
      <c r="K77" s="11" t="s">
        <v>88</v>
      </c>
      <c r="L77" s="11" t="s">
        <v>47</v>
      </c>
      <c r="M77" s="7" t="s">
        <v>48</v>
      </c>
      <c r="N77" s="7" t="s">
        <v>49</v>
      </c>
      <c r="O77" s="7" t="s">
        <v>50</v>
      </c>
      <c r="P77" s="7" t="s">
        <v>71</v>
      </c>
      <c r="Q77" s="7" t="s">
        <v>52</v>
      </c>
      <c r="R77" s="11" t="s">
        <v>654</v>
      </c>
      <c r="S77" s="12" t="s">
        <v>655</v>
      </c>
      <c r="T77" s="12" t="s">
        <v>656</v>
      </c>
      <c r="U77" s="7" t="s">
        <v>56</v>
      </c>
      <c r="V77" s="7" t="s">
        <v>657</v>
      </c>
      <c r="W77" s="13" t="s">
        <v>658</v>
      </c>
      <c r="X77" s="13" t="s">
        <v>96</v>
      </c>
      <c r="Y77" s="13" t="s">
        <v>97</v>
      </c>
      <c r="Z77" s="13" t="s">
        <v>61</v>
      </c>
      <c r="AA77" s="13" t="s">
        <v>62</v>
      </c>
      <c r="AB77" s="7" t="s">
        <v>63</v>
      </c>
      <c r="AC77" s="11" t="s">
        <v>134</v>
      </c>
      <c r="AD77" s="13" t="s">
        <v>135</v>
      </c>
      <c r="AE77" s="15" t="s">
        <v>392</v>
      </c>
      <c r="AF77" s="13" t="s">
        <v>116</v>
      </c>
    </row>
    <row r="78" spans="1:32" ht="24.75" customHeight="1">
      <c r="A78" s="7">
        <v>76</v>
      </c>
      <c r="B78" s="8">
        <v>2011</v>
      </c>
      <c r="C78" s="17">
        <v>40544</v>
      </c>
      <c r="D78" s="7" t="s">
        <v>659</v>
      </c>
      <c r="E78" s="9" t="s">
        <v>660</v>
      </c>
      <c r="F78" s="10" t="s">
        <v>100</v>
      </c>
      <c r="G78" s="7" t="s">
        <v>661</v>
      </c>
      <c r="H78" s="7" t="s">
        <v>85</v>
      </c>
      <c r="I78" s="7" t="s">
        <v>86</v>
      </c>
      <c r="J78" s="7" t="s">
        <v>87</v>
      </c>
      <c r="K78" s="11" t="s">
        <v>88</v>
      </c>
      <c r="L78" s="11" t="s">
        <v>123</v>
      </c>
      <c r="M78" s="7" t="s">
        <v>48</v>
      </c>
      <c r="N78" s="7" t="s">
        <v>293</v>
      </c>
      <c r="O78" s="7" t="s">
        <v>50</v>
      </c>
      <c r="P78" s="7" t="s">
        <v>662</v>
      </c>
      <c r="Q78" s="7" t="s">
        <v>52</v>
      </c>
      <c r="R78" s="11" t="s">
        <v>663</v>
      </c>
      <c r="S78" s="12" t="s">
        <v>79</v>
      </c>
      <c r="T78" s="12" t="s">
        <v>664</v>
      </c>
      <c r="U78" s="7" t="s">
        <v>56</v>
      </c>
      <c r="V78" s="7" t="s">
        <v>665</v>
      </c>
      <c r="W78" s="13" t="s">
        <v>666</v>
      </c>
      <c r="X78" s="13" t="s">
        <v>96</v>
      </c>
      <c r="Y78" s="13" t="s">
        <v>97</v>
      </c>
      <c r="Z78" s="13" t="s">
        <v>61</v>
      </c>
      <c r="AA78" s="13" t="s">
        <v>62</v>
      </c>
      <c r="AB78" s="7" t="s">
        <v>63</v>
      </c>
      <c r="AC78" s="11" t="s">
        <v>134</v>
      </c>
      <c r="AD78" s="13" t="s">
        <v>135</v>
      </c>
      <c r="AE78" s="15" t="s">
        <v>392</v>
      </c>
      <c r="AF78" s="13" t="s">
        <v>116</v>
      </c>
    </row>
    <row r="79" spans="1:32" ht="24.75" customHeight="1">
      <c r="A79" s="7">
        <v>77</v>
      </c>
      <c r="B79" s="8">
        <v>2011</v>
      </c>
      <c r="C79" s="17">
        <v>40544</v>
      </c>
      <c r="D79" s="7" t="s">
        <v>667</v>
      </c>
      <c r="E79" s="9" t="s">
        <v>668</v>
      </c>
      <c r="F79" s="10" t="s">
        <v>41</v>
      </c>
      <c r="G79" s="7" t="s">
        <v>669</v>
      </c>
      <c r="H79" s="7" t="s">
        <v>168</v>
      </c>
      <c r="I79" s="7" t="s">
        <v>86</v>
      </c>
      <c r="J79" s="7" t="s">
        <v>169</v>
      </c>
      <c r="K79" s="11" t="s">
        <v>103</v>
      </c>
      <c r="L79" s="11" t="s">
        <v>47</v>
      </c>
      <c r="M79" s="7" t="s">
        <v>178</v>
      </c>
      <c r="N79" s="7" t="s">
        <v>124</v>
      </c>
      <c r="O79" s="7" t="s">
        <v>104</v>
      </c>
      <c r="P79" s="7" t="s">
        <v>445</v>
      </c>
      <c r="Q79" s="7" t="s">
        <v>52</v>
      </c>
      <c r="R79" s="11" t="s">
        <v>180</v>
      </c>
      <c r="S79" s="12" t="s">
        <v>79</v>
      </c>
      <c r="T79" s="12" t="s">
        <v>670</v>
      </c>
      <c r="U79" s="7" t="s">
        <v>56</v>
      </c>
      <c r="V79" s="7" t="s">
        <v>671</v>
      </c>
      <c r="W79" s="13" t="s">
        <v>183</v>
      </c>
      <c r="X79" s="13" t="s">
        <v>175</v>
      </c>
      <c r="Y79" s="13" t="s">
        <v>175</v>
      </c>
      <c r="Z79" s="13" t="s">
        <v>61</v>
      </c>
      <c r="AA79" s="13" t="s">
        <v>62</v>
      </c>
      <c r="AB79" s="7" t="s">
        <v>113</v>
      </c>
      <c r="AC79" s="13" t="s">
        <v>64</v>
      </c>
      <c r="AD79" s="13" t="s">
        <v>65</v>
      </c>
      <c r="AE79" s="14" t="s">
        <v>66</v>
      </c>
      <c r="AF79" s="13" t="s">
        <v>67</v>
      </c>
    </row>
    <row r="80" spans="1:32" ht="24.75" customHeight="1">
      <c r="A80" s="7">
        <v>78</v>
      </c>
      <c r="B80" s="8">
        <v>2011</v>
      </c>
      <c r="C80" s="17">
        <v>40544</v>
      </c>
      <c r="D80" s="7" t="s">
        <v>672</v>
      </c>
      <c r="E80" s="9" t="s">
        <v>673</v>
      </c>
      <c r="F80" s="10" t="s">
        <v>41</v>
      </c>
      <c r="G80" s="7" t="s">
        <v>674</v>
      </c>
      <c r="H80" s="7" t="s">
        <v>168</v>
      </c>
      <c r="I80" s="7" t="s">
        <v>86</v>
      </c>
      <c r="J80" s="7" t="s">
        <v>169</v>
      </c>
      <c r="K80" s="11" t="s">
        <v>103</v>
      </c>
      <c r="L80" s="11" t="s">
        <v>47</v>
      </c>
      <c r="M80" s="7" t="s">
        <v>178</v>
      </c>
      <c r="N80" s="7" t="s">
        <v>124</v>
      </c>
      <c r="O80" s="7" t="s">
        <v>104</v>
      </c>
      <c r="P80" s="7" t="s">
        <v>675</v>
      </c>
      <c r="Q80" s="7" t="s">
        <v>52</v>
      </c>
      <c r="R80" s="11" t="s">
        <v>180</v>
      </c>
      <c r="S80" s="12" t="s">
        <v>79</v>
      </c>
      <c r="T80" s="12" t="s">
        <v>676</v>
      </c>
      <c r="U80" s="7" t="s">
        <v>56</v>
      </c>
      <c r="V80" s="7" t="s">
        <v>677</v>
      </c>
      <c r="W80" s="13" t="s">
        <v>183</v>
      </c>
      <c r="X80" s="13" t="s">
        <v>175</v>
      </c>
      <c r="Y80" s="13" t="s">
        <v>175</v>
      </c>
      <c r="Z80" s="13" t="s">
        <v>61</v>
      </c>
      <c r="AA80" s="13" t="s">
        <v>62</v>
      </c>
      <c r="AB80" s="7" t="s">
        <v>113</v>
      </c>
      <c r="AC80" s="13" t="s">
        <v>64</v>
      </c>
      <c r="AD80" s="13" t="s">
        <v>65</v>
      </c>
      <c r="AE80" s="14" t="s">
        <v>66</v>
      </c>
      <c r="AF80" s="13" t="s">
        <v>67</v>
      </c>
    </row>
    <row r="81" spans="1:32" ht="24.75" customHeight="1">
      <c r="A81" s="7">
        <v>79</v>
      </c>
      <c r="B81" s="8">
        <v>2011</v>
      </c>
      <c r="C81" s="17">
        <v>40544</v>
      </c>
      <c r="D81" s="7" t="s">
        <v>678</v>
      </c>
      <c r="E81" s="9" t="s">
        <v>679</v>
      </c>
      <c r="F81" s="10" t="s">
        <v>41</v>
      </c>
      <c r="G81" s="7" t="s">
        <v>680</v>
      </c>
      <c r="H81" s="7" t="s">
        <v>85</v>
      </c>
      <c r="I81" s="7" t="s">
        <v>86</v>
      </c>
      <c r="J81" s="7" t="s">
        <v>404</v>
      </c>
      <c r="K81" s="11" t="s">
        <v>88</v>
      </c>
      <c r="L81" s="11" t="s">
        <v>123</v>
      </c>
      <c r="M81" s="7" t="s">
        <v>178</v>
      </c>
      <c r="N81" s="7" t="s">
        <v>187</v>
      </c>
      <c r="O81" s="7" t="s">
        <v>276</v>
      </c>
      <c r="P81" s="7" t="s">
        <v>681</v>
      </c>
      <c r="Q81" s="7" t="s">
        <v>52</v>
      </c>
      <c r="R81" s="11" t="s">
        <v>682</v>
      </c>
      <c r="S81" s="12" t="s">
        <v>79</v>
      </c>
      <c r="T81" s="12" t="s">
        <v>683</v>
      </c>
      <c r="U81" s="7" t="s">
        <v>56</v>
      </c>
      <c r="V81" s="7" t="s">
        <v>684</v>
      </c>
      <c r="W81" s="13" t="s">
        <v>685</v>
      </c>
      <c r="X81" s="13" t="s">
        <v>96</v>
      </c>
      <c r="Y81" s="13" t="s">
        <v>97</v>
      </c>
      <c r="Z81" s="13" t="s">
        <v>61</v>
      </c>
      <c r="AA81" s="13" t="s">
        <v>62</v>
      </c>
      <c r="AB81" s="7" t="s">
        <v>63</v>
      </c>
      <c r="AC81" s="13" t="s">
        <v>64</v>
      </c>
      <c r="AD81" s="13" t="s">
        <v>65</v>
      </c>
      <c r="AE81" s="14" t="s">
        <v>66</v>
      </c>
      <c r="AF81" s="13" t="s">
        <v>67</v>
      </c>
    </row>
    <row r="82" spans="1:32" ht="24.75" customHeight="1">
      <c r="A82" s="7">
        <v>80</v>
      </c>
      <c r="B82" s="8">
        <v>2011</v>
      </c>
      <c r="C82" s="17">
        <v>40544</v>
      </c>
      <c r="D82" s="7" t="s">
        <v>686</v>
      </c>
      <c r="E82" s="9" t="s">
        <v>687</v>
      </c>
      <c r="F82" s="10" t="s">
        <v>100</v>
      </c>
      <c r="G82" s="7" t="s">
        <v>688</v>
      </c>
      <c r="H82" s="7" t="s">
        <v>85</v>
      </c>
      <c r="I82" s="7" t="s">
        <v>86</v>
      </c>
      <c r="J82" s="7" t="s">
        <v>404</v>
      </c>
      <c r="K82" s="11" t="s">
        <v>88</v>
      </c>
      <c r="L82" s="11" t="s">
        <v>47</v>
      </c>
      <c r="M82" s="7" t="s">
        <v>148</v>
      </c>
      <c r="N82" s="7" t="s">
        <v>300</v>
      </c>
      <c r="O82" s="7" t="s">
        <v>150</v>
      </c>
      <c r="P82" s="7" t="s">
        <v>301</v>
      </c>
      <c r="Q82" s="7" t="s">
        <v>52</v>
      </c>
      <c r="R82" s="11" t="s">
        <v>689</v>
      </c>
      <c r="S82" s="12" t="s">
        <v>79</v>
      </c>
      <c r="T82" s="12" t="s">
        <v>690</v>
      </c>
      <c r="U82" s="7" t="s">
        <v>56</v>
      </c>
      <c r="V82" s="7" t="s">
        <v>691</v>
      </c>
      <c r="W82" s="13" t="s">
        <v>692</v>
      </c>
      <c r="X82" s="13" t="s">
        <v>96</v>
      </c>
      <c r="Y82" s="13" t="s">
        <v>97</v>
      </c>
      <c r="Z82" s="13" t="s">
        <v>61</v>
      </c>
      <c r="AA82" s="13" t="s">
        <v>62</v>
      </c>
      <c r="AB82" s="7" t="s">
        <v>63</v>
      </c>
      <c r="AC82" s="11" t="s">
        <v>134</v>
      </c>
      <c r="AD82" s="13" t="s">
        <v>135</v>
      </c>
      <c r="AE82" s="15" t="s">
        <v>392</v>
      </c>
      <c r="AF82" s="13" t="s">
        <v>116</v>
      </c>
    </row>
    <row r="83" spans="1:32" ht="24.75" customHeight="1">
      <c r="A83" s="7">
        <v>81</v>
      </c>
      <c r="B83" s="8">
        <v>2011</v>
      </c>
      <c r="C83" s="17">
        <v>40544</v>
      </c>
      <c r="D83" s="7" t="s">
        <v>693</v>
      </c>
      <c r="E83" s="9" t="s">
        <v>694</v>
      </c>
      <c r="F83" s="10" t="s">
        <v>100</v>
      </c>
      <c r="G83" s="7" t="s">
        <v>695</v>
      </c>
      <c r="H83" s="7" t="s">
        <v>85</v>
      </c>
      <c r="I83" s="7" t="s">
        <v>138</v>
      </c>
      <c r="J83" s="11" t="s">
        <v>466</v>
      </c>
      <c r="K83" s="11" t="s">
        <v>88</v>
      </c>
      <c r="L83" s="11" t="s">
        <v>47</v>
      </c>
      <c r="M83" s="7" t="s">
        <v>148</v>
      </c>
      <c r="N83" s="7" t="s">
        <v>149</v>
      </c>
      <c r="O83" s="7" t="s">
        <v>150</v>
      </c>
      <c r="P83" s="7" t="s">
        <v>696</v>
      </c>
      <c r="Q83" s="7" t="s">
        <v>52</v>
      </c>
      <c r="R83" s="11" t="s">
        <v>697</v>
      </c>
      <c r="S83" s="12" t="s">
        <v>79</v>
      </c>
      <c r="T83" s="12" t="s">
        <v>698</v>
      </c>
      <c r="U83" s="7" t="s">
        <v>56</v>
      </c>
      <c r="V83" s="7" t="s">
        <v>699</v>
      </c>
      <c r="W83" s="13" t="s">
        <v>700</v>
      </c>
      <c r="X83" s="13" t="s">
        <v>701</v>
      </c>
      <c r="Y83" s="13" t="s">
        <v>97</v>
      </c>
      <c r="Z83" s="13" t="s">
        <v>61</v>
      </c>
      <c r="AA83" s="13" t="s">
        <v>62</v>
      </c>
      <c r="AB83" s="7" t="s">
        <v>63</v>
      </c>
      <c r="AC83" s="11" t="s">
        <v>702</v>
      </c>
      <c r="AD83" s="13" t="s">
        <v>65</v>
      </c>
      <c r="AE83" s="15" t="s">
        <v>392</v>
      </c>
      <c r="AF83" s="11" t="s">
        <v>703</v>
      </c>
    </row>
    <row r="84" spans="1:32" ht="24.75" customHeight="1">
      <c r="A84" s="7">
        <v>82</v>
      </c>
      <c r="B84" s="8">
        <v>2011</v>
      </c>
      <c r="C84" s="17">
        <v>40544</v>
      </c>
      <c r="D84" s="7" t="s">
        <v>704</v>
      </c>
      <c r="E84" s="18" t="s">
        <v>118</v>
      </c>
      <c r="F84" s="10" t="s">
        <v>41</v>
      </c>
      <c r="G84" s="7" t="s">
        <v>177</v>
      </c>
      <c r="H84" s="7" t="s">
        <v>168</v>
      </c>
      <c r="I84" s="7" t="s">
        <v>86</v>
      </c>
      <c r="J84" s="7" t="s">
        <v>169</v>
      </c>
      <c r="K84" s="11" t="s">
        <v>103</v>
      </c>
      <c r="L84" s="11" t="s">
        <v>123</v>
      </c>
      <c r="M84" s="7" t="s">
        <v>178</v>
      </c>
      <c r="N84" s="7" t="s">
        <v>124</v>
      </c>
      <c r="O84" s="7" t="s">
        <v>104</v>
      </c>
      <c r="P84" s="7" t="s">
        <v>705</v>
      </c>
      <c r="Q84" s="7" t="s">
        <v>52</v>
      </c>
      <c r="R84" s="11" t="s">
        <v>180</v>
      </c>
      <c r="S84" s="12" t="s">
        <v>79</v>
      </c>
      <c r="T84" s="12" t="s">
        <v>706</v>
      </c>
      <c r="U84" s="7" t="s">
        <v>56</v>
      </c>
      <c r="V84" s="7" t="s">
        <v>707</v>
      </c>
      <c r="W84" s="13" t="s">
        <v>183</v>
      </c>
      <c r="X84" s="13" t="s">
        <v>175</v>
      </c>
      <c r="Y84" s="13" t="s">
        <v>175</v>
      </c>
      <c r="Z84" s="13" t="s">
        <v>61</v>
      </c>
      <c r="AA84" s="13" t="s">
        <v>62</v>
      </c>
      <c r="AB84" s="7" t="s">
        <v>113</v>
      </c>
      <c r="AC84" s="11" t="s">
        <v>134</v>
      </c>
      <c r="AD84" s="13" t="s">
        <v>135</v>
      </c>
      <c r="AE84" s="14" t="s">
        <v>66</v>
      </c>
      <c r="AF84" s="13" t="s">
        <v>67</v>
      </c>
    </row>
    <row r="85" spans="1:32" ht="24.75" customHeight="1">
      <c r="A85" s="7">
        <v>83</v>
      </c>
      <c r="B85" s="8">
        <v>2011</v>
      </c>
      <c r="C85" s="17">
        <v>40544</v>
      </c>
      <c r="D85" s="7" t="s">
        <v>708</v>
      </c>
      <c r="E85" s="9" t="s">
        <v>709</v>
      </c>
      <c r="F85" s="10" t="s">
        <v>100</v>
      </c>
      <c r="G85" s="7" t="s">
        <v>710</v>
      </c>
      <c r="H85" s="7" t="s">
        <v>85</v>
      </c>
      <c r="I85" s="7" t="s">
        <v>86</v>
      </c>
      <c r="J85" s="7" t="s">
        <v>87</v>
      </c>
      <c r="K85" s="11" t="s">
        <v>88</v>
      </c>
      <c r="L85" s="11" t="s">
        <v>321</v>
      </c>
      <c r="M85" s="7" t="s">
        <v>475</v>
      </c>
      <c r="N85" s="7" t="s">
        <v>300</v>
      </c>
      <c r="O85" s="7" t="s">
        <v>477</v>
      </c>
      <c r="P85" s="7" t="s">
        <v>711</v>
      </c>
      <c r="Q85" s="7" t="s">
        <v>52</v>
      </c>
      <c r="R85" s="11" t="s">
        <v>712</v>
      </c>
      <c r="S85" s="12" t="s">
        <v>79</v>
      </c>
      <c r="T85" s="12" t="s">
        <v>713</v>
      </c>
      <c r="U85" s="7" t="s">
        <v>56</v>
      </c>
      <c r="V85" s="7" t="s">
        <v>714</v>
      </c>
      <c r="W85" s="13" t="s">
        <v>715</v>
      </c>
      <c r="X85" s="13" t="s">
        <v>96</v>
      </c>
      <c r="Y85" s="13" t="s">
        <v>97</v>
      </c>
      <c r="Z85" s="13" t="s">
        <v>61</v>
      </c>
      <c r="AA85" s="13" t="s">
        <v>62</v>
      </c>
      <c r="AB85" s="7" t="s">
        <v>63</v>
      </c>
      <c r="AC85" s="11" t="s">
        <v>134</v>
      </c>
      <c r="AD85" s="13" t="s">
        <v>135</v>
      </c>
      <c r="AE85" s="15" t="s">
        <v>392</v>
      </c>
      <c r="AF85" s="13" t="s">
        <v>116</v>
      </c>
    </row>
    <row r="86" spans="1:32" ht="24.75" customHeight="1">
      <c r="A86" s="7">
        <v>84</v>
      </c>
      <c r="B86" s="8">
        <v>2011</v>
      </c>
      <c r="C86" s="17">
        <v>40544</v>
      </c>
      <c r="D86" s="7" t="s">
        <v>716</v>
      </c>
      <c r="E86" s="9" t="s">
        <v>717</v>
      </c>
      <c r="F86" s="10" t="s">
        <v>100</v>
      </c>
      <c r="G86" s="7" t="s">
        <v>718</v>
      </c>
      <c r="H86" s="7" t="s">
        <v>85</v>
      </c>
      <c r="I86" s="7" t="s">
        <v>86</v>
      </c>
      <c r="J86" s="7" t="s">
        <v>87</v>
      </c>
      <c r="K86" s="11" t="s">
        <v>88</v>
      </c>
      <c r="L86" s="11" t="s">
        <v>321</v>
      </c>
      <c r="M86" s="7" t="s">
        <v>475</v>
      </c>
      <c r="N86" s="7" t="s">
        <v>300</v>
      </c>
      <c r="O86" s="7" t="s">
        <v>477</v>
      </c>
      <c r="P86" s="7" t="s">
        <v>719</v>
      </c>
      <c r="Q86" s="7" t="s">
        <v>52</v>
      </c>
      <c r="R86" s="11" t="s">
        <v>720</v>
      </c>
      <c r="S86" s="12" t="s">
        <v>79</v>
      </c>
      <c r="T86" s="12" t="s">
        <v>721</v>
      </c>
      <c r="U86" s="7" t="s">
        <v>56</v>
      </c>
      <c r="V86" s="7" t="s">
        <v>722</v>
      </c>
      <c r="W86" s="13" t="s">
        <v>723</v>
      </c>
      <c r="X86" s="13" t="s">
        <v>96</v>
      </c>
      <c r="Y86" s="13" t="s">
        <v>97</v>
      </c>
      <c r="Z86" s="13" t="s">
        <v>61</v>
      </c>
      <c r="AA86" s="13" t="s">
        <v>62</v>
      </c>
      <c r="AB86" s="7" t="s">
        <v>63</v>
      </c>
      <c r="AC86" s="11" t="s">
        <v>134</v>
      </c>
      <c r="AD86" s="13" t="s">
        <v>135</v>
      </c>
      <c r="AE86" s="15" t="s">
        <v>392</v>
      </c>
      <c r="AF86" s="13" t="s">
        <v>116</v>
      </c>
    </row>
    <row r="87" spans="1:32" ht="24.75" customHeight="1">
      <c r="A87" s="7">
        <v>85</v>
      </c>
      <c r="B87" s="8">
        <v>2011</v>
      </c>
      <c r="C87" s="17">
        <v>40544</v>
      </c>
      <c r="D87" s="7" t="s">
        <v>724</v>
      </c>
      <c r="E87" s="9" t="s">
        <v>725</v>
      </c>
      <c r="F87" s="10" t="s">
        <v>41</v>
      </c>
      <c r="G87" s="7" t="s">
        <v>726</v>
      </c>
      <c r="H87" s="7" t="s">
        <v>85</v>
      </c>
      <c r="I87" s="7" t="s">
        <v>138</v>
      </c>
      <c r="J87" s="7" t="s">
        <v>404</v>
      </c>
      <c r="K87" s="11" t="s">
        <v>88</v>
      </c>
      <c r="L87" s="11" t="s">
        <v>47</v>
      </c>
      <c r="M87" s="7" t="s">
        <v>475</v>
      </c>
      <c r="N87" s="7" t="s">
        <v>300</v>
      </c>
      <c r="O87" s="7" t="s">
        <v>477</v>
      </c>
      <c r="P87" s="7" t="s">
        <v>727</v>
      </c>
      <c r="Q87" s="7" t="s">
        <v>52</v>
      </c>
      <c r="R87" s="11" t="s">
        <v>728</v>
      </c>
      <c r="S87" s="12" t="s">
        <v>79</v>
      </c>
      <c r="T87" s="12" t="s">
        <v>729</v>
      </c>
      <c r="U87" s="7" t="s">
        <v>56</v>
      </c>
      <c r="V87" s="7" t="s">
        <v>730</v>
      </c>
      <c r="W87" s="13" t="s">
        <v>731</v>
      </c>
      <c r="X87" s="13" t="s">
        <v>96</v>
      </c>
      <c r="Y87" s="13" t="s">
        <v>97</v>
      </c>
      <c r="Z87" s="13" t="s">
        <v>61</v>
      </c>
      <c r="AA87" s="13" t="s">
        <v>62</v>
      </c>
      <c r="AB87" s="7" t="s">
        <v>63</v>
      </c>
      <c r="AC87" s="13" t="s">
        <v>64</v>
      </c>
      <c r="AD87" s="13" t="s">
        <v>65</v>
      </c>
      <c r="AE87" s="14" t="s">
        <v>66</v>
      </c>
      <c r="AF87" s="13" t="s">
        <v>67</v>
      </c>
    </row>
    <row r="88" spans="1:32" ht="24.75" customHeight="1">
      <c r="A88" s="7">
        <v>86</v>
      </c>
      <c r="B88" s="8">
        <v>2011</v>
      </c>
      <c r="C88" s="17">
        <v>40544</v>
      </c>
      <c r="D88" s="7" t="s">
        <v>732</v>
      </c>
      <c r="E88" s="9" t="s">
        <v>733</v>
      </c>
      <c r="F88" s="10" t="s">
        <v>100</v>
      </c>
      <c r="G88" s="7" t="s">
        <v>734</v>
      </c>
      <c r="H88" s="7" t="s">
        <v>85</v>
      </c>
      <c r="I88" s="7" t="s">
        <v>86</v>
      </c>
      <c r="J88" s="7" t="s">
        <v>87</v>
      </c>
      <c r="K88" s="11" t="s">
        <v>88</v>
      </c>
      <c r="L88" s="11" t="s">
        <v>47</v>
      </c>
      <c r="M88" s="7" t="s">
        <v>48</v>
      </c>
      <c r="N88" s="7" t="s">
        <v>232</v>
      </c>
      <c r="O88" s="7" t="s">
        <v>104</v>
      </c>
      <c r="P88" s="7" t="s">
        <v>439</v>
      </c>
      <c r="Q88" s="7" t="s">
        <v>52</v>
      </c>
      <c r="R88" s="15" t="s">
        <v>735</v>
      </c>
      <c r="S88" s="12" t="s">
        <v>79</v>
      </c>
      <c r="T88" s="12" t="s">
        <v>736</v>
      </c>
      <c r="U88" s="7" t="s">
        <v>93</v>
      </c>
      <c r="V88" s="7" t="s">
        <v>737</v>
      </c>
      <c r="W88" s="13" t="s">
        <v>580</v>
      </c>
      <c r="X88" s="13" t="s">
        <v>96</v>
      </c>
      <c r="Y88" s="13" t="s">
        <v>97</v>
      </c>
      <c r="Z88" s="13" t="s">
        <v>61</v>
      </c>
      <c r="AA88" s="13" t="s">
        <v>62</v>
      </c>
      <c r="AB88" s="7" t="s">
        <v>113</v>
      </c>
      <c r="AC88" s="11" t="s">
        <v>134</v>
      </c>
      <c r="AD88" s="13" t="s">
        <v>135</v>
      </c>
      <c r="AE88" s="15" t="s">
        <v>392</v>
      </c>
      <c r="AF88" s="13" t="s">
        <v>116</v>
      </c>
    </row>
    <row r="89" spans="1:32" ht="24.75" customHeight="1">
      <c r="A89" s="7">
        <v>87</v>
      </c>
      <c r="B89" s="8">
        <v>2011</v>
      </c>
      <c r="C89" s="17">
        <v>40544</v>
      </c>
      <c r="D89" s="7" t="s">
        <v>738</v>
      </c>
      <c r="E89" s="9" t="s">
        <v>739</v>
      </c>
      <c r="F89" s="10" t="s">
        <v>41</v>
      </c>
      <c r="G89" s="7" t="s">
        <v>740</v>
      </c>
      <c r="H89" s="7" t="s">
        <v>85</v>
      </c>
      <c r="I89" s="7" t="s">
        <v>86</v>
      </c>
      <c r="J89" s="7" t="s">
        <v>87</v>
      </c>
      <c r="K89" s="11" t="s">
        <v>88</v>
      </c>
      <c r="L89" s="11" t="s">
        <v>47</v>
      </c>
      <c r="M89" s="7" t="s">
        <v>475</v>
      </c>
      <c r="N89" s="7" t="s">
        <v>476</v>
      </c>
      <c r="O89" s="7" t="s">
        <v>477</v>
      </c>
      <c r="P89" s="7" t="s">
        <v>741</v>
      </c>
      <c r="Q89" s="7" t="s">
        <v>52</v>
      </c>
      <c r="R89" s="11" t="s">
        <v>742</v>
      </c>
      <c r="S89" s="12" t="s">
        <v>79</v>
      </c>
      <c r="T89" s="12" t="s">
        <v>743</v>
      </c>
      <c r="U89" s="7" t="s">
        <v>93</v>
      </c>
      <c r="V89" s="7" t="s">
        <v>744</v>
      </c>
      <c r="W89" s="13" t="s">
        <v>745</v>
      </c>
      <c r="X89" s="13" t="s">
        <v>96</v>
      </c>
      <c r="Y89" s="13" t="s">
        <v>97</v>
      </c>
      <c r="Z89" s="13" t="s">
        <v>61</v>
      </c>
      <c r="AA89" s="13" t="s">
        <v>62</v>
      </c>
      <c r="AB89" s="7" t="s">
        <v>63</v>
      </c>
      <c r="AC89" s="13" t="s">
        <v>64</v>
      </c>
      <c r="AD89" s="13" t="s">
        <v>65</v>
      </c>
      <c r="AE89" s="14" t="s">
        <v>66</v>
      </c>
      <c r="AF89" s="13" t="s">
        <v>67</v>
      </c>
    </row>
    <row r="90" spans="1:32" ht="24.75" customHeight="1">
      <c r="A90" s="7">
        <v>88</v>
      </c>
      <c r="B90" s="8">
        <v>2011</v>
      </c>
      <c r="C90" s="17">
        <v>40544</v>
      </c>
      <c r="D90" s="7" t="s">
        <v>746</v>
      </c>
      <c r="E90" s="9" t="s">
        <v>747</v>
      </c>
      <c r="F90" s="10" t="s">
        <v>100</v>
      </c>
      <c r="G90" s="7" t="s">
        <v>748</v>
      </c>
      <c r="H90" s="7" t="s">
        <v>85</v>
      </c>
      <c r="I90" s="7" t="s">
        <v>86</v>
      </c>
      <c r="J90" s="7" t="s">
        <v>87</v>
      </c>
      <c r="K90" s="11" t="s">
        <v>88</v>
      </c>
      <c r="L90" s="11" t="s">
        <v>47</v>
      </c>
      <c r="M90" s="7" t="s">
        <v>186</v>
      </c>
      <c r="N90" s="7" t="s">
        <v>208</v>
      </c>
      <c r="O90" s="7" t="s">
        <v>247</v>
      </c>
      <c r="P90" s="7" t="s">
        <v>749</v>
      </c>
      <c r="Q90" s="7" t="s">
        <v>52</v>
      </c>
      <c r="R90" s="15" t="s">
        <v>735</v>
      </c>
      <c r="S90" s="12" t="s">
        <v>79</v>
      </c>
      <c r="T90" s="12" t="s">
        <v>750</v>
      </c>
      <c r="U90" s="7" t="s">
        <v>93</v>
      </c>
      <c r="V90" s="7" t="s">
        <v>751</v>
      </c>
      <c r="W90" s="13" t="s">
        <v>580</v>
      </c>
      <c r="X90" s="13" t="s">
        <v>96</v>
      </c>
      <c r="Y90" s="13" t="s">
        <v>97</v>
      </c>
      <c r="Z90" s="13" t="s">
        <v>61</v>
      </c>
      <c r="AA90" s="13" t="s">
        <v>62</v>
      </c>
      <c r="AB90" s="7" t="s">
        <v>113</v>
      </c>
      <c r="AC90" s="11" t="s">
        <v>134</v>
      </c>
      <c r="AD90" s="13" t="s">
        <v>135</v>
      </c>
      <c r="AE90" s="15" t="s">
        <v>392</v>
      </c>
      <c r="AF90" s="13" t="s">
        <v>116</v>
      </c>
    </row>
    <row r="91" spans="1:32" ht="24.75" customHeight="1">
      <c r="A91" s="7">
        <v>89</v>
      </c>
      <c r="B91" s="8">
        <v>2011</v>
      </c>
      <c r="C91" s="17">
        <v>40544</v>
      </c>
      <c r="D91" s="7" t="s">
        <v>752</v>
      </c>
      <c r="E91" s="9" t="s">
        <v>753</v>
      </c>
      <c r="F91" s="10" t="s">
        <v>41</v>
      </c>
      <c r="G91" s="7" t="s">
        <v>754</v>
      </c>
      <c r="H91" s="7" t="s">
        <v>85</v>
      </c>
      <c r="I91" s="7" t="s">
        <v>138</v>
      </c>
      <c r="J91" s="7" t="s">
        <v>87</v>
      </c>
      <c r="K91" s="11" t="s">
        <v>88</v>
      </c>
      <c r="L91" s="11" t="s">
        <v>47</v>
      </c>
      <c r="M91" s="7" t="s">
        <v>186</v>
      </c>
      <c r="N91" s="7" t="s">
        <v>187</v>
      </c>
      <c r="O91" s="7" t="s">
        <v>276</v>
      </c>
      <c r="P91" s="7" t="s">
        <v>755</v>
      </c>
      <c r="Q91" s="7" t="s">
        <v>52</v>
      </c>
      <c r="R91" s="11" t="s">
        <v>756</v>
      </c>
      <c r="S91" s="12" t="s">
        <v>79</v>
      </c>
      <c r="T91" s="12" t="s">
        <v>757</v>
      </c>
      <c r="U91" s="7" t="s">
        <v>93</v>
      </c>
      <c r="V91" s="7" t="s">
        <v>758</v>
      </c>
      <c r="W91" s="13" t="s">
        <v>759</v>
      </c>
      <c r="X91" s="13" t="s">
        <v>96</v>
      </c>
      <c r="Y91" s="13" t="s">
        <v>97</v>
      </c>
      <c r="Z91" s="13" t="s">
        <v>61</v>
      </c>
      <c r="AA91" s="13" t="s">
        <v>62</v>
      </c>
      <c r="AB91" s="7" t="s">
        <v>63</v>
      </c>
      <c r="AC91" s="13" t="s">
        <v>64</v>
      </c>
      <c r="AD91" s="13" t="s">
        <v>65</v>
      </c>
      <c r="AE91" s="14" t="s">
        <v>66</v>
      </c>
      <c r="AF91" s="13" t="s">
        <v>67</v>
      </c>
    </row>
    <row r="92" spans="1:32" ht="24.75" customHeight="1">
      <c r="A92" s="7">
        <v>90</v>
      </c>
      <c r="B92" s="8">
        <v>2011</v>
      </c>
      <c r="C92" s="17">
        <v>40544</v>
      </c>
      <c r="D92" s="7" t="s">
        <v>760</v>
      </c>
      <c r="E92" s="9" t="s">
        <v>761</v>
      </c>
      <c r="F92" s="10" t="s">
        <v>41</v>
      </c>
      <c r="G92" s="7" t="s">
        <v>762</v>
      </c>
      <c r="H92" s="7" t="s">
        <v>168</v>
      </c>
      <c r="I92" s="7" t="s">
        <v>86</v>
      </c>
      <c r="J92" s="7" t="s">
        <v>763</v>
      </c>
      <c r="K92" s="11" t="s">
        <v>103</v>
      </c>
      <c r="L92" s="11" t="s">
        <v>47</v>
      </c>
      <c r="M92" s="7" t="s">
        <v>178</v>
      </c>
      <c r="N92" s="7" t="s">
        <v>124</v>
      </c>
      <c r="O92" s="7" t="s">
        <v>104</v>
      </c>
      <c r="P92" s="7" t="s">
        <v>233</v>
      </c>
      <c r="Q92" s="7" t="s">
        <v>52</v>
      </c>
      <c r="R92" s="11" t="s">
        <v>180</v>
      </c>
      <c r="S92" s="12" t="s">
        <v>79</v>
      </c>
      <c r="T92" s="12" t="s">
        <v>764</v>
      </c>
      <c r="U92" s="7" t="s">
        <v>56</v>
      </c>
      <c r="V92" s="7" t="s">
        <v>765</v>
      </c>
      <c r="W92" s="13" t="s">
        <v>183</v>
      </c>
      <c r="X92" s="13" t="s">
        <v>175</v>
      </c>
      <c r="Y92" s="13" t="s">
        <v>175</v>
      </c>
      <c r="Z92" s="13" t="s">
        <v>61</v>
      </c>
      <c r="AA92" s="13" t="s">
        <v>62</v>
      </c>
      <c r="AB92" s="7" t="s">
        <v>113</v>
      </c>
      <c r="AC92" s="13" t="s">
        <v>64</v>
      </c>
      <c r="AD92" s="13" t="s">
        <v>65</v>
      </c>
      <c r="AE92" s="14" t="s">
        <v>66</v>
      </c>
      <c r="AF92" s="13" t="s">
        <v>67</v>
      </c>
    </row>
    <row r="93" spans="1:32" ht="24.75" customHeight="1">
      <c r="A93" s="7">
        <v>91</v>
      </c>
      <c r="B93" s="8">
        <v>2011</v>
      </c>
      <c r="C93" s="17">
        <v>40544</v>
      </c>
      <c r="D93" s="7" t="s">
        <v>766</v>
      </c>
      <c r="E93" s="9" t="s">
        <v>767</v>
      </c>
      <c r="F93" s="10" t="s">
        <v>41</v>
      </c>
      <c r="G93" s="7" t="s">
        <v>768</v>
      </c>
      <c r="H93" s="7" t="s">
        <v>85</v>
      </c>
      <c r="I93" s="7" t="s">
        <v>86</v>
      </c>
      <c r="J93" s="7" t="s">
        <v>87</v>
      </c>
      <c r="K93" s="11" t="s">
        <v>88</v>
      </c>
      <c r="L93" s="11" t="s">
        <v>47</v>
      </c>
      <c r="M93" s="7" t="s">
        <v>475</v>
      </c>
      <c r="N93" s="7" t="s">
        <v>300</v>
      </c>
      <c r="O93" s="7" t="s">
        <v>477</v>
      </c>
      <c r="P93" s="7" t="s">
        <v>741</v>
      </c>
      <c r="Q93" s="7" t="s">
        <v>52</v>
      </c>
      <c r="R93" s="11" t="s">
        <v>769</v>
      </c>
      <c r="S93" s="12" t="s">
        <v>79</v>
      </c>
      <c r="T93" s="12" t="s">
        <v>770</v>
      </c>
      <c r="U93" s="7" t="s">
        <v>93</v>
      </c>
      <c r="V93" s="7" t="s">
        <v>771</v>
      </c>
      <c r="W93" s="13" t="s">
        <v>759</v>
      </c>
      <c r="X93" s="13" t="s">
        <v>96</v>
      </c>
      <c r="Y93" s="13" t="s">
        <v>97</v>
      </c>
      <c r="Z93" s="13" t="s">
        <v>61</v>
      </c>
      <c r="AA93" s="13" t="s">
        <v>62</v>
      </c>
      <c r="AB93" s="7" t="s">
        <v>63</v>
      </c>
      <c r="AC93" s="13" t="s">
        <v>64</v>
      </c>
      <c r="AD93" s="13" t="s">
        <v>65</v>
      </c>
      <c r="AE93" s="14" t="s">
        <v>66</v>
      </c>
      <c r="AF93" s="13" t="s">
        <v>67</v>
      </c>
    </row>
    <row r="94" spans="1:32" ht="24.75" customHeight="1">
      <c r="A94" s="7">
        <v>92</v>
      </c>
      <c r="B94" s="8">
        <v>2011</v>
      </c>
      <c r="C94" s="17">
        <v>40544</v>
      </c>
      <c r="D94" s="7" t="s">
        <v>772</v>
      </c>
      <c r="E94" s="9" t="s">
        <v>773</v>
      </c>
      <c r="F94" s="10" t="s">
        <v>100</v>
      </c>
      <c r="G94" s="7" t="s">
        <v>774</v>
      </c>
      <c r="H94" s="7" t="s">
        <v>85</v>
      </c>
      <c r="I94" s="7" t="s">
        <v>86</v>
      </c>
      <c r="J94" s="7" t="s">
        <v>87</v>
      </c>
      <c r="K94" s="11" t="s">
        <v>88</v>
      </c>
      <c r="L94" s="11" t="s">
        <v>47</v>
      </c>
      <c r="M94" s="7" t="s">
        <v>48</v>
      </c>
      <c r="N94" s="7" t="s">
        <v>293</v>
      </c>
      <c r="O94" s="7" t="s">
        <v>50</v>
      </c>
      <c r="P94" s="7" t="s">
        <v>450</v>
      </c>
      <c r="Q94" s="7" t="s">
        <v>52</v>
      </c>
      <c r="R94" s="15" t="s">
        <v>775</v>
      </c>
      <c r="S94" s="12" t="s">
        <v>79</v>
      </c>
      <c r="T94" s="12" t="s">
        <v>776</v>
      </c>
      <c r="U94" s="7" t="s">
        <v>93</v>
      </c>
      <c r="V94" s="7" t="s">
        <v>777</v>
      </c>
      <c r="W94" s="13" t="s">
        <v>580</v>
      </c>
      <c r="X94" s="13" t="s">
        <v>96</v>
      </c>
      <c r="Y94" s="13" t="s">
        <v>97</v>
      </c>
      <c r="Z94" s="13" t="s">
        <v>61</v>
      </c>
      <c r="AA94" s="13" t="s">
        <v>62</v>
      </c>
      <c r="AB94" s="7" t="s">
        <v>113</v>
      </c>
      <c r="AC94" s="11" t="s">
        <v>134</v>
      </c>
      <c r="AD94" s="13" t="s">
        <v>135</v>
      </c>
      <c r="AE94" s="15" t="s">
        <v>392</v>
      </c>
      <c r="AF94" s="13" t="s">
        <v>116</v>
      </c>
    </row>
    <row r="95" spans="1:32" ht="24.75" customHeight="1">
      <c r="A95" s="7">
        <v>93</v>
      </c>
      <c r="B95" s="8">
        <v>2011</v>
      </c>
      <c r="C95" s="17">
        <v>40544</v>
      </c>
      <c r="D95" s="7" t="s">
        <v>778</v>
      </c>
      <c r="E95" s="9" t="s">
        <v>779</v>
      </c>
      <c r="F95" s="10" t="s">
        <v>41</v>
      </c>
      <c r="G95" s="7" t="s">
        <v>780</v>
      </c>
      <c r="H95" s="7" t="s">
        <v>85</v>
      </c>
      <c r="I95" s="7" t="s">
        <v>86</v>
      </c>
      <c r="J95" s="7" t="s">
        <v>87</v>
      </c>
      <c r="K95" s="11" t="s">
        <v>88</v>
      </c>
      <c r="L95" s="11" t="s">
        <v>47</v>
      </c>
      <c r="M95" s="7" t="s">
        <v>178</v>
      </c>
      <c r="N95" s="7" t="s">
        <v>187</v>
      </c>
      <c r="O95" s="7" t="s">
        <v>276</v>
      </c>
      <c r="P95" s="7" t="s">
        <v>755</v>
      </c>
      <c r="Q95" s="7" t="s">
        <v>52</v>
      </c>
      <c r="R95" s="11" t="s">
        <v>781</v>
      </c>
      <c r="S95" s="12" t="s">
        <v>79</v>
      </c>
      <c r="T95" s="12" t="s">
        <v>782</v>
      </c>
      <c r="U95" s="7" t="s">
        <v>56</v>
      </c>
      <c r="V95" s="7" t="s">
        <v>783</v>
      </c>
      <c r="W95" s="13" t="s">
        <v>784</v>
      </c>
      <c r="X95" s="13" t="s">
        <v>96</v>
      </c>
      <c r="Y95" s="13" t="s">
        <v>97</v>
      </c>
      <c r="Z95" s="13" t="s">
        <v>61</v>
      </c>
      <c r="AA95" s="13" t="s">
        <v>62</v>
      </c>
      <c r="AB95" s="7" t="s">
        <v>63</v>
      </c>
      <c r="AC95" s="13" t="s">
        <v>64</v>
      </c>
      <c r="AD95" s="13" t="s">
        <v>65</v>
      </c>
      <c r="AE95" s="14" t="s">
        <v>66</v>
      </c>
      <c r="AF95" s="13" t="s">
        <v>67</v>
      </c>
    </row>
    <row r="96" spans="1:32" ht="24.75" customHeight="1">
      <c r="A96" s="7">
        <v>94</v>
      </c>
      <c r="B96" s="8">
        <v>2011</v>
      </c>
      <c r="C96" s="17">
        <v>40544</v>
      </c>
      <c r="D96" s="7" t="s">
        <v>785</v>
      </c>
      <c r="E96" s="9" t="s">
        <v>786</v>
      </c>
      <c r="F96" s="10" t="s">
        <v>41</v>
      </c>
      <c r="G96" s="7" t="s">
        <v>787</v>
      </c>
      <c r="H96" s="7" t="s">
        <v>85</v>
      </c>
      <c r="I96" s="7" t="s">
        <v>86</v>
      </c>
      <c r="J96" s="7" t="s">
        <v>404</v>
      </c>
      <c r="K96" s="11" t="s">
        <v>88</v>
      </c>
      <c r="L96" s="11" t="s">
        <v>47</v>
      </c>
      <c r="M96" s="7" t="s">
        <v>178</v>
      </c>
      <c r="N96" s="7" t="s">
        <v>124</v>
      </c>
      <c r="O96" s="7" t="s">
        <v>104</v>
      </c>
      <c r="P96" s="11" t="s">
        <v>179</v>
      </c>
      <c r="Q96" s="7" t="s">
        <v>52</v>
      </c>
      <c r="R96" s="11" t="s">
        <v>788</v>
      </c>
      <c r="S96" s="12" t="s">
        <v>79</v>
      </c>
      <c r="T96" s="12" t="s">
        <v>789</v>
      </c>
      <c r="U96" s="7" t="s">
        <v>56</v>
      </c>
      <c r="V96" s="7" t="s">
        <v>790</v>
      </c>
      <c r="W96" s="13" t="s">
        <v>791</v>
      </c>
      <c r="X96" s="13" t="s">
        <v>96</v>
      </c>
      <c r="Y96" s="13" t="s">
        <v>97</v>
      </c>
      <c r="Z96" s="13" t="s">
        <v>61</v>
      </c>
      <c r="AA96" s="13" t="s">
        <v>62</v>
      </c>
      <c r="AB96" s="7" t="s">
        <v>63</v>
      </c>
      <c r="AC96" s="13" t="s">
        <v>64</v>
      </c>
      <c r="AD96" s="13" t="s">
        <v>65</v>
      </c>
      <c r="AE96" s="14" t="s">
        <v>66</v>
      </c>
      <c r="AF96" s="13" t="s">
        <v>67</v>
      </c>
    </row>
    <row r="97" spans="1:32" ht="24.75" customHeight="1">
      <c r="A97" s="7">
        <v>95</v>
      </c>
      <c r="B97" s="8">
        <v>2011</v>
      </c>
      <c r="C97" s="17">
        <v>40544</v>
      </c>
      <c r="D97" s="7" t="s">
        <v>187</v>
      </c>
      <c r="E97" s="9" t="s">
        <v>792</v>
      </c>
      <c r="F97" s="10" t="s">
        <v>41</v>
      </c>
      <c r="G97" s="7" t="s">
        <v>793</v>
      </c>
      <c r="H97" s="7" t="s">
        <v>168</v>
      </c>
      <c r="I97" s="7" t="s">
        <v>138</v>
      </c>
      <c r="J97" s="7" t="s">
        <v>169</v>
      </c>
      <c r="K97" s="11" t="s">
        <v>103</v>
      </c>
      <c r="L97" s="11" t="s">
        <v>47</v>
      </c>
      <c r="M97" s="7" t="s">
        <v>178</v>
      </c>
      <c r="N97" s="7" t="s">
        <v>187</v>
      </c>
      <c r="O97" s="7" t="s">
        <v>276</v>
      </c>
      <c r="P97" s="7" t="s">
        <v>794</v>
      </c>
      <c r="Q97" s="7" t="s">
        <v>52</v>
      </c>
      <c r="R97" s="11" t="s">
        <v>795</v>
      </c>
      <c r="S97" s="12" t="s">
        <v>79</v>
      </c>
      <c r="T97" s="12" t="s">
        <v>796</v>
      </c>
      <c r="U97" s="7" t="s">
        <v>56</v>
      </c>
      <c r="V97" s="7" t="s">
        <v>797</v>
      </c>
      <c r="W97" s="13" t="s">
        <v>798</v>
      </c>
      <c r="X97" s="13" t="s">
        <v>175</v>
      </c>
      <c r="Y97" s="13" t="s">
        <v>175</v>
      </c>
      <c r="Z97" s="13" t="s">
        <v>61</v>
      </c>
      <c r="AA97" s="13" t="s">
        <v>62</v>
      </c>
      <c r="AB97" s="7" t="s">
        <v>113</v>
      </c>
      <c r="AC97" s="13" t="s">
        <v>64</v>
      </c>
      <c r="AD97" s="13" t="s">
        <v>65</v>
      </c>
      <c r="AE97" s="14" t="s">
        <v>66</v>
      </c>
      <c r="AF97" s="13" t="s">
        <v>67</v>
      </c>
    </row>
    <row r="98" spans="1:32" ht="24.75" customHeight="1">
      <c r="A98" s="7">
        <v>96</v>
      </c>
      <c r="B98" s="8">
        <v>2011</v>
      </c>
      <c r="C98" s="17">
        <v>40544</v>
      </c>
      <c r="D98" s="7" t="s">
        <v>799</v>
      </c>
      <c r="E98" s="9" t="s">
        <v>800</v>
      </c>
      <c r="F98" s="10" t="s">
        <v>41</v>
      </c>
      <c r="G98" s="7" t="s">
        <v>177</v>
      </c>
      <c r="H98" s="7" t="s">
        <v>168</v>
      </c>
      <c r="I98" s="7" t="s">
        <v>86</v>
      </c>
      <c r="J98" s="7" t="s">
        <v>169</v>
      </c>
      <c r="K98" s="11" t="s">
        <v>103</v>
      </c>
      <c r="L98" s="11" t="s">
        <v>123</v>
      </c>
      <c r="M98" s="7" t="s">
        <v>178</v>
      </c>
      <c r="N98" s="7" t="s">
        <v>124</v>
      </c>
      <c r="O98" s="7" t="s">
        <v>104</v>
      </c>
      <c r="P98" s="7" t="s">
        <v>179</v>
      </c>
      <c r="Q98" s="7" t="s">
        <v>52</v>
      </c>
      <c r="R98" s="11" t="s">
        <v>180</v>
      </c>
      <c r="S98" s="12" t="s">
        <v>79</v>
      </c>
      <c r="T98" s="12" t="s">
        <v>801</v>
      </c>
      <c r="U98" s="7" t="s">
        <v>56</v>
      </c>
      <c r="V98" s="7" t="s">
        <v>802</v>
      </c>
      <c r="W98" s="13" t="s">
        <v>183</v>
      </c>
      <c r="X98" s="13" t="s">
        <v>175</v>
      </c>
      <c r="Y98" s="13" t="s">
        <v>175</v>
      </c>
      <c r="Z98" s="13" t="s">
        <v>61</v>
      </c>
      <c r="AA98" s="13" t="s">
        <v>62</v>
      </c>
      <c r="AB98" s="7" t="s">
        <v>113</v>
      </c>
      <c r="AC98" s="13" t="s">
        <v>64</v>
      </c>
      <c r="AD98" s="13" t="s">
        <v>65</v>
      </c>
      <c r="AE98" s="14" t="s">
        <v>66</v>
      </c>
      <c r="AF98" s="13" t="s">
        <v>67</v>
      </c>
    </row>
    <row r="99" spans="1:32" ht="24.75" customHeight="1">
      <c r="A99" s="7">
        <v>97</v>
      </c>
      <c r="B99" s="8">
        <v>2011</v>
      </c>
      <c r="C99" s="17">
        <v>40544</v>
      </c>
      <c r="D99" s="7" t="s">
        <v>803</v>
      </c>
      <c r="E99" s="9" t="s">
        <v>804</v>
      </c>
      <c r="F99" s="10" t="s">
        <v>100</v>
      </c>
      <c r="G99" s="7" t="s">
        <v>805</v>
      </c>
      <c r="H99" s="7" t="s">
        <v>85</v>
      </c>
      <c r="I99" s="7" t="s">
        <v>86</v>
      </c>
      <c r="J99" s="7" t="s">
        <v>87</v>
      </c>
      <c r="K99" s="11" t="s">
        <v>88</v>
      </c>
      <c r="L99" s="11" t="s">
        <v>47</v>
      </c>
      <c r="M99" s="7" t="s">
        <v>178</v>
      </c>
      <c r="N99" s="7" t="s">
        <v>124</v>
      </c>
      <c r="O99" s="7" t="s">
        <v>104</v>
      </c>
      <c r="P99" s="7" t="s">
        <v>806</v>
      </c>
      <c r="Q99" s="7" t="s">
        <v>52</v>
      </c>
      <c r="R99" s="11" t="s">
        <v>807</v>
      </c>
      <c r="S99" s="12" t="s">
        <v>79</v>
      </c>
      <c r="T99" s="12" t="s">
        <v>808</v>
      </c>
      <c r="U99" s="7" t="s">
        <v>56</v>
      </c>
      <c r="V99" s="7" t="s">
        <v>809</v>
      </c>
      <c r="W99" s="13" t="s">
        <v>810</v>
      </c>
      <c r="X99" s="13" t="s">
        <v>96</v>
      </c>
      <c r="Y99" s="13" t="s">
        <v>97</v>
      </c>
      <c r="Z99" s="13" t="s">
        <v>61</v>
      </c>
      <c r="AA99" s="13" t="s">
        <v>62</v>
      </c>
      <c r="AB99" s="7" t="s">
        <v>63</v>
      </c>
      <c r="AC99" s="11" t="s">
        <v>134</v>
      </c>
      <c r="AD99" s="13" t="s">
        <v>135</v>
      </c>
      <c r="AE99" s="15" t="s">
        <v>392</v>
      </c>
      <c r="AF99" s="13" t="s">
        <v>116</v>
      </c>
    </row>
    <row r="100" spans="1:32" ht="24.75" customHeight="1">
      <c r="A100" s="7">
        <v>98</v>
      </c>
      <c r="B100" s="8">
        <v>2011</v>
      </c>
      <c r="C100" s="17">
        <v>40544</v>
      </c>
      <c r="D100" s="7" t="s">
        <v>811</v>
      </c>
      <c r="E100" s="9" t="s">
        <v>812</v>
      </c>
      <c r="F100" s="10" t="s">
        <v>41</v>
      </c>
      <c r="G100" s="7" t="s">
        <v>813</v>
      </c>
      <c r="H100" s="7" t="s">
        <v>85</v>
      </c>
      <c r="I100" s="7" t="s">
        <v>86</v>
      </c>
      <c r="J100" s="7" t="s">
        <v>404</v>
      </c>
      <c r="K100" s="11" t="s">
        <v>88</v>
      </c>
      <c r="L100" s="11" t="s">
        <v>47</v>
      </c>
      <c r="M100" s="7" t="s">
        <v>48</v>
      </c>
      <c r="N100" s="7" t="s">
        <v>49</v>
      </c>
      <c r="O100" s="7" t="s">
        <v>50</v>
      </c>
      <c r="P100" s="7" t="s">
        <v>814</v>
      </c>
      <c r="Q100" s="7" t="s">
        <v>52</v>
      </c>
      <c r="R100" s="11" t="s">
        <v>815</v>
      </c>
      <c r="S100" s="12" t="s">
        <v>79</v>
      </c>
      <c r="T100" s="12" t="s">
        <v>816</v>
      </c>
      <c r="U100" s="7" t="s">
        <v>56</v>
      </c>
      <c r="V100" s="7" t="s">
        <v>817</v>
      </c>
      <c r="W100" s="13" t="s">
        <v>818</v>
      </c>
      <c r="X100" s="13" t="s">
        <v>96</v>
      </c>
      <c r="Y100" s="13" t="s">
        <v>97</v>
      </c>
      <c r="Z100" s="13" t="s">
        <v>61</v>
      </c>
      <c r="AA100" s="13" t="s">
        <v>62</v>
      </c>
      <c r="AB100" s="7" t="s">
        <v>63</v>
      </c>
      <c r="AC100" s="13" t="s">
        <v>64</v>
      </c>
      <c r="AD100" s="13" t="s">
        <v>65</v>
      </c>
      <c r="AE100" s="14" t="s">
        <v>66</v>
      </c>
      <c r="AF100" s="13" t="s">
        <v>67</v>
      </c>
    </row>
    <row r="101" spans="1:32" ht="24.75" customHeight="1">
      <c r="A101" s="7">
        <v>99</v>
      </c>
      <c r="B101" s="8">
        <v>2011</v>
      </c>
      <c r="C101" s="17">
        <v>40544</v>
      </c>
      <c r="D101" s="7" t="s">
        <v>819</v>
      </c>
      <c r="E101" s="9" t="s">
        <v>820</v>
      </c>
      <c r="F101" s="10" t="s">
        <v>41</v>
      </c>
      <c r="G101" s="7" t="s">
        <v>821</v>
      </c>
      <c r="H101" s="7" t="s">
        <v>85</v>
      </c>
      <c r="I101" s="7" t="s">
        <v>86</v>
      </c>
      <c r="J101" s="7" t="s">
        <v>87</v>
      </c>
      <c r="K101" s="11" t="s">
        <v>88</v>
      </c>
      <c r="L101" s="11" t="s">
        <v>47</v>
      </c>
      <c r="M101" s="7" t="s">
        <v>148</v>
      </c>
      <c r="N101" s="7" t="s">
        <v>149</v>
      </c>
      <c r="O101" s="7" t="s">
        <v>150</v>
      </c>
      <c r="P101" s="7" t="s">
        <v>227</v>
      </c>
      <c r="Q101" s="7" t="s">
        <v>52</v>
      </c>
      <c r="R101" s="11" t="s">
        <v>822</v>
      </c>
      <c r="S101" s="12" t="s">
        <v>79</v>
      </c>
      <c r="T101" s="12" t="s">
        <v>823</v>
      </c>
      <c r="U101" s="7" t="s">
        <v>56</v>
      </c>
      <c r="V101" s="7" t="s">
        <v>824</v>
      </c>
      <c r="W101" s="13" t="s">
        <v>825</v>
      </c>
      <c r="X101" s="13" t="s">
        <v>96</v>
      </c>
      <c r="Y101" s="13" t="s">
        <v>97</v>
      </c>
      <c r="Z101" s="13" t="s">
        <v>61</v>
      </c>
      <c r="AA101" s="13" t="s">
        <v>62</v>
      </c>
      <c r="AB101" s="7" t="s">
        <v>63</v>
      </c>
      <c r="AC101" s="13" t="s">
        <v>64</v>
      </c>
      <c r="AD101" s="13" t="s">
        <v>65</v>
      </c>
      <c r="AE101" s="14" t="s">
        <v>66</v>
      </c>
      <c r="AF101" s="13" t="s">
        <v>67</v>
      </c>
    </row>
    <row r="102" spans="1:32" ht="24.75" customHeight="1">
      <c r="A102" s="7">
        <v>100</v>
      </c>
      <c r="B102" s="8">
        <v>2011</v>
      </c>
      <c r="C102" s="17">
        <v>40544</v>
      </c>
      <c r="D102" s="7" t="s">
        <v>826</v>
      </c>
      <c r="E102" s="9" t="s">
        <v>827</v>
      </c>
      <c r="F102" s="10" t="s">
        <v>41</v>
      </c>
      <c r="G102" s="7" t="s">
        <v>828</v>
      </c>
      <c r="H102" s="7" t="s">
        <v>168</v>
      </c>
      <c r="I102" s="7" t="s">
        <v>138</v>
      </c>
      <c r="J102" s="7" t="s">
        <v>169</v>
      </c>
      <c r="K102" s="11" t="s">
        <v>103</v>
      </c>
      <c r="L102" s="11" t="s">
        <v>47</v>
      </c>
      <c r="M102" s="7" t="s">
        <v>48</v>
      </c>
      <c r="N102" s="7" t="s">
        <v>268</v>
      </c>
      <c r="O102" s="7" t="s">
        <v>50</v>
      </c>
      <c r="P102" s="7" t="s">
        <v>227</v>
      </c>
      <c r="Q102" s="7" t="s">
        <v>52</v>
      </c>
      <c r="R102" s="11" t="s">
        <v>829</v>
      </c>
      <c r="S102" s="12" t="s">
        <v>79</v>
      </c>
      <c r="T102" s="12" t="s">
        <v>830</v>
      </c>
      <c r="U102" s="7" t="s">
        <v>56</v>
      </c>
      <c r="V102" s="7" t="s">
        <v>831</v>
      </c>
      <c r="W102" s="13" t="s">
        <v>832</v>
      </c>
      <c r="X102" s="13" t="s">
        <v>175</v>
      </c>
      <c r="Y102" s="13" t="s">
        <v>175</v>
      </c>
      <c r="Z102" s="13" t="s">
        <v>61</v>
      </c>
      <c r="AA102" s="13" t="s">
        <v>62</v>
      </c>
      <c r="AB102" s="7" t="s">
        <v>113</v>
      </c>
      <c r="AC102" s="13" t="s">
        <v>64</v>
      </c>
      <c r="AD102" s="13" t="s">
        <v>65</v>
      </c>
      <c r="AE102" s="14" t="s">
        <v>66</v>
      </c>
      <c r="AF102" s="13" t="s">
        <v>67</v>
      </c>
    </row>
    <row r="103" spans="1:32" ht="24.75" customHeight="1">
      <c r="A103" s="7">
        <v>101</v>
      </c>
      <c r="B103" s="8">
        <v>2011</v>
      </c>
      <c r="C103" s="17">
        <v>40544</v>
      </c>
      <c r="D103" s="7" t="s">
        <v>833</v>
      </c>
      <c r="E103" s="9" t="s">
        <v>834</v>
      </c>
      <c r="F103" s="10" t="s">
        <v>41</v>
      </c>
      <c r="G103" s="7" t="s">
        <v>835</v>
      </c>
      <c r="H103" s="7" t="s">
        <v>85</v>
      </c>
      <c r="I103" s="7" t="s">
        <v>86</v>
      </c>
      <c r="J103" s="7" t="s">
        <v>466</v>
      </c>
      <c r="K103" s="11" t="s">
        <v>88</v>
      </c>
      <c r="L103" s="11" t="s">
        <v>47</v>
      </c>
      <c r="M103" s="7" t="s">
        <v>178</v>
      </c>
      <c r="N103" s="7" t="s">
        <v>232</v>
      </c>
      <c r="O103" s="7" t="s">
        <v>104</v>
      </c>
      <c r="P103" s="7" t="s">
        <v>387</v>
      </c>
      <c r="Q103" s="7" t="s">
        <v>52</v>
      </c>
      <c r="R103" s="11" t="s">
        <v>836</v>
      </c>
      <c r="S103" s="12" t="s">
        <v>79</v>
      </c>
      <c r="T103" s="12" t="s">
        <v>837</v>
      </c>
      <c r="U103" s="7" t="s">
        <v>56</v>
      </c>
      <c r="V103" s="7" t="s">
        <v>838</v>
      </c>
      <c r="W103" s="13" t="s">
        <v>839</v>
      </c>
      <c r="X103" s="13" t="s">
        <v>96</v>
      </c>
      <c r="Y103" s="13" t="s">
        <v>97</v>
      </c>
      <c r="Z103" s="13" t="s">
        <v>61</v>
      </c>
      <c r="AA103" s="13" t="s">
        <v>62</v>
      </c>
      <c r="AB103" s="7" t="s">
        <v>63</v>
      </c>
      <c r="AC103" s="13" t="s">
        <v>64</v>
      </c>
      <c r="AD103" s="13" t="s">
        <v>65</v>
      </c>
      <c r="AE103" s="14" t="s">
        <v>66</v>
      </c>
      <c r="AF103" s="13" t="s">
        <v>67</v>
      </c>
    </row>
    <row r="104" spans="1:32" ht="24.75" customHeight="1">
      <c r="A104" s="7">
        <v>102</v>
      </c>
      <c r="B104" s="8">
        <v>2011</v>
      </c>
      <c r="C104" s="17">
        <v>40544</v>
      </c>
      <c r="D104" s="7" t="s">
        <v>840</v>
      </c>
      <c r="E104" s="9" t="s">
        <v>841</v>
      </c>
      <c r="F104" s="10" t="s">
        <v>41</v>
      </c>
      <c r="G104" s="7" t="s">
        <v>762</v>
      </c>
      <c r="H104" s="7" t="s">
        <v>168</v>
      </c>
      <c r="I104" s="7" t="s">
        <v>86</v>
      </c>
      <c r="J104" s="7" t="s">
        <v>763</v>
      </c>
      <c r="K104" s="11" t="s">
        <v>103</v>
      </c>
      <c r="L104" s="11" t="s">
        <v>47</v>
      </c>
      <c r="M104" s="7" t="s">
        <v>186</v>
      </c>
      <c r="N104" s="7" t="s">
        <v>149</v>
      </c>
      <c r="O104" s="7" t="s">
        <v>188</v>
      </c>
      <c r="P104" s="7" t="s">
        <v>842</v>
      </c>
      <c r="Q104" s="7" t="s">
        <v>52</v>
      </c>
      <c r="R104" s="11" t="s">
        <v>180</v>
      </c>
      <c r="S104" s="12" t="s">
        <v>79</v>
      </c>
      <c r="T104" s="12" t="s">
        <v>843</v>
      </c>
      <c r="U104" s="7" t="s">
        <v>56</v>
      </c>
      <c r="V104" s="7" t="s">
        <v>844</v>
      </c>
      <c r="W104" s="13" t="s">
        <v>183</v>
      </c>
      <c r="X104" s="13" t="s">
        <v>175</v>
      </c>
      <c r="Y104" s="13" t="s">
        <v>175</v>
      </c>
      <c r="Z104" s="13" t="s">
        <v>61</v>
      </c>
      <c r="AA104" s="13" t="s">
        <v>62</v>
      </c>
      <c r="AB104" s="7" t="s">
        <v>113</v>
      </c>
      <c r="AC104" s="13" t="s">
        <v>64</v>
      </c>
      <c r="AD104" s="13" t="s">
        <v>65</v>
      </c>
      <c r="AE104" s="14" t="s">
        <v>66</v>
      </c>
      <c r="AF104" s="13" t="s">
        <v>67</v>
      </c>
    </row>
    <row r="105" spans="1:32" ht="24.75" customHeight="1">
      <c r="A105" s="7">
        <v>103</v>
      </c>
      <c r="B105" s="8">
        <v>2011</v>
      </c>
      <c r="C105" s="17">
        <v>40544</v>
      </c>
      <c r="D105" s="7" t="s">
        <v>845</v>
      </c>
      <c r="E105" s="9" t="s">
        <v>846</v>
      </c>
      <c r="F105" s="10" t="s">
        <v>41</v>
      </c>
      <c r="G105" s="7" t="s">
        <v>847</v>
      </c>
      <c r="H105" s="7" t="s">
        <v>43</v>
      </c>
      <c r="I105" s="7" t="s">
        <v>86</v>
      </c>
      <c r="J105" s="7" t="s">
        <v>102</v>
      </c>
      <c r="K105" s="11" t="s">
        <v>103</v>
      </c>
      <c r="L105" s="11" t="s">
        <v>47</v>
      </c>
      <c r="M105" s="7" t="s">
        <v>48</v>
      </c>
      <c r="N105" s="7" t="s">
        <v>49</v>
      </c>
      <c r="O105" s="7" t="s">
        <v>50</v>
      </c>
      <c r="P105" s="7" t="s">
        <v>71</v>
      </c>
      <c r="Q105" s="7" t="s">
        <v>52</v>
      </c>
      <c r="R105" s="11" t="s">
        <v>848</v>
      </c>
      <c r="S105" s="12" t="s">
        <v>79</v>
      </c>
      <c r="T105" s="12" t="s">
        <v>849</v>
      </c>
      <c r="U105" s="7" t="s">
        <v>56</v>
      </c>
      <c r="V105" s="7" t="s">
        <v>850</v>
      </c>
      <c r="W105" s="13" t="s">
        <v>851</v>
      </c>
      <c r="X105" s="13" t="s">
        <v>852</v>
      </c>
      <c r="Y105" s="13" t="s">
        <v>112</v>
      </c>
      <c r="Z105" s="13" t="s">
        <v>61</v>
      </c>
      <c r="AA105" s="13" t="s">
        <v>62</v>
      </c>
      <c r="AB105" s="7" t="s">
        <v>63</v>
      </c>
      <c r="AC105" s="13" t="s">
        <v>64</v>
      </c>
      <c r="AD105" s="13" t="s">
        <v>65</v>
      </c>
      <c r="AE105" s="14" t="s">
        <v>66</v>
      </c>
      <c r="AF105" s="13" t="s">
        <v>67</v>
      </c>
    </row>
    <row r="106" spans="1:32" ht="24.75" customHeight="1">
      <c r="A106" s="7">
        <v>104</v>
      </c>
      <c r="B106" s="8">
        <v>2011</v>
      </c>
      <c r="C106" s="17">
        <v>40544</v>
      </c>
      <c r="D106" s="7" t="s">
        <v>853</v>
      </c>
      <c r="E106" s="9" t="s">
        <v>854</v>
      </c>
      <c r="F106" s="10" t="s">
        <v>100</v>
      </c>
      <c r="G106" s="7" t="s">
        <v>855</v>
      </c>
      <c r="H106" s="7" t="s">
        <v>85</v>
      </c>
      <c r="I106" s="7" t="s">
        <v>86</v>
      </c>
      <c r="J106" s="7" t="s">
        <v>404</v>
      </c>
      <c r="K106" s="11" t="s">
        <v>88</v>
      </c>
      <c r="L106" s="11" t="s">
        <v>321</v>
      </c>
      <c r="M106" s="7" t="s">
        <v>475</v>
      </c>
      <c r="N106" s="7" t="s">
        <v>476</v>
      </c>
      <c r="O106" s="7" t="s">
        <v>477</v>
      </c>
      <c r="P106" s="7" t="s">
        <v>856</v>
      </c>
      <c r="Q106" s="7" t="s">
        <v>52</v>
      </c>
      <c r="R106" s="11" t="s">
        <v>857</v>
      </c>
      <c r="S106" s="12" t="s">
        <v>79</v>
      </c>
      <c r="T106" s="12" t="s">
        <v>858</v>
      </c>
      <c r="U106" s="7" t="s">
        <v>56</v>
      </c>
      <c r="V106" s="7" t="s">
        <v>859</v>
      </c>
      <c r="W106" s="13" t="s">
        <v>860</v>
      </c>
      <c r="X106" s="13" t="s">
        <v>96</v>
      </c>
      <c r="Y106" s="13" t="s">
        <v>97</v>
      </c>
      <c r="Z106" s="13" t="s">
        <v>61</v>
      </c>
      <c r="AA106" s="13" t="s">
        <v>62</v>
      </c>
      <c r="AB106" s="7" t="s">
        <v>63</v>
      </c>
      <c r="AC106" s="11" t="s">
        <v>134</v>
      </c>
      <c r="AD106" s="13" t="s">
        <v>135</v>
      </c>
      <c r="AE106" s="15" t="s">
        <v>392</v>
      </c>
      <c r="AF106" s="13" t="s">
        <v>116</v>
      </c>
    </row>
    <row r="107" spans="1:32" ht="24.75" customHeight="1">
      <c r="A107" s="7">
        <v>105</v>
      </c>
      <c r="B107" s="7">
        <v>2011</v>
      </c>
      <c r="C107" s="16">
        <v>40544</v>
      </c>
      <c r="D107" s="7" t="s">
        <v>861</v>
      </c>
      <c r="E107" s="9" t="s">
        <v>862</v>
      </c>
      <c r="F107" s="10" t="s">
        <v>100</v>
      </c>
      <c r="G107" s="7" t="s">
        <v>863</v>
      </c>
      <c r="H107" s="7" t="s">
        <v>43</v>
      </c>
      <c r="I107" s="7" t="s">
        <v>138</v>
      </c>
      <c r="J107" s="7" t="s">
        <v>102</v>
      </c>
      <c r="K107" s="11" t="s">
        <v>103</v>
      </c>
      <c r="L107" s="11" t="s">
        <v>47</v>
      </c>
      <c r="M107" s="7" t="s">
        <v>186</v>
      </c>
      <c r="N107" s="7" t="s">
        <v>187</v>
      </c>
      <c r="O107" s="7" t="s">
        <v>188</v>
      </c>
      <c r="P107" s="7" t="s">
        <v>353</v>
      </c>
      <c r="Q107" s="7" t="s">
        <v>52</v>
      </c>
      <c r="R107" s="11" t="s">
        <v>228</v>
      </c>
      <c r="S107" s="12" t="s">
        <v>79</v>
      </c>
      <c r="T107" s="12" t="s">
        <v>864</v>
      </c>
      <c r="U107" s="7" t="s">
        <v>56</v>
      </c>
      <c r="V107" s="7" t="s">
        <v>865</v>
      </c>
      <c r="W107" s="13" t="s">
        <v>58</v>
      </c>
      <c r="X107" s="13" t="s">
        <v>59</v>
      </c>
      <c r="Y107" s="13" t="s">
        <v>60</v>
      </c>
      <c r="Z107" s="13" t="s">
        <v>61</v>
      </c>
      <c r="AA107" s="13" t="s">
        <v>62</v>
      </c>
      <c r="AB107" s="7" t="s">
        <v>63</v>
      </c>
      <c r="AC107" s="11" t="s">
        <v>134</v>
      </c>
      <c r="AD107" s="13" t="s">
        <v>135</v>
      </c>
      <c r="AE107" s="15" t="s">
        <v>866</v>
      </c>
      <c r="AF107" s="11" t="s">
        <v>116</v>
      </c>
    </row>
    <row r="108" spans="1:32" ht="24.75" customHeight="1">
      <c r="A108" s="7">
        <v>106</v>
      </c>
      <c r="B108" s="7">
        <v>2011</v>
      </c>
      <c r="C108" s="16">
        <v>40544</v>
      </c>
      <c r="D108" s="8" t="s">
        <v>867</v>
      </c>
      <c r="E108" s="9" t="s">
        <v>868</v>
      </c>
      <c r="F108" s="10" t="s">
        <v>100</v>
      </c>
      <c r="G108" s="7" t="s">
        <v>869</v>
      </c>
      <c r="H108" s="7" t="s">
        <v>85</v>
      </c>
      <c r="I108" s="7" t="s">
        <v>86</v>
      </c>
      <c r="J108" s="7" t="s">
        <v>466</v>
      </c>
      <c r="K108" s="11" t="s">
        <v>88</v>
      </c>
      <c r="L108" s="11" t="s">
        <v>47</v>
      </c>
      <c r="M108" s="7" t="s">
        <v>148</v>
      </c>
      <c r="N108" s="7" t="s">
        <v>240</v>
      </c>
      <c r="O108" s="7" t="s">
        <v>150</v>
      </c>
      <c r="P108" s="7" t="s">
        <v>639</v>
      </c>
      <c r="Q108" s="7" t="s">
        <v>106</v>
      </c>
      <c r="R108" s="15" t="s">
        <v>870</v>
      </c>
      <c r="S108" s="12" t="s">
        <v>127</v>
      </c>
      <c r="T108" s="12" t="s">
        <v>871</v>
      </c>
      <c r="U108" s="7" t="s">
        <v>93</v>
      </c>
      <c r="V108" s="7" t="s">
        <v>872</v>
      </c>
      <c r="W108" s="14" t="s">
        <v>873</v>
      </c>
      <c r="X108" s="13" t="s">
        <v>96</v>
      </c>
      <c r="Y108" s="13" t="s">
        <v>97</v>
      </c>
      <c r="Z108" s="13" t="s">
        <v>61</v>
      </c>
      <c r="AA108" s="13" t="s">
        <v>874</v>
      </c>
      <c r="AB108" s="7" t="s">
        <v>113</v>
      </c>
      <c r="AC108" s="11" t="s">
        <v>134</v>
      </c>
      <c r="AD108" s="13" t="s">
        <v>135</v>
      </c>
      <c r="AE108" s="15" t="s">
        <v>392</v>
      </c>
      <c r="AF108" s="11" t="s">
        <v>116</v>
      </c>
    </row>
    <row r="109" spans="1:32" ht="24.75" customHeight="1">
      <c r="A109" s="7">
        <v>107</v>
      </c>
      <c r="B109" s="7">
        <v>2011</v>
      </c>
      <c r="C109" s="16">
        <v>40544</v>
      </c>
      <c r="D109" s="8" t="s">
        <v>875</v>
      </c>
      <c r="E109" s="9" t="s">
        <v>876</v>
      </c>
      <c r="F109" s="10" t="s">
        <v>100</v>
      </c>
      <c r="G109" s="7" t="s">
        <v>877</v>
      </c>
      <c r="H109" s="7" t="s">
        <v>85</v>
      </c>
      <c r="I109" s="7" t="s">
        <v>86</v>
      </c>
      <c r="J109" s="7" t="s">
        <v>466</v>
      </c>
      <c r="K109" s="11" t="s">
        <v>88</v>
      </c>
      <c r="L109" s="11" t="s">
        <v>47</v>
      </c>
      <c r="M109" s="7" t="s">
        <v>48</v>
      </c>
      <c r="N109" s="7" t="s">
        <v>268</v>
      </c>
      <c r="O109" s="7" t="s">
        <v>104</v>
      </c>
      <c r="P109" s="7" t="s">
        <v>878</v>
      </c>
      <c r="Q109" s="7" t="s">
        <v>52</v>
      </c>
      <c r="R109" s="15" t="s">
        <v>879</v>
      </c>
      <c r="S109" s="12" t="s">
        <v>79</v>
      </c>
      <c r="T109" s="12" t="s">
        <v>880</v>
      </c>
      <c r="U109" s="7" t="s">
        <v>93</v>
      </c>
      <c r="V109" s="7" t="s">
        <v>881</v>
      </c>
      <c r="W109" s="14" t="s">
        <v>882</v>
      </c>
      <c r="X109" s="13" t="s">
        <v>883</v>
      </c>
      <c r="Y109" s="13" t="s">
        <v>97</v>
      </c>
      <c r="Z109" s="13" t="s">
        <v>884</v>
      </c>
      <c r="AA109" s="13" t="s">
        <v>205</v>
      </c>
      <c r="AB109" s="7" t="s">
        <v>113</v>
      </c>
      <c r="AC109" s="11" t="s">
        <v>134</v>
      </c>
      <c r="AD109" s="13" t="s">
        <v>135</v>
      </c>
      <c r="AE109" s="15" t="s">
        <v>392</v>
      </c>
      <c r="AF109" s="11" t="s">
        <v>116</v>
      </c>
    </row>
    <row r="110" spans="1:32" ht="24.75" customHeight="1">
      <c r="A110" s="7">
        <v>108</v>
      </c>
      <c r="B110" s="7">
        <v>2011</v>
      </c>
      <c r="C110" s="16">
        <v>40544</v>
      </c>
      <c r="D110" s="7" t="s">
        <v>885</v>
      </c>
      <c r="E110" s="9" t="s">
        <v>886</v>
      </c>
      <c r="F110" s="10" t="s">
        <v>100</v>
      </c>
      <c r="G110" s="7" t="s">
        <v>275</v>
      </c>
      <c r="H110" s="7" t="s">
        <v>43</v>
      </c>
      <c r="I110" s="7" t="s">
        <v>79</v>
      </c>
      <c r="J110" s="7" t="s">
        <v>319</v>
      </c>
      <c r="K110" s="11" t="s">
        <v>320</v>
      </c>
      <c r="L110" s="11" t="s">
        <v>321</v>
      </c>
      <c r="M110" s="7" t="s">
        <v>148</v>
      </c>
      <c r="N110" s="7" t="s">
        <v>232</v>
      </c>
      <c r="O110" s="7" t="s">
        <v>150</v>
      </c>
      <c r="P110" s="7" t="s">
        <v>814</v>
      </c>
      <c r="Q110" s="7" t="s">
        <v>52</v>
      </c>
      <c r="R110" s="11" t="s">
        <v>228</v>
      </c>
      <c r="S110" s="12" t="s">
        <v>79</v>
      </c>
      <c r="T110" s="12" t="s">
        <v>887</v>
      </c>
      <c r="U110" s="7" t="s">
        <v>56</v>
      </c>
      <c r="V110" s="7" t="s">
        <v>888</v>
      </c>
      <c r="W110" s="13" t="s">
        <v>58</v>
      </c>
      <c r="X110" s="13" t="s">
        <v>59</v>
      </c>
      <c r="Y110" s="13" t="s">
        <v>60</v>
      </c>
      <c r="Z110" s="13" t="s">
        <v>61</v>
      </c>
      <c r="AA110" s="13" t="s">
        <v>62</v>
      </c>
      <c r="AB110" s="7" t="s">
        <v>63</v>
      </c>
      <c r="AC110" s="11" t="s">
        <v>134</v>
      </c>
      <c r="AD110" s="13" t="s">
        <v>135</v>
      </c>
      <c r="AE110" s="15" t="s">
        <v>866</v>
      </c>
      <c r="AF110" s="11" t="s">
        <v>116</v>
      </c>
    </row>
    <row r="111" spans="1:32" ht="24.75" customHeight="1">
      <c r="A111" s="7">
        <v>109</v>
      </c>
      <c r="B111" s="7">
        <v>2011</v>
      </c>
      <c r="C111" s="17">
        <v>40544</v>
      </c>
      <c r="D111" s="7" t="s">
        <v>889</v>
      </c>
      <c r="E111" s="9" t="s">
        <v>890</v>
      </c>
      <c r="F111" s="10" t="s">
        <v>100</v>
      </c>
      <c r="G111" s="7" t="s">
        <v>891</v>
      </c>
      <c r="H111" s="7" t="s">
        <v>85</v>
      </c>
      <c r="I111" s="7" t="s">
        <v>138</v>
      </c>
      <c r="J111" s="11" t="s">
        <v>466</v>
      </c>
      <c r="K111" s="11" t="s">
        <v>88</v>
      </c>
      <c r="L111" s="11" t="s">
        <v>47</v>
      </c>
      <c r="M111" s="7" t="s">
        <v>48</v>
      </c>
      <c r="N111" s="7" t="s">
        <v>187</v>
      </c>
      <c r="O111" s="7" t="s">
        <v>276</v>
      </c>
      <c r="P111" s="7" t="s">
        <v>892</v>
      </c>
      <c r="Q111" s="7" t="s">
        <v>52</v>
      </c>
      <c r="R111" s="15" t="s">
        <v>893</v>
      </c>
      <c r="S111" s="12" t="s">
        <v>79</v>
      </c>
      <c r="T111" s="12" t="s">
        <v>894</v>
      </c>
      <c r="U111" s="7" t="s">
        <v>93</v>
      </c>
      <c r="V111" s="7" t="s">
        <v>895</v>
      </c>
      <c r="W111" s="14" t="s">
        <v>896</v>
      </c>
      <c r="X111" s="13" t="s">
        <v>701</v>
      </c>
      <c r="Y111" s="13" t="s">
        <v>97</v>
      </c>
      <c r="Z111" s="13" t="s">
        <v>884</v>
      </c>
      <c r="AA111" s="13" t="s">
        <v>205</v>
      </c>
      <c r="AB111" s="7" t="s">
        <v>113</v>
      </c>
      <c r="AC111" s="11" t="s">
        <v>134</v>
      </c>
      <c r="AD111" s="13" t="s">
        <v>135</v>
      </c>
      <c r="AE111" s="15" t="s">
        <v>392</v>
      </c>
      <c r="AF111" s="11" t="s">
        <v>116</v>
      </c>
    </row>
    <row r="112" spans="1:32" ht="24.75" customHeight="1">
      <c r="A112" s="7">
        <v>110</v>
      </c>
      <c r="B112" s="7">
        <v>2011</v>
      </c>
      <c r="C112" s="17">
        <v>40544</v>
      </c>
      <c r="D112" s="7" t="s">
        <v>897</v>
      </c>
      <c r="E112" s="9" t="s">
        <v>898</v>
      </c>
      <c r="F112" s="10" t="s">
        <v>100</v>
      </c>
      <c r="G112" s="7" t="s">
        <v>899</v>
      </c>
      <c r="H112" s="7" t="s">
        <v>85</v>
      </c>
      <c r="I112" s="7" t="s">
        <v>86</v>
      </c>
      <c r="J112" s="7" t="s">
        <v>466</v>
      </c>
      <c r="K112" s="11" t="s">
        <v>88</v>
      </c>
      <c r="L112" s="11" t="s">
        <v>47</v>
      </c>
      <c r="M112" s="7" t="s">
        <v>48</v>
      </c>
      <c r="N112" s="7" t="s">
        <v>312</v>
      </c>
      <c r="O112" s="7" t="s">
        <v>50</v>
      </c>
      <c r="P112" s="7" t="s">
        <v>900</v>
      </c>
      <c r="Q112" s="7" t="s">
        <v>52</v>
      </c>
      <c r="R112" s="15" t="s">
        <v>901</v>
      </c>
      <c r="S112" s="12" t="s">
        <v>902</v>
      </c>
      <c r="T112" s="12" t="s">
        <v>903</v>
      </c>
      <c r="U112" s="7" t="s">
        <v>93</v>
      </c>
      <c r="V112" s="7" t="s">
        <v>904</v>
      </c>
      <c r="W112" s="14" t="s">
        <v>905</v>
      </c>
      <c r="X112" s="13" t="s">
        <v>701</v>
      </c>
      <c r="Y112" s="13" t="s">
        <v>97</v>
      </c>
      <c r="Z112" s="13" t="s">
        <v>282</v>
      </c>
      <c r="AA112" s="13" t="s">
        <v>205</v>
      </c>
      <c r="AB112" s="7" t="s">
        <v>113</v>
      </c>
      <c r="AC112" s="13" t="s">
        <v>906</v>
      </c>
      <c r="AD112" s="13" t="s">
        <v>65</v>
      </c>
      <c r="AE112" s="15" t="s">
        <v>392</v>
      </c>
      <c r="AF112" s="13" t="s">
        <v>703</v>
      </c>
    </row>
    <row r="113" spans="1:32" ht="24.75" customHeight="1">
      <c r="A113" s="7">
        <v>111</v>
      </c>
      <c r="B113" s="8">
        <v>2011</v>
      </c>
      <c r="C113" s="17">
        <v>40544</v>
      </c>
      <c r="D113" s="7" t="s">
        <v>907</v>
      </c>
      <c r="E113" s="9" t="s">
        <v>908</v>
      </c>
      <c r="F113" s="10" t="s">
        <v>100</v>
      </c>
      <c r="G113" s="7" t="s">
        <v>909</v>
      </c>
      <c r="H113" s="7" t="s">
        <v>168</v>
      </c>
      <c r="I113" s="7" t="s">
        <v>86</v>
      </c>
      <c r="J113" s="7" t="s">
        <v>169</v>
      </c>
      <c r="K113" s="11" t="s">
        <v>103</v>
      </c>
      <c r="L113" s="11" t="s">
        <v>47</v>
      </c>
      <c r="M113" s="7" t="s">
        <v>178</v>
      </c>
      <c r="N113" s="7" t="s">
        <v>232</v>
      </c>
      <c r="O113" s="11" t="s">
        <v>104</v>
      </c>
      <c r="P113" s="11" t="s">
        <v>286</v>
      </c>
      <c r="Q113" s="11" t="s">
        <v>52</v>
      </c>
      <c r="R113" s="11" t="s">
        <v>910</v>
      </c>
      <c r="S113" s="12" t="s">
        <v>911</v>
      </c>
      <c r="T113" s="12" t="s">
        <v>912</v>
      </c>
      <c r="U113" s="7" t="s">
        <v>56</v>
      </c>
      <c r="V113" s="7" t="s">
        <v>913</v>
      </c>
      <c r="W113" s="13" t="s">
        <v>914</v>
      </c>
      <c r="X113" s="13" t="s">
        <v>175</v>
      </c>
      <c r="Y113" s="13" t="s">
        <v>175</v>
      </c>
      <c r="Z113" s="13" t="s">
        <v>915</v>
      </c>
      <c r="AA113" s="13" t="s">
        <v>306</v>
      </c>
      <c r="AB113" s="7" t="s">
        <v>113</v>
      </c>
      <c r="AC113" s="11" t="s">
        <v>134</v>
      </c>
      <c r="AD113" s="13" t="s">
        <v>135</v>
      </c>
      <c r="AE113" s="19" t="s">
        <v>866</v>
      </c>
      <c r="AF113" s="11" t="s">
        <v>116</v>
      </c>
    </row>
    <row r="114" spans="1:32" ht="24.75" customHeight="1">
      <c r="A114" s="7">
        <v>112</v>
      </c>
      <c r="B114" s="8">
        <v>2011</v>
      </c>
      <c r="C114" s="17">
        <v>40544</v>
      </c>
      <c r="D114" s="7" t="s">
        <v>916</v>
      </c>
      <c r="E114" s="9" t="s">
        <v>917</v>
      </c>
      <c r="F114" s="10" t="s">
        <v>41</v>
      </c>
      <c r="G114" s="7" t="s">
        <v>918</v>
      </c>
      <c r="H114" s="7" t="s">
        <v>168</v>
      </c>
      <c r="I114" s="7" t="s">
        <v>86</v>
      </c>
      <c r="J114" s="7" t="s">
        <v>169</v>
      </c>
      <c r="K114" s="11" t="s">
        <v>103</v>
      </c>
      <c r="L114" s="11" t="s">
        <v>47</v>
      </c>
      <c r="M114" s="7" t="s">
        <v>178</v>
      </c>
      <c r="N114" s="7" t="s">
        <v>124</v>
      </c>
      <c r="O114" s="7" t="s">
        <v>104</v>
      </c>
      <c r="P114" s="7" t="s">
        <v>675</v>
      </c>
      <c r="Q114" s="7" t="s">
        <v>52</v>
      </c>
      <c r="R114" s="11" t="s">
        <v>180</v>
      </c>
      <c r="S114" s="12" t="s">
        <v>79</v>
      </c>
      <c r="T114" s="12" t="s">
        <v>919</v>
      </c>
      <c r="U114" s="7" t="s">
        <v>56</v>
      </c>
      <c r="V114" s="7" t="s">
        <v>920</v>
      </c>
      <c r="W114" s="13" t="s">
        <v>183</v>
      </c>
      <c r="X114" s="13" t="s">
        <v>175</v>
      </c>
      <c r="Y114" s="13" t="s">
        <v>175</v>
      </c>
      <c r="Z114" s="13" t="s">
        <v>61</v>
      </c>
      <c r="AA114" s="13" t="s">
        <v>62</v>
      </c>
      <c r="AB114" s="7" t="s">
        <v>113</v>
      </c>
      <c r="AC114" s="13" t="s">
        <v>64</v>
      </c>
      <c r="AD114" s="13" t="s">
        <v>65</v>
      </c>
      <c r="AE114" s="14" t="s">
        <v>66</v>
      </c>
      <c r="AF114" s="13" t="s">
        <v>67</v>
      </c>
    </row>
    <row r="115" spans="1:32" ht="24.75" customHeight="1">
      <c r="A115" s="7">
        <v>113</v>
      </c>
      <c r="B115" s="8">
        <v>2011</v>
      </c>
      <c r="C115" s="17">
        <v>40544</v>
      </c>
      <c r="D115" s="7" t="s">
        <v>921</v>
      </c>
      <c r="E115" s="9" t="s">
        <v>922</v>
      </c>
      <c r="F115" s="10" t="s">
        <v>41</v>
      </c>
      <c r="G115" s="7" t="s">
        <v>762</v>
      </c>
      <c r="H115" s="7" t="s">
        <v>168</v>
      </c>
      <c r="I115" s="7" t="s">
        <v>86</v>
      </c>
      <c r="J115" s="7" t="s">
        <v>763</v>
      </c>
      <c r="K115" s="11" t="s">
        <v>103</v>
      </c>
      <c r="L115" s="11" t="s">
        <v>47</v>
      </c>
      <c r="M115" s="7" t="s">
        <v>178</v>
      </c>
      <c r="N115" s="7" t="s">
        <v>124</v>
      </c>
      <c r="O115" s="7" t="s">
        <v>104</v>
      </c>
      <c r="P115" s="7" t="s">
        <v>923</v>
      </c>
      <c r="Q115" s="7" t="s">
        <v>52</v>
      </c>
      <c r="R115" s="11" t="s">
        <v>180</v>
      </c>
      <c r="S115" s="12" t="s">
        <v>79</v>
      </c>
      <c r="T115" s="12" t="s">
        <v>924</v>
      </c>
      <c r="U115" s="7" t="s">
        <v>56</v>
      </c>
      <c r="V115" s="7" t="s">
        <v>925</v>
      </c>
      <c r="W115" s="13" t="s">
        <v>183</v>
      </c>
      <c r="X115" s="13" t="s">
        <v>175</v>
      </c>
      <c r="Y115" s="13" t="s">
        <v>175</v>
      </c>
      <c r="Z115" s="13" t="s">
        <v>61</v>
      </c>
      <c r="AA115" s="13" t="s">
        <v>62</v>
      </c>
      <c r="AB115" s="7" t="s">
        <v>113</v>
      </c>
      <c r="AC115" s="13" t="s">
        <v>64</v>
      </c>
      <c r="AD115" s="13" t="s">
        <v>65</v>
      </c>
      <c r="AE115" s="14" t="s">
        <v>66</v>
      </c>
      <c r="AF115" s="13" t="s">
        <v>67</v>
      </c>
    </row>
    <row r="116" spans="1:32" ht="24.75" customHeight="1">
      <c r="A116" s="7">
        <v>114</v>
      </c>
      <c r="B116" s="15" t="s">
        <v>926</v>
      </c>
      <c r="C116" s="20">
        <v>40544</v>
      </c>
      <c r="D116" s="15" t="s">
        <v>927</v>
      </c>
      <c r="E116" s="9" t="s">
        <v>928</v>
      </c>
      <c r="F116" s="10" t="s">
        <v>100</v>
      </c>
      <c r="G116" s="15" t="s">
        <v>929</v>
      </c>
      <c r="H116" s="11" t="s">
        <v>85</v>
      </c>
      <c r="I116" s="11" t="s">
        <v>86</v>
      </c>
      <c r="J116" s="11" t="s">
        <v>466</v>
      </c>
      <c r="K116" s="11" t="s">
        <v>88</v>
      </c>
      <c r="L116" s="11" t="s">
        <v>47</v>
      </c>
      <c r="M116" s="11" t="s">
        <v>178</v>
      </c>
      <c r="N116" s="7" t="s">
        <v>187</v>
      </c>
      <c r="O116" s="7" t="s">
        <v>276</v>
      </c>
      <c r="P116" s="11" t="s">
        <v>794</v>
      </c>
      <c r="Q116" s="11" t="s">
        <v>52</v>
      </c>
      <c r="R116" s="15" t="s">
        <v>930</v>
      </c>
      <c r="S116" s="12" t="s">
        <v>79</v>
      </c>
      <c r="T116" s="12" t="s">
        <v>931</v>
      </c>
      <c r="U116" s="7" t="s">
        <v>93</v>
      </c>
      <c r="V116" s="11" t="s">
        <v>932</v>
      </c>
      <c r="W116" s="15" t="s">
        <v>933</v>
      </c>
      <c r="X116" s="11" t="s">
        <v>701</v>
      </c>
      <c r="Y116" s="11" t="s">
        <v>97</v>
      </c>
      <c r="Z116" s="11" t="s">
        <v>884</v>
      </c>
      <c r="AA116" s="11" t="s">
        <v>205</v>
      </c>
      <c r="AB116" s="7" t="s">
        <v>113</v>
      </c>
      <c r="AC116" s="11" t="s">
        <v>134</v>
      </c>
      <c r="AD116" s="11" t="s">
        <v>135</v>
      </c>
      <c r="AE116" s="15" t="s">
        <v>866</v>
      </c>
      <c r="AF116" s="11" t="s">
        <v>116</v>
      </c>
    </row>
    <row r="117" spans="1:32" ht="24.75" customHeight="1">
      <c r="A117" s="7">
        <v>115</v>
      </c>
      <c r="B117" s="15" t="s">
        <v>926</v>
      </c>
      <c r="C117" s="20">
        <v>40544</v>
      </c>
      <c r="D117" s="15" t="s">
        <v>934</v>
      </c>
      <c r="E117" s="9" t="s">
        <v>935</v>
      </c>
      <c r="F117" s="10" t="s">
        <v>100</v>
      </c>
      <c r="G117" s="15" t="s">
        <v>936</v>
      </c>
      <c r="H117" s="11" t="s">
        <v>85</v>
      </c>
      <c r="I117" s="11" t="s">
        <v>86</v>
      </c>
      <c r="J117" s="11" t="s">
        <v>466</v>
      </c>
      <c r="K117" s="11" t="s">
        <v>88</v>
      </c>
      <c r="L117" s="11" t="s">
        <v>47</v>
      </c>
      <c r="M117" s="11" t="s">
        <v>148</v>
      </c>
      <c r="N117" s="7" t="s">
        <v>240</v>
      </c>
      <c r="O117" s="21" t="s">
        <v>150</v>
      </c>
      <c r="P117" s="11" t="s">
        <v>227</v>
      </c>
      <c r="Q117" s="11" t="s">
        <v>52</v>
      </c>
      <c r="R117" s="11" t="s">
        <v>937</v>
      </c>
      <c r="S117" s="12" t="s">
        <v>79</v>
      </c>
      <c r="T117" s="12" t="s">
        <v>938</v>
      </c>
      <c r="U117" s="7" t="s">
        <v>93</v>
      </c>
      <c r="V117" s="11" t="s">
        <v>939</v>
      </c>
      <c r="W117" s="11" t="s">
        <v>940</v>
      </c>
      <c r="X117" s="11" t="s">
        <v>701</v>
      </c>
      <c r="Y117" s="13" t="s">
        <v>97</v>
      </c>
      <c r="Z117" s="13" t="s">
        <v>941</v>
      </c>
      <c r="AA117" s="13" t="s">
        <v>306</v>
      </c>
      <c r="AB117" s="7" t="s">
        <v>63</v>
      </c>
      <c r="AC117" s="11" t="s">
        <v>702</v>
      </c>
      <c r="AD117" s="13" t="s">
        <v>65</v>
      </c>
      <c r="AE117" s="15" t="s">
        <v>392</v>
      </c>
      <c r="AF117" s="11" t="s">
        <v>703</v>
      </c>
    </row>
    <row r="118" spans="1:32" ht="24.75" customHeight="1">
      <c r="A118" s="7">
        <v>116</v>
      </c>
      <c r="B118" s="15" t="s">
        <v>926</v>
      </c>
      <c r="C118" s="20">
        <v>40544</v>
      </c>
      <c r="D118" s="11" t="s">
        <v>942</v>
      </c>
      <c r="E118" s="9" t="s">
        <v>943</v>
      </c>
      <c r="F118" s="10" t="s">
        <v>100</v>
      </c>
      <c r="G118" s="11" t="s">
        <v>944</v>
      </c>
      <c r="H118" s="11" t="s">
        <v>43</v>
      </c>
      <c r="I118" s="7" t="s">
        <v>86</v>
      </c>
      <c r="J118" s="7" t="s">
        <v>102</v>
      </c>
      <c r="K118" s="11" t="s">
        <v>103</v>
      </c>
      <c r="L118" s="11" t="s">
        <v>47</v>
      </c>
      <c r="M118" s="11" t="s">
        <v>48</v>
      </c>
      <c r="N118" s="7" t="s">
        <v>49</v>
      </c>
      <c r="O118" s="21" t="s">
        <v>50</v>
      </c>
      <c r="P118" s="11" t="s">
        <v>51</v>
      </c>
      <c r="Q118" s="11" t="s">
        <v>52</v>
      </c>
      <c r="R118" s="11" t="s">
        <v>945</v>
      </c>
      <c r="S118" s="12" t="s">
        <v>218</v>
      </c>
      <c r="T118" s="12" t="s">
        <v>946</v>
      </c>
      <c r="U118" s="7" t="s">
        <v>56</v>
      </c>
      <c r="V118" s="11" t="s">
        <v>947</v>
      </c>
      <c r="W118" s="11" t="s">
        <v>948</v>
      </c>
      <c r="X118" s="11" t="s">
        <v>852</v>
      </c>
      <c r="Y118" s="13" t="s">
        <v>112</v>
      </c>
      <c r="Z118" s="13" t="s">
        <v>61</v>
      </c>
      <c r="AA118" s="13" t="s">
        <v>62</v>
      </c>
      <c r="AB118" s="7" t="s">
        <v>63</v>
      </c>
      <c r="AC118" s="11" t="s">
        <v>702</v>
      </c>
      <c r="AD118" s="13" t="s">
        <v>65</v>
      </c>
      <c r="AE118" s="15" t="s">
        <v>392</v>
      </c>
      <c r="AF118" s="11" t="s">
        <v>703</v>
      </c>
    </row>
    <row r="119" spans="1:32" ht="24.75" customHeight="1">
      <c r="A119" s="7">
        <v>117</v>
      </c>
      <c r="B119" s="8">
        <v>2011</v>
      </c>
      <c r="C119" s="17">
        <v>40545</v>
      </c>
      <c r="D119" s="7" t="s">
        <v>949</v>
      </c>
      <c r="E119" s="9" t="s">
        <v>950</v>
      </c>
      <c r="F119" s="10" t="s">
        <v>100</v>
      </c>
      <c r="G119" s="7" t="s">
        <v>951</v>
      </c>
      <c r="H119" s="7" t="s">
        <v>85</v>
      </c>
      <c r="I119" s="7" t="s">
        <v>86</v>
      </c>
      <c r="J119" s="7" t="s">
        <v>87</v>
      </c>
      <c r="K119" s="11" t="s">
        <v>88</v>
      </c>
      <c r="L119" s="11" t="s">
        <v>123</v>
      </c>
      <c r="M119" s="7" t="s">
        <v>178</v>
      </c>
      <c r="N119" s="7" t="s">
        <v>208</v>
      </c>
      <c r="O119" s="7" t="s">
        <v>247</v>
      </c>
      <c r="P119" s="7" t="s">
        <v>749</v>
      </c>
      <c r="Q119" s="7" t="s">
        <v>52</v>
      </c>
      <c r="R119" s="15" t="s">
        <v>735</v>
      </c>
      <c r="S119" s="12" t="s">
        <v>79</v>
      </c>
      <c r="T119" s="12" t="s">
        <v>952</v>
      </c>
      <c r="U119" s="7" t="s">
        <v>93</v>
      </c>
      <c r="V119" s="7" t="s">
        <v>953</v>
      </c>
      <c r="W119" s="13" t="s">
        <v>580</v>
      </c>
      <c r="X119" s="13" t="s">
        <v>96</v>
      </c>
      <c r="Y119" s="13" t="s">
        <v>97</v>
      </c>
      <c r="Z119" s="13" t="s">
        <v>61</v>
      </c>
      <c r="AA119" s="13" t="s">
        <v>62</v>
      </c>
      <c r="AB119" s="7" t="s">
        <v>113</v>
      </c>
      <c r="AC119" s="11" t="s">
        <v>134</v>
      </c>
      <c r="AD119" s="13" t="s">
        <v>135</v>
      </c>
      <c r="AE119" s="15" t="s">
        <v>392</v>
      </c>
      <c r="AF119" s="13" t="s">
        <v>116</v>
      </c>
    </row>
    <row r="120" spans="1:32" ht="24.75" customHeight="1">
      <c r="A120" s="7">
        <v>118</v>
      </c>
      <c r="B120" s="7">
        <v>2011</v>
      </c>
      <c r="C120" s="22">
        <v>40546</v>
      </c>
      <c r="D120" s="7" t="s">
        <v>954</v>
      </c>
      <c r="E120" s="23" t="s">
        <v>955</v>
      </c>
      <c r="F120" s="10" t="s">
        <v>100</v>
      </c>
      <c r="G120" s="7" t="s">
        <v>275</v>
      </c>
      <c r="H120" s="7" t="s">
        <v>120</v>
      </c>
      <c r="I120" s="7" t="s">
        <v>79</v>
      </c>
      <c r="J120" s="7" t="s">
        <v>956</v>
      </c>
      <c r="K120" s="11" t="s">
        <v>122</v>
      </c>
      <c r="L120" s="11" t="s">
        <v>47</v>
      </c>
      <c r="M120" s="7" t="s">
        <v>148</v>
      </c>
      <c r="N120" s="7" t="s">
        <v>149</v>
      </c>
      <c r="O120" s="7" t="s">
        <v>150</v>
      </c>
      <c r="P120" s="7" t="s">
        <v>227</v>
      </c>
      <c r="Q120" s="7" t="s">
        <v>52</v>
      </c>
      <c r="R120" s="11" t="s">
        <v>957</v>
      </c>
      <c r="S120" s="12" t="s">
        <v>79</v>
      </c>
      <c r="T120" s="12" t="s">
        <v>958</v>
      </c>
      <c r="U120" s="7" t="s">
        <v>56</v>
      </c>
      <c r="V120" s="7" t="s">
        <v>959</v>
      </c>
      <c r="W120" s="13" t="s">
        <v>960</v>
      </c>
      <c r="X120" s="13" t="s">
        <v>588</v>
      </c>
      <c r="Y120" s="13" t="s">
        <v>132</v>
      </c>
      <c r="Z120" s="13" t="s">
        <v>61</v>
      </c>
      <c r="AA120" s="13" t="s">
        <v>62</v>
      </c>
      <c r="AB120" s="7" t="s">
        <v>133</v>
      </c>
      <c r="AC120" s="11" t="s">
        <v>134</v>
      </c>
      <c r="AD120" s="13" t="s">
        <v>135</v>
      </c>
      <c r="AE120" s="14" t="s">
        <v>866</v>
      </c>
      <c r="AF120" s="11" t="s">
        <v>116</v>
      </c>
    </row>
    <row r="121" spans="1:32" ht="24.75" customHeight="1">
      <c r="A121" s="7">
        <v>119</v>
      </c>
      <c r="B121" s="15" t="s">
        <v>926</v>
      </c>
      <c r="C121" s="20">
        <v>40548</v>
      </c>
      <c r="D121" s="15" t="s">
        <v>961</v>
      </c>
      <c r="E121" s="9" t="s">
        <v>962</v>
      </c>
      <c r="F121" s="10" t="s">
        <v>100</v>
      </c>
      <c r="G121" s="15" t="s">
        <v>963</v>
      </c>
      <c r="H121" s="11" t="s">
        <v>964</v>
      </c>
      <c r="I121" s="11" t="s">
        <v>138</v>
      </c>
      <c r="J121" s="11" t="s">
        <v>121</v>
      </c>
      <c r="K121" s="11" t="s">
        <v>122</v>
      </c>
      <c r="L121" s="11" t="s">
        <v>47</v>
      </c>
      <c r="M121" s="7" t="s">
        <v>178</v>
      </c>
      <c r="N121" s="7" t="s">
        <v>124</v>
      </c>
      <c r="O121" s="7" t="s">
        <v>104</v>
      </c>
      <c r="P121" s="11" t="s">
        <v>965</v>
      </c>
      <c r="Q121" s="11" t="s">
        <v>52</v>
      </c>
      <c r="R121" s="15" t="s">
        <v>966</v>
      </c>
      <c r="S121" s="12" t="s">
        <v>79</v>
      </c>
      <c r="T121" s="12" t="s">
        <v>967</v>
      </c>
      <c r="U121" s="7" t="s">
        <v>93</v>
      </c>
      <c r="V121" s="11" t="s">
        <v>968</v>
      </c>
      <c r="W121" s="14" t="s">
        <v>969</v>
      </c>
      <c r="X121" s="11" t="s">
        <v>970</v>
      </c>
      <c r="Y121" s="13" t="s">
        <v>971</v>
      </c>
      <c r="Z121" s="11" t="s">
        <v>61</v>
      </c>
      <c r="AA121" s="11" t="s">
        <v>874</v>
      </c>
      <c r="AB121" s="7" t="s">
        <v>113</v>
      </c>
      <c r="AC121" s="11" t="s">
        <v>134</v>
      </c>
      <c r="AD121" s="13" t="s">
        <v>135</v>
      </c>
      <c r="AE121" s="15" t="s">
        <v>866</v>
      </c>
      <c r="AF121" s="11" t="s">
        <v>116</v>
      </c>
    </row>
    <row r="122" spans="1:32" ht="24.75" customHeight="1">
      <c r="A122" s="7">
        <v>120</v>
      </c>
      <c r="B122" s="15">
        <v>2011</v>
      </c>
      <c r="C122" s="24">
        <v>40554</v>
      </c>
      <c r="D122" s="11" t="s">
        <v>972</v>
      </c>
      <c r="E122" s="9" t="s">
        <v>973</v>
      </c>
      <c r="F122" s="10" t="s">
        <v>100</v>
      </c>
      <c r="G122" s="11" t="s">
        <v>974</v>
      </c>
      <c r="H122" s="7" t="s">
        <v>964</v>
      </c>
      <c r="I122" s="11" t="s">
        <v>138</v>
      </c>
      <c r="J122" s="11" t="s">
        <v>975</v>
      </c>
      <c r="K122" s="11" t="s">
        <v>976</v>
      </c>
      <c r="L122" s="11" t="s">
        <v>47</v>
      </c>
      <c r="M122" s="11" t="s">
        <v>178</v>
      </c>
      <c r="N122" s="7" t="s">
        <v>187</v>
      </c>
      <c r="O122" s="11" t="s">
        <v>276</v>
      </c>
      <c r="P122" s="11" t="s">
        <v>755</v>
      </c>
      <c r="Q122" s="11" t="s">
        <v>52</v>
      </c>
      <c r="R122" s="11" t="s">
        <v>977</v>
      </c>
      <c r="S122" s="12" t="s">
        <v>79</v>
      </c>
      <c r="T122" s="12" t="s">
        <v>978</v>
      </c>
      <c r="U122" s="11" t="s">
        <v>56</v>
      </c>
      <c r="V122" s="11" t="s">
        <v>979</v>
      </c>
      <c r="W122" s="25" t="s">
        <v>980</v>
      </c>
      <c r="X122" s="25" t="s">
        <v>970</v>
      </c>
      <c r="Y122" s="13" t="s">
        <v>971</v>
      </c>
      <c r="Z122" s="25" t="s">
        <v>981</v>
      </c>
      <c r="AA122" s="25" t="s">
        <v>306</v>
      </c>
      <c r="AB122" s="7" t="s">
        <v>63</v>
      </c>
      <c r="AC122" s="11" t="s">
        <v>134</v>
      </c>
      <c r="AD122" s="13" t="s">
        <v>135</v>
      </c>
      <c r="AE122" s="19" t="s">
        <v>866</v>
      </c>
      <c r="AF122" s="11" t="s">
        <v>116</v>
      </c>
    </row>
    <row r="123" spans="1:32" ht="24.75" customHeight="1">
      <c r="A123" s="7">
        <v>121</v>
      </c>
      <c r="B123" s="7">
        <v>2011</v>
      </c>
      <c r="C123" s="26">
        <v>40562</v>
      </c>
      <c r="D123" s="7" t="s">
        <v>982</v>
      </c>
      <c r="E123" s="9" t="s">
        <v>983</v>
      </c>
      <c r="F123" s="10" t="s">
        <v>100</v>
      </c>
      <c r="G123" s="7" t="s">
        <v>275</v>
      </c>
      <c r="H123" s="7" t="s">
        <v>964</v>
      </c>
      <c r="I123" s="7" t="s">
        <v>79</v>
      </c>
      <c r="J123" s="7" t="s">
        <v>984</v>
      </c>
      <c r="K123" s="11" t="s">
        <v>976</v>
      </c>
      <c r="L123" s="11" t="s">
        <v>47</v>
      </c>
      <c r="M123" s="7" t="s">
        <v>475</v>
      </c>
      <c r="N123" s="7" t="s">
        <v>476</v>
      </c>
      <c r="O123" s="7" t="s">
        <v>477</v>
      </c>
      <c r="P123" s="7" t="s">
        <v>741</v>
      </c>
      <c r="Q123" s="7" t="s">
        <v>52</v>
      </c>
      <c r="R123" s="11" t="s">
        <v>985</v>
      </c>
      <c r="S123" s="12" t="s">
        <v>79</v>
      </c>
      <c r="T123" s="12" t="s">
        <v>986</v>
      </c>
      <c r="U123" s="7" t="s">
        <v>56</v>
      </c>
      <c r="V123" s="7" t="s">
        <v>987</v>
      </c>
      <c r="W123" s="13" t="s">
        <v>988</v>
      </c>
      <c r="X123" s="13" t="s">
        <v>989</v>
      </c>
      <c r="Y123" s="13" t="s">
        <v>971</v>
      </c>
      <c r="Z123" s="13" t="s">
        <v>61</v>
      </c>
      <c r="AA123" s="13" t="s">
        <v>62</v>
      </c>
      <c r="AB123" s="7" t="s">
        <v>63</v>
      </c>
      <c r="AC123" s="11" t="s">
        <v>134</v>
      </c>
      <c r="AD123" s="13" t="s">
        <v>135</v>
      </c>
      <c r="AE123" s="14" t="s">
        <v>866</v>
      </c>
      <c r="AF123" s="11" t="s">
        <v>116</v>
      </c>
    </row>
    <row r="124" spans="1:32" ht="24.75" customHeight="1">
      <c r="A124" s="7">
        <v>122</v>
      </c>
      <c r="B124" s="7">
        <v>2011</v>
      </c>
      <c r="C124" s="26">
        <v>40562</v>
      </c>
      <c r="D124" s="7" t="s">
        <v>990</v>
      </c>
      <c r="E124" s="9" t="s">
        <v>983</v>
      </c>
      <c r="F124" s="10" t="s">
        <v>100</v>
      </c>
      <c r="G124" s="7" t="s">
        <v>991</v>
      </c>
      <c r="H124" s="7" t="s">
        <v>964</v>
      </c>
      <c r="I124" s="7" t="s">
        <v>86</v>
      </c>
      <c r="J124" s="7" t="s">
        <v>992</v>
      </c>
      <c r="K124" s="11" t="s">
        <v>976</v>
      </c>
      <c r="L124" s="11" t="s">
        <v>47</v>
      </c>
      <c r="M124" s="7" t="s">
        <v>48</v>
      </c>
      <c r="N124" s="7" t="s">
        <v>49</v>
      </c>
      <c r="O124" s="7" t="s">
        <v>50</v>
      </c>
      <c r="P124" s="7" t="s">
        <v>353</v>
      </c>
      <c r="Q124" s="7" t="s">
        <v>52</v>
      </c>
      <c r="R124" s="11" t="s">
        <v>993</v>
      </c>
      <c r="S124" s="12" t="s">
        <v>79</v>
      </c>
      <c r="T124" s="12" t="s">
        <v>994</v>
      </c>
      <c r="U124" s="7" t="s">
        <v>56</v>
      </c>
      <c r="V124" s="7" t="s">
        <v>995</v>
      </c>
      <c r="W124" s="13" t="s">
        <v>988</v>
      </c>
      <c r="X124" s="13" t="s">
        <v>989</v>
      </c>
      <c r="Y124" s="13" t="s">
        <v>971</v>
      </c>
      <c r="Z124" s="13" t="s">
        <v>61</v>
      </c>
      <c r="AA124" s="13" t="s">
        <v>62</v>
      </c>
      <c r="AB124" s="7" t="s">
        <v>63</v>
      </c>
      <c r="AC124" s="11" t="s">
        <v>134</v>
      </c>
      <c r="AD124" s="13" t="s">
        <v>135</v>
      </c>
      <c r="AE124" s="14" t="s">
        <v>866</v>
      </c>
      <c r="AF124" s="11" t="s">
        <v>116</v>
      </c>
    </row>
    <row r="125" spans="1:32" ht="24.75" customHeight="1">
      <c r="A125" s="7">
        <v>123</v>
      </c>
      <c r="B125" s="15">
        <v>2011</v>
      </c>
      <c r="C125" s="27">
        <v>40562</v>
      </c>
      <c r="D125" s="15" t="s">
        <v>996</v>
      </c>
      <c r="E125" s="9" t="s">
        <v>997</v>
      </c>
      <c r="F125" s="10" t="s">
        <v>100</v>
      </c>
      <c r="G125" s="11" t="s">
        <v>275</v>
      </c>
      <c r="H125" s="11" t="s">
        <v>964</v>
      </c>
      <c r="I125" s="11" t="s">
        <v>79</v>
      </c>
      <c r="J125" s="11" t="s">
        <v>975</v>
      </c>
      <c r="K125" s="11" t="s">
        <v>976</v>
      </c>
      <c r="L125" s="11" t="s">
        <v>47</v>
      </c>
      <c r="M125" s="11" t="s">
        <v>186</v>
      </c>
      <c r="N125" s="7" t="s">
        <v>187</v>
      </c>
      <c r="O125" s="7" t="s">
        <v>276</v>
      </c>
      <c r="P125" s="7" t="s">
        <v>277</v>
      </c>
      <c r="Q125" s="11" t="s">
        <v>52</v>
      </c>
      <c r="R125" s="15" t="s">
        <v>998</v>
      </c>
      <c r="S125" s="12" t="s">
        <v>79</v>
      </c>
      <c r="T125" s="12" t="s">
        <v>999</v>
      </c>
      <c r="U125" s="7" t="s">
        <v>93</v>
      </c>
      <c r="V125" s="11" t="s">
        <v>1000</v>
      </c>
      <c r="W125" s="15" t="s">
        <v>1001</v>
      </c>
      <c r="X125" s="11" t="s">
        <v>970</v>
      </c>
      <c r="Y125" s="13" t="s">
        <v>971</v>
      </c>
      <c r="Z125" s="11" t="s">
        <v>61</v>
      </c>
      <c r="AA125" s="11" t="s">
        <v>874</v>
      </c>
      <c r="AB125" s="7" t="s">
        <v>113</v>
      </c>
      <c r="AC125" s="11" t="s">
        <v>134</v>
      </c>
      <c r="AD125" s="13" t="s">
        <v>135</v>
      </c>
      <c r="AE125" s="15" t="s">
        <v>866</v>
      </c>
      <c r="AF125" s="11" t="s">
        <v>116</v>
      </c>
    </row>
    <row r="126" spans="1:32" ht="24.75" customHeight="1">
      <c r="A126" s="7">
        <v>124</v>
      </c>
      <c r="B126" s="7">
        <v>2011</v>
      </c>
      <c r="C126" s="22">
        <v>40566</v>
      </c>
      <c r="D126" s="7" t="s">
        <v>1002</v>
      </c>
      <c r="E126" s="9" t="s">
        <v>1003</v>
      </c>
      <c r="F126" s="10" t="s">
        <v>100</v>
      </c>
      <c r="G126" s="7" t="s">
        <v>275</v>
      </c>
      <c r="H126" s="7" t="s">
        <v>120</v>
      </c>
      <c r="I126" s="7" t="s">
        <v>79</v>
      </c>
      <c r="J126" s="7" t="s">
        <v>1004</v>
      </c>
      <c r="K126" s="11" t="s">
        <v>122</v>
      </c>
      <c r="L126" s="11" t="s">
        <v>47</v>
      </c>
      <c r="M126" s="7" t="s">
        <v>48</v>
      </c>
      <c r="N126" s="7" t="s">
        <v>187</v>
      </c>
      <c r="O126" s="7" t="s">
        <v>276</v>
      </c>
      <c r="P126" s="7" t="s">
        <v>1005</v>
      </c>
      <c r="Q126" s="7" t="s">
        <v>52</v>
      </c>
      <c r="R126" s="11" t="s">
        <v>1006</v>
      </c>
      <c r="S126" s="12" t="s">
        <v>79</v>
      </c>
      <c r="T126" s="12" t="s">
        <v>1007</v>
      </c>
      <c r="U126" s="7" t="s">
        <v>200</v>
      </c>
      <c r="V126" s="7" t="s">
        <v>1008</v>
      </c>
      <c r="W126" s="13" t="s">
        <v>1009</v>
      </c>
      <c r="X126" s="13" t="s">
        <v>588</v>
      </c>
      <c r="Y126" s="13" t="s">
        <v>132</v>
      </c>
      <c r="Z126" s="13" t="s">
        <v>61</v>
      </c>
      <c r="AA126" s="11" t="s">
        <v>874</v>
      </c>
      <c r="AB126" s="7" t="s">
        <v>133</v>
      </c>
      <c r="AC126" s="11" t="s">
        <v>134</v>
      </c>
      <c r="AD126" s="13" t="s">
        <v>135</v>
      </c>
      <c r="AE126" s="14" t="s">
        <v>866</v>
      </c>
      <c r="AF126" s="11" t="s">
        <v>116</v>
      </c>
    </row>
    <row r="127" spans="1:32" ht="24.75" customHeight="1">
      <c r="A127" s="7">
        <v>125</v>
      </c>
      <c r="B127" s="15" t="s">
        <v>926</v>
      </c>
      <c r="C127" s="20">
        <v>40569</v>
      </c>
      <c r="D127" s="15" t="s">
        <v>1010</v>
      </c>
      <c r="E127" s="9" t="s">
        <v>1011</v>
      </c>
      <c r="F127" s="10" t="s">
        <v>100</v>
      </c>
      <c r="G127" s="11" t="s">
        <v>1012</v>
      </c>
      <c r="H127" s="11" t="s">
        <v>120</v>
      </c>
      <c r="I127" s="11" t="s">
        <v>79</v>
      </c>
      <c r="J127" s="11" t="s">
        <v>1013</v>
      </c>
      <c r="K127" s="11" t="s">
        <v>122</v>
      </c>
      <c r="L127" s="11" t="s">
        <v>47</v>
      </c>
      <c r="M127" s="11" t="s">
        <v>48</v>
      </c>
      <c r="N127" s="7" t="s">
        <v>196</v>
      </c>
      <c r="O127" s="21" t="s">
        <v>50</v>
      </c>
      <c r="P127" s="11" t="s">
        <v>51</v>
      </c>
      <c r="Q127" s="11" t="s">
        <v>52</v>
      </c>
      <c r="R127" s="15" t="s">
        <v>1014</v>
      </c>
      <c r="S127" s="12" t="s">
        <v>218</v>
      </c>
      <c r="T127" s="12" t="s">
        <v>1015</v>
      </c>
      <c r="U127" s="7" t="s">
        <v>93</v>
      </c>
      <c r="V127" s="11" t="s">
        <v>1016</v>
      </c>
      <c r="W127" s="15" t="s">
        <v>1017</v>
      </c>
      <c r="X127" s="11" t="s">
        <v>131</v>
      </c>
      <c r="Y127" s="11" t="s">
        <v>132</v>
      </c>
      <c r="Z127" s="11" t="s">
        <v>61</v>
      </c>
      <c r="AA127" s="11" t="s">
        <v>874</v>
      </c>
      <c r="AB127" s="7" t="s">
        <v>133</v>
      </c>
      <c r="AC127" s="11" t="s">
        <v>134</v>
      </c>
      <c r="AD127" s="13" t="s">
        <v>135</v>
      </c>
      <c r="AE127" s="15" t="s">
        <v>392</v>
      </c>
      <c r="AF127" s="11" t="s">
        <v>116</v>
      </c>
    </row>
    <row r="128" spans="1:32" ht="24.75" customHeight="1">
      <c r="A128" s="7">
        <v>126</v>
      </c>
      <c r="B128" s="7">
        <v>2011</v>
      </c>
      <c r="C128" s="16">
        <v>40574</v>
      </c>
      <c r="D128" s="8" t="s">
        <v>1018</v>
      </c>
      <c r="E128" s="9" t="s">
        <v>1019</v>
      </c>
      <c r="F128" s="10" t="s">
        <v>100</v>
      </c>
      <c r="G128" s="7" t="s">
        <v>1020</v>
      </c>
      <c r="H128" s="7" t="s">
        <v>964</v>
      </c>
      <c r="I128" s="7" t="s">
        <v>138</v>
      </c>
      <c r="J128" s="7" t="s">
        <v>992</v>
      </c>
      <c r="K128" s="11" t="s">
        <v>976</v>
      </c>
      <c r="L128" s="11" t="s">
        <v>123</v>
      </c>
      <c r="M128" s="7" t="s">
        <v>48</v>
      </c>
      <c r="N128" s="7" t="s">
        <v>312</v>
      </c>
      <c r="O128" s="7" t="s">
        <v>50</v>
      </c>
      <c r="P128" s="7" t="s">
        <v>1021</v>
      </c>
      <c r="Q128" s="7" t="s">
        <v>106</v>
      </c>
      <c r="R128" s="15" t="s">
        <v>1022</v>
      </c>
      <c r="S128" s="12" t="s">
        <v>79</v>
      </c>
      <c r="T128" s="12" t="s">
        <v>1023</v>
      </c>
      <c r="U128" s="7" t="s">
        <v>93</v>
      </c>
      <c r="V128" s="7" t="s">
        <v>1024</v>
      </c>
      <c r="W128" s="14" t="s">
        <v>1025</v>
      </c>
      <c r="X128" s="13" t="s">
        <v>1026</v>
      </c>
      <c r="Y128" s="13" t="s">
        <v>971</v>
      </c>
      <c r="Z128" s="13" t="s">
        <v>282</v>
      </c>
      <c r="AA128" s="13" t="s">
        <v>205</v>
      </c>
      <c r="AB128" s="7" t="s">
        <v>113</v>
      </c>
      <c r="AC128" s="11" t="s">
        <v>134</v>
      </c>
      <c r="AD128" s="13" t="s">
        <v>135</v>
      </c>
      <c r="AE128" s="15" t="s">
        <v>866</v>
      </c>
      <c r="AF128" s="11" t="s">
        <v>116</v>
      </c>
    </row>
    <row r="129" spans="1:32" ht="24.75" customHeight="1">
      <c r="A129" s="7">
        <v>127</v>
      </c>
      <c r="B129" s="7">
        <v>2011</v>
      </c>
      <c r="C129" s="16">
        <v>40574</v>
      </c>
      <c r="D129" s="8" t="s">
        <v>1027</v>
      </c>
      <c r="E129" s="9" t="s">
        <v>1028</v>
      </c>
      <c r="F129" s="10" t="s">
        <v>100</v>
      </c>
      <c r="G129" s="7" t="s">
        <v>275</v>
      </c>
      <c r="H129" s="7" t="s">
        <v>120</v>
      </c>
      <c r="I129" s="7" t="s">
        <v>79</v>
      </c>
      <c r="J129" s="7" t="s">
        <v>121</v>
      </c>
      <c r="K129" s="11" t="s">
        <v>122</v>
      </c>
      <c r="L129" s="11" t="s">
        <v>47</v>
      </c>
      <c r="M129" s="7" t="s">
        <v>48</v>
      </c>
      <c r="N129" s="7" t="s">
        <v>312</v>
      </c>
      <c r="O129" s="7" t="s">
        <v>50</v>
      </c>
      <c r="P129" s="7" t="s">
        <v>51</v>
      </c>
      <c r="Q129" s="7" t="s">
        <v>52</v>
      </c>
      <c r="R129" s="15" t="s">
        <v>1029</v>
      </c>
      <c r="S129" s="12" t="s">
        <v>127</v>
      </c>
      <c r="T129" s="12" t="s">
        <v>1030</v>
      </c>
      <c r="U129" s="7" t="s">
        <v>93</v>
      </c>
      <c r="V129" s="7" t="s">
        <v>1031</v>
      </c>
      <c r="W129" s="14" t="s">
        <v>1032</v>
      </c>
      <c r="X129" s="13" t="s">
        <v>1033</v>
      </c>
      <c r="Y129" s="13" t="s">
        <v>132</v>
      </c>
      <c r="Z129" s="13" t="s">
        <v>1034</v>
      </c>
      <c r="AA129" s="13" t="s">
        <v>205</v>
      </c>
      <c r="AB129" s="7" t="s">
        <v>133</v>
      </c>
      <c r="AC129" s="11" t="s">
        <v>134</v>
      </c>
      <c r="AD129" s="13" t="s">
        <v>135</v>
      </c>
      <c r="AE129" s="15" t="s">
        <v>866</v>
      </c>
      <c r="AF129" s="11" t="s">
        <v>116</v>
      </c>
    </row>
    <row r="130" spans="1:32" ht="24.75" customHeight="1">
      <c r="A130" s="7">
        <v>128</v>
      </c>
      <c r="B130" s="8">
        <v>2011</v>
      </c>
      <c r="C130" s="16">
        <v>40575</v>
      </c>
      <c r="D130" s="7" t="s">
        <v>1035</v>
      </c>
      <c r="E130" s="9" t="s">
        <v>1036</v>
      </c>
      <c r="F130" s="10" t="s">
        <v>100</v>
      </c>
      <c r="G130" s="7" t="s">
        <v>1037</v>
      </c>
      <c r="H130" s="7" t="s">
        <v>168</v>
      </c>
      <c r="I130" s="7" t="s">
        <v>138</v>
      </c>
      <c r="J130" s="7" t="s">
        <v>992</v>
      </c>
      <c r="K130" s="11" t="s">
        <v>976</v>
      </c>
      <c r="L130" s="11" t="s">
        <v>47</v>
      </c>
      <c r="M130" s="7" t="s">
        <v>239</v>
      </c>
      <c r="N130" s="7" t="s">
        <v>240</v>
      </c>
      <c r="O130" s="7" t="s">
        <v>241</v>
      </c>
      <c r="P130" s="7" t="s">
        <v>1038</v>
      </c>
      <c r="Q130" s="7" t="s">
        <v>52</v>
      </c>
      <c r="R130" s="11" t="s">
        <v>1039</v>
      </c>
      <c r="S130" s="12" t="s">
        <v>79</v>
      </c>
      <c r="T130" s="12" t="s">
        <v>1040</v>
      </c>
      <c r="U130" s="7" t="s">
        <v>56</v>
      </c>
      <c r="V130" s="7" t="s">
        <v>1041</v>
      </c>
      <c r="W130" s="13" t="s">
        <v>1042</v>
      </c>
      <c r="X130" s="13" t="s">
        <v>1043</v>
      </c>
      <c r="Y130" s="13" t="s">
        <v>971</v>
      </c>
      <c r="Z130" s="13" t="s">
        <v>61</v>
      </c>
      <c r="AA130" s="13" t="s">
        <v>62</v>
      </c>
      <c r="AB130" s="7" t="s">
        <v>113</v>
      </c>
      <c r="AC130" s="11" t="s">
        <v>702</v>
      </c>
      <c r="AD130" s="13" t="s">
        <v>65</v>
      </c>
      <c r="AE130" s="15" t="s">
        <v>392</v>
      </c>
      <c r="AF130" s="11" t="s">
        <v>703</v>
      </c>
    </row>
    <row r="131" spans="1:32" ht="24.75" customHeight="1">
      <c r="A131" s="7">
        <v>129</v>
      </c>
      <c r="B131" s="15" t="s">
        <v>926</v>
      </c>
      <c r="C131" s="20">
        <v>40575</v>
      </c>
      <c r="D131" s="11" t="s">
        <v>1044</v>
      </c>
      <c r="E131" s="9" t="s">
        <v>1045</v>
      </c>
      <c r="F131" s="10" t="s">
        <v>100</v>
      </c>
      <c r="G131" s="11" t="s">
        <v>1046</v>
      </c>
      <c r="H131" s="11" t="s">
        <v>964</v>
      </c>
      <c r="I131" s="11" t="s">
        <v>86</v>
      </c>
      <c r="J131" s="7" t="s">
        <v>1047</v>
      </c>
      <c r="K131" s="11" t="s">
        <v>976</v>
      </c>
      <c r="L131" s="11" t="s">
        <v>47</v>
      </c>
      <c r="M131" s="11" t="s">
        <v>48</v>
      </c>
      <c r="N131" s="7" t="s">
        <v>124</v>
      </c>
      <c r="O131" s="7" t="s">
        <v>50</v>
      </c>
      <c r="P131" s="11" t="s">
        <v>71</v>
      </c>
      <c r="Q131" s="11" t="s">
        <v>52</v>
      </c>
      <c r="R131" s="11" t="s">
        <v>1048</v>
      </c>
      <c r="S131" s="12" t="s">
        <v>141</v>
      </c>
      <c r="T131" s="12" t="s">
        <v>1049</v>
      </c>
      <c r="U131" s="7" t="s">
        <v>56</v>
      </c>
      <c r="V131" s="11" t="s">
        <v>1050</v>
      </c>
      <c r="W131" s="11" t="s">
        <v>1051</v>
      </c>
      <c r="X131" s="11" t="s">
        <v>970</v>
      </c>
      <c r="Y131" s="13" t="s">
        <v>971</v>
      </c>
      <c r="Z131" s="11" t="s">
        <v>1052</v>
      </c>
      <c r="AA131" s="11" t="s">
        <v>306</v>
      </c>
      <c r="AB131" s="7" t="s">
        <v>113</v>
      </c>
      <c r="AC131" s="11" t="s">
        <v>134</v>
      </c>
      <c r="AD131" s="13" t="s">
        <v>135</v>
      </c>
      <c r="AE131" s="15" t="s">
        <v>866</v>
      </c>
      <c r="AF131" s="11" t="s">
        <v>116</v>
      </c>
    </row>
    <row r="132" spans="1:32" ht="24.75" customHeight="1">
      <c r="A132" s="7">
        <v>130</v>
      </c>
      <c r="B132" s="15" t="s">
        <v>926</v>
      </c>
      <c r="C132" s="20">
        <v>40575</v>
      </c>
      <c r="D132" s="15" t="s">
        <v>1053</v>
      </c>
      <c r="E132" s="9" t="s">
        <v>1054</v>
      </c>
      <c r="F132" s="10" t="s">
        <v>100</v>
      </c>
      <c r="G132" s="15" t="s">
        <v>1055</v>
      </c>
      <c r="H132" s="11" t="s">
        <v>964</v>
      </c>
      <c r="I132" s="11" t="s">
        <v>86</v>
      </c>
      <c r="J132" s="11" t="s">
        <v>975</v>
      </c>
      <c r="K132" s="11" t="s">
        <v>976</v>
      </c>
      <c r="L132" s="11" t="s">
        <v>47</v>
      </c>
      <c r="M132" s="11" t="s">
        <v>48</v>
      </c>
      <c r="N132" s="7" t="s">
        <v>187</v>
      </c>
      <c r="O132" s="7" t="s">
        <v>276</v>
      </c>
      <c r="P132" s="11" t="s">
        <v>1056</v>
      </c>
      <c r="Q132" s="11" t="s">
        <v>52</v>
      </c>
      <c r="R132" s="15" t="s">
        <v>1057</v>
      </c>
      <c r="S132" s="12" t="s">
        <v>79</v>
      </c>
      <c r="T132" s="12" t="s">
        <v>1058</v>
      </c>
      <c r="U132" s="7" t="s">
        <v>93</v>
      </c>
      <c r="V132" s="11" t="s">
        <v>1059</v>
      </c>
      <c r="W132" s="15" t="s">
        <v>1060</v>
      </c>
      <c r="X132" s="11" t="s">
        <v>1061</v>
      </c>
      <c r="Y132" s="13" t="s">
        <v>971</v>
      </c>
      <c r="Z132" s="11" t="s">
        <v>282</v>
      </c>
      <c r="AA132" s="11" t="s">
        <v>205</v>
      </c>
      <c r="AB132" s="7" t="s">
        <v>113</v>
      </c>
      <c r="AC132" s="11" t="s">
        <v>134</v>
      </c>
      <c r="AD132" s="13" t="s">
        <v>135</v>
      </c>
      <c r="AE132" s="15" t="s">
        <v>866</v>
      </c>
      <c r="AF132" s="11" t="s">
        <v>116</v>
      </c>
    </row>
    <row r="133" spans="1:32" ht="24.75" customHeight="1">
      <c r="A133" s="7">
        <v>131</v>
      </c>
      <c r="B133" s="7">
        <v>2011</v>
      </c>
      <c r="C133" s="16">
        <v>40576</v>
      </c>
      <c r="D133" s="8" t="s">
        <v>1062</v>
      </c>
      <c r="E133" s="9" t="s">
        <v>1063</v>
      </c>
      <c r="F133" s="10" t="s">
        <v>100</v>
      </c>
      <c r="G133" s="8" t="s">
        <v>1064</v>
      </c>
      <c r="H133" s="7" t="s">
        <v>964</v>
      </c>
      <c r="I133" s="7" t="s">
        <v>86</v>
      </c>
      <c r="J133" s="7" t="s">
        <v>992</v>
      </c>
      <c r="K133" s="11" t="s">
        <v>976</v>
      </c>
      <c r="L133" s="11" t="s">
        <v>47</v>
      </c>
      <c r="M133" s="7" t="s">
        <v>48</v>
      </c>
      <c r="N133" s="7" t="s">
        <v>268</v>
      </c>
      <c r="O133" s="7" t="s">
        <v>50</v>
      </c>
      <c r="P133" s="7" t="s">
        <v>1065</v>
      </c>
      <c r="Q133" s="7" t="s">
        <v>52</v>
      </c>
      <c r="R133" s="15" t="s">
        <v>1066</v>
      </c>
      <c r="S133" s="12" t="s">
        <v>79</v>
      </c>
      <c r="T133" s="12" t="s">
        <v>1067</v>
      </c>
      <c r="U133" s="7" t="s">
        <v>93</v>
      </c>
      <c r="V133" s="7" t="s">
        <v>1068</v>
      </c>
      <c r="W133" s="14" t="s">
        <v>1069</v>
      </c>
      <c r="X133" s="13" t="s">
        <v>1070</v>
      </c>
      <c r="Y133" s="13" t="s">
        <v>971</v>
      </c>
      <c r="Z133" s="13" t="s">
        <v>282</v>
      </c>
      <c r="AA133" s="13" t="s">
        <v>205</v>
      </c>
      <c r="AB133" s="7" t="s">
        <v>133</v>
      </c>
      <c r="AC133" s="11" t="s">
        <v>134</v>
      </c>
      <c r="AD133" s="13" t="s">
        <v>135</v>
      </c>
      <c r="AE133" s="15" t="s">
        <v>866</v>
      </c>
      <c r="AF133" s="11" t="s">
        <v>116</v>
      </c>
    </row>
    <row r="134" spans="1:32" ht="24.75" customHeight="1">
      <c r="A134" s="7">
        <v>132</v>
      </c>
      <c r="B134" s="7">
        <v>2011</v>
      </c>
      <c r="C134" s="16">
        <v>40576</v>
      </c>
      <c r="D134" s="7" t="s">
        <v>1071</v>
      </c>
      <c r="E134" s="9" t="s">
        <v>1072</v>
      </c>
      <c r="F134" s="10" t="s">
        <v>100</v>
      </c>
      <c r="G134" s="7" t="s">
        <v>1073</v>
      </c>
      <c r="H134" s="7" t="s">
        <v>964</v>
      </c>
      <c r="I134" s="7" t="s">
        <v>138</v>
      </c>
      <c r="J134" s="7" t="s">
        <v>975</v>
      </c>
      <c r="K134" s="11" t="s">
        <v>976</v>
      </c>
      <c r="L134" s="11" t="s">
        <v>1074</v>
      </c>
      <c r="M134" s="7" t="s">
        <v>48</v>
      </c>
      <c r="N134" s="7" t="s">
        <v>124</v>
      </c>
      <c r="O134" s="7" t="s">
        <v>50</v>
      </c>
      <c r="P134" s="7" t="s">
        <v>1075</v>
      </c>
      <c r="Q134" s="7" t="s">
        <v>52</v>
      </c>
      <c r="R134" s="11" t="s">
        <v>1076</v>
      </c>
      <c r="S134" s="12" t="s">
        <v>127</v>
      </c>
      <c r="T134" s="12" t="s">
        <v>1077</v>
      </c>
      <c r="U134" s="7" t="s">
        <v>56</v>
      </c>
      <c r="V134" s="7" t="s">
        <v>1078</v>
      </c>
      <c r="W134" s="13" t="s">
        <v>1079</v>
      </c>
      <c r="X134" s="13" t="s">
        <v>989</v>
      </c>
      <c r="Y134" s="13" t="s">
        <v>971</v>
      </c>
      <c r="Z134" s="13" t="s">
        <v>1080</v>
      </c>
      <c r="AA134" s="13" t="s">
        <v>306</v>
      </c>
      <c r="AB134" s="7" t="s">
        <v>113</v>
      </c>
      <c r="AC134" s="11" t="s">
        <v>134</v>
      </c>
      <c r="AD134" s="13" t="s">
        <v>135</v>
      </c>
      <c r="AE134" s="15" t="s">
        <v>866</v>
      </c>
      <c r="AF134" s="11" t="s">
        <v>116</v>
      </c>
    </row>
    <row r="135" spans="1:32" ht="24.75" customHeight="1">
      <c r="A135" s="7">
        <v>133</v>
      </c>
      <c r="B135" s="15" t="s">
        <v>926</v>
      </c>
      <c r="C135" s="20">
        <v>40576</v>
      </c>
      <c r="D135" s="15" t="s">
        <v>1081</v>
      </c>
      <c r="E135" s="9" t="s">
        <v>1082</v>
      </c>
      <c r="F135" s="10" t="s">
        <v>100</v>
      </c>
      <c r="G135" s="15" t="s">
        <v>1083</v>
      </c>
      <c r="H135" s="11" t="s">
        <v>964</v>
      </c>
      <c r="I135" s="7" t="s">
        <v>86</v>
      </c>
      <c r="J135" s="11" t="s">
        <v>975</v>
      </c>
      <c r="K135" s="11" t="s">
        <v>976</v>
      </c>
      <c r="L135" s="11" t="s">
        <v>47</v>
      </c>
      <c r="M135" s="11" t="s">
        <v>48</v>
      </c>
      <c r="N135" s="7" t="s">
        <v>312</v>
      </c>
      <c r="O135" s="21" t="s">
        <v>50</v>
      </c>
      <c r="P135" s="11" t="s">
        <v>353</v>
      </c>
      <c r="Q135" s="11" t="s">
        <v>52</v>
      </c>
      <c r="R135" s="15" t="s">
        <v>1084</v>
      </c>
      <c r="S135" s="12" t="s">
        <v>79</v>
      </c>
      <c r="T135" s="12" t="s">
        <v>1085</v>
      </c>
      <c r="U135" s="7" t="s">
        <v>93</v>
      </c>
      <c r="V135" s="11" t="s">
        <v>1086</v>
      </c>
      <c r="W135" s="15" t="s">
        <v>1087</v>
      </c>
      <c r="X135" s="11" t="s">
        <v>989</v>
      </c>
      <c r="Y135" s="13" t="s">
        <v>971</v>
      </c>
      <c r="Z135" s="11" t="s">
        <v>282</v>
      </c>
      <c r="AA135" s="11" t="s">
        <v>205</v>
      </c>
      <c r="AB135" s="7" t="s">
        <v>113</v>
      </c>
      <c r="AC135" s="11" t="s">
        <v>134</v>
      </c>
      <c r="AD135" s="13" t="s">
        <v>135</v>
      </c>
      <c r="AE135" s="15" t="s">
        <v>866</v>
      </c>
      <c r="AF135" s="11" t="s">
        <v>116</v>
      </c>
    </row>
    <row r="136" spans="1:32" ht="24.75" customHeight="1">
      <c r="A136" s="7">
        <v>134</v>
      </c>
      <c r="B136" s="7">
        <v>2011</v>
      </c>
      <c r="C136" s="16">
        <v>40580</v>
      </c>
      <c r="D136" s="7" t="s">
        <v>1088</v>
      </c>
      <c r="E136" s="9" t="s">
        <v>1089</v>
      </c>
      <c r="F136" s="10" t="s">
        <v>100</v>
      </c>
      <c r="G136" s="7" t="s">
        <v>275</v>
      </c>
      <c r="H136" s="7" t="s">
        <v>964</v>
      </c>
      <c r="I136" s="7" t="s">
        <v>79</v>
      </c>
      <c r="J136" s="7" t="s">
        <v>975</v>
      </c>
      <c r="K136" s="11" t="s">
        <v>976</v>
      </c>
      <c r="L136" s="11" t="s">
        <v>47</v>
      </c>
      <c r="M136" s="7" t="s">
        <v>48</v>
      </c>
      <c r="N136" s="7" t="s">
        <v>312</v>
      </c>
      <c r="O136" s="7" t="s">
        <v>50</v>
      </c>
      <c r="P136" s="7" t="s">
        <v>1090</v>
      </c>
      <c r="Q136" s="7" t="s">
        <v>52</v>
      </c>
      <c r="R136" s="11" t="s">
        <v>1091</v>
      </c>
      <c r="S136" s="12" t="s">
        <v>127</v>
      </c>
      <c r="T136" s="12" t="s">
        <v>1092</v>
      </c>
      <c r="U136" s="7" t="s">
        <v>56</v>
      </c>
      <c r="V136" s="7" t="s">
        <v>1093</v>
      </c>
      <c r="W136" s="13" t="s">
        <v>1094</v>
      </c>
      <c r="X136" s="13" t="s">
        <v>970</v>
      </c>
      <c r="Y136" s="13" t="s">
        <v>971</v>
      </c>
      <c r="Z136" s="13" t="s">
        <v>1095</v>
      </c>
      <c r="AA136" s="13" t="s">
        <v>306</v>
      </c>
      <c r="AB136" s="7" t="s">
        <v>113</v>
      </c>
      <c r="AC136" s="11" t="s">
        <v>134</v>
      </c>
      <c r="AD136" s="13" t="s">
        <v>135</v>
      </c>
      <c r="AE136" s="15" t="s">
        <v>866</v>
      </c>
      <c r="AF136" s="11" t="s">
        <v>116</v>
      </c>
    </row>
    <row r="137" spans="1:32" ht="24.75" customHeight="1">
      <c r="A137" s="7">
        <v>135</v>
      </c>
      <c r="B137" s="15" t="s">
        <v>926</v>
      </c>
      <c r="C137" s="20">
        <v>40581</v>
      </c>
      <c r="D137" s="15" t="s">
        <v>1096</v>
      </c>
      <c r="E137" s="9" t="s">
        <v>1097</v>
      </c>
      <c r="F137" s="10" t="s">
        <v>100</v>
      </c>
      <c r="G137" s="15" t="s">
        <v>1098</v>
      </c>
      <c r="H137" s="11" t="s">
        <v>120</v>
      </c>
      <c r="I137" s="7" t="s">
        <v>86</v>
      </c>
      <c r="J137" s="11" t="s">
        <v>1099</v>
      </c>
      <c r="K137" s="11" t="s">
        <v>122</v>
      </c>
      <c r="L137" s="11" t="s">
        <v>47</v>
      </c>
      <c r="M137" s="7" t="s">
        <v>48</v>
      </c>
      <c r="N137" s="7" t="s">
        <v>312</v>
      </c>
      <c r="O137" s="7" t="s">
        <v>50</v>
      </c>
      <c r="P137" s="11" t="s">
        <v>1100</v>
      </c>
      <c r="Q137" s="11" t="s">
        <v>52</v>
      </c>
      <c r="R137" s="15" t="s">
        <v>1101</v>
      </c>
      <c r="S137" s="12" t="s">
        <v>79</v>
      </c>
      <c r="T137" s="12" t="s">
        <v>1102</v>
      </c>
      <c r="U137" s="7" t="s">
        <v>93</v>
      </c>
      <c r="V137" s="11" t="s">
        <v>1103</v>
      </c>
      <c r="W137" s="15" t="s">
        <v>1104</v>
      </c>
      <c r="X137" s="11" t="s">
        <v>1105</v>
      </c>
      <c r="Y137" s="11" t="s">
        <v>132</v>
      </c>
      <c r="Z137" s="11" t="s">
        <v>282</v>
      </c>
      <c r="AA137" s="11" t="s">
        <v>205</v>
      </c>
      <c r="AB137" s="7" t="s">
        <v>113</v>
      </c>
      <c r="AC137" s="11" t="s">
        <v>134</v>
      </c>
      <c r="AD137" s="13" t="s">
        <v>135</v>
      </c>
      <c r="AE137" s="15" t="s">
        <v>866</v>
      </c>
      <c r="AF137" s="11" t="s">
        <v>116</v>
      </c>
    </row>
    <row r="138" spans="1:32" ht="24.75" customHeight="1">
      <c r="A138" s="7">
        <v>136</v>
      </c>
      <c r="B138" s="15">
        <v>2011</v>
      </c>
      <c r="C138" s="24">
        <v>40584</v>
      </c>
      <c r="D138" s="15" t="s">
        <v>1106</v>
      </c>
      <c r="E138" s="9" t="s">
        <v>1107</v>
      </c>
      <c r="F138" s="10" t="s">
        <v>100</v>
      </c>
      <c r="G138" s="15" t="s">
        <v>1108</v>
      </c>
      <c r="H138" s="11" t="s">
        <v>964</v>
      </c>
      <c r="I138" s="11" t="s">
        <v>86</v>
      </c>
      <c r="J138" s="11" t="s">
        <v>975</v>
      </c>
      <c r="K138" s="11" t="s">
        <v>976</v>
      </c>
      <c r="L138" s="11" t="s">
        <v>47</v>
      </c>
      <c r="M138" s="11" t="s">
        <v>48</v>
      </c>
      <c r="N138" s="7" t="s">
        <v>312</v>
      </c>
      <c r="O138" s="11" t="s">
        <v>50</v>
      </c>
      <c r="P138" s="11" t="s">
        <v>1021</v>
      </c>
      <c r="Q138" s="11" t="s">
        <v>52</v>
      </c>
      <c r="R138" s="15" t="s">
        <v>1109</v>
      </c>
      <c r="S138" s="12" t="s">
        <v>141</v>
      </c>
      <c r="T138" s="12" t="s">
        <v>1110</v>
      </c>
      <c r="U138" s="7" t="s">
        <v>93</v>
      </c>
      <c r="V138" s="11" t="s">
        <v>1111</v>
      </c>
      <c r="W138" s="19" t="s">
        <v>1112</v>
      </c>
      <c r="X138" s="25" t="s">
        <v>1113</v>
      </c>
      <c r="Y138" s="13" t="s">
        <v>971</v>
      </c>
      <c r="Z138" s="13" t="s">
        <v>1114</v>
      </c>
      <c r="AA138" s="25" t="s">
        <v>205</v>
      </c>
      <c r="AB138" s="7" t="s">
        <v>63</v>
      </c>
      <c r="AC138" s="11" t="s">
        <v>134</v>
      </c>
      <c r="AD138" s="13" t="s">
        <v>135</v>
      </c>
      <c r="AE138" s="19" t="s">
        <v>866</v>
      </c>
      <c r="AF138" s="11" t="s">
        <v>116</v>
      </c>
    </row>
    <row r="139" spans="1:32" ht="24.75" customHeight="1">
      <c r="A139" s="7">
        <v>137</v>
      </c>
      <c r="B139" s="15" t="s">
        <v>926</v>
      </c>
      <c r="C139" s="20">
        <v>40586</v>
      </c>
      <c r="D139" s="11" t="s">
        <v>1115</v>
      </c>
      <c r="E139" s="9" t="s">
        <v>1116</v>
      </c>
      <c r="F139" s="10" t="s">
        <v>100</v>
      </c>
      <c r="G139" s="11" t="s">
        <v>275</v>
      </c>
      <c r="H139" s="11" t="s">
        <v>964</v>
      </c>
      <c r="I139" s="11" t="s">
        <v>79</v>
      </c>
      <c r="J139" s="11" t="s">
        <v>975</v>
      </c>
      <c r="K139" s="11" t="s">
        <v>976</v>
      </c>
      <c r="L139" s="11" t="s">
        <v>123</v>
      </c>
      <c r="M139" s="11" t="s">
        <v>48</v>
      </c>
      <c r="N139" s="7" t="s">
        <v>1117</v>
      </c>
      <c r="O139" s="11" t="s">
        <v>50</v>
      </c>
      <c r="P139" s="11" t="s">
        <v>1118</v>
      </c>
      <c r="Q139" s="11" t="s">
        <v>52</v>
      </c>
      <c r="R139" s="15" t="s">
        <v>1119</v>
      </c>
      <c r="S139" s="12" t="s">
        <v>1120</v>
      </c>
      <c r="T139" s="12" t="s">
        <v>1121</v>
      </c>
      <c r="U139" s="7" t="s">
        <v>56</v>
      </c>
      <c r="V139" s="11" t="s">
        <v>1122</v>
      </c>
      <c r="W139" s="15" t="s">
        <v>1123</v>
      </c>
      <c r="X139" s="11" t="s">
        <v>1061</v>
      </c>
      <c r="Y139" s="13" t="s">
        <v>971</v>
      </c>
      <c r="Z139" s="11" t="s">
        <v>455</v>
      </c>
      <c r="AA139" s="11" t="s">
        <v>1124</v>
      </c>
      <c r="AB139" s="7" t="s">
        <v>113</v>
      </c>
      <c r="AC139" s="11" t="s">
        <v>134</v>
      </c>
      <c r="AD139" s="13" t="s">
        <v>135</v>
      </c>
      <c r="AE139" s="25" t="s">
        <v>1125</v>
      </c>
      <c r="AF139" s="11" t="s">
        <v>116</v>
      </c>
    </row>
    <row r="140" spans="1:32" ht="24.75" customHeight="1">
      <c r="A140" s="7">
        <v>138</v>
      </c>
      <c r="B140" s="15">
        <v>2011</v>
      </c>
      <c r="C140" s="27">
        <v>40587</v>
      </c>
      <c r="D140" s="15" t="s">
        <v>1126</v>
      </c>
      <c r="E140" s="9" t="s">
        <v>1127</v>
      </c>
      <c r="F140" s="10" t="s">
        <v>100</v>
      </c>
      <c r="G140" s="15" t="s">
        <v>1128</v>
      </c>
      <c r="H140" s="7" t="s">
        <v>964</v>
      </c>
      <c r="I140" s="11" t="s">
        <v>86</v>
      </c>
      <c r="J140" s="7" t="s">
        <v>992</v>
      </c>
      <c r="K140" s="11" t="s">
        <v>976</v>
      </c>
      <c r="L140" s="11" t="s">
        <v>47</v>
      </c>
      <c r="M140" s="11" t="s">
        <v>48</v>
      </c>
      <c r="N140" s="7" t="s">
        <v>49</v>
      </c>
      <c r="O140" s="7" t="s">
        <v>50</v>
      </c>
      <c r="P140" s="11" t="s">
        <v>1129</v>
      </c>
      <c r="Q140" s="11" t="s">
        <v>52</v>
      </c>
      <c r="R140" s="15" t="s">
        <v>1130</v>
      </c>
      <c r="S140" s="12" t="s">
        <v>1131</v>
      </c>
      <c r="T140" s="12" t="s">
        <v>1132</v>
      </c>
      <c r="U140" s="7" t="s">
        <v>93</v>
      </c>
      <c r="V140" s="11" t="s">
        <v>1133</v>
      </c>
      <c r="W140" s="15" t="s">
        <v>1134</v>
      </c>
      <c r="X140" s="11" t="s">
        <v>970</v>
      </c>
      <c r="Y140" s="13" t="s">
        <v>971</v>
      </c>
      <c r="Z140" s="11" t="s">
        <v>61</v>
      </c>
      <c r="AA140" s="11" t="s">
        <v>874</v>
      </c>
      <c r="AB140" s="7" t="s">
        <v>113</v>
      </c>
      <c r="AC140" s="11" t="s">
        <v>134</v>
      </c>
      <c r="AD140" s="13" t="s">
        <v>135</v>
      </c>
      <c r="AE140" s="15" t="s">
        <v>866</v>
      </c>
      <c r="AF140" s="11" t="s">
        <v>116</v>
      </c>
    </row>
    <row r="141" spans="1:32" ht="24.75" customHeight="1">
      <c r="A141" s="7">
        <v>139</v>
      </c>
      <c r="B141" s="7">
        <v>2011</v>
      </c>
      <c r="C141" s="16">
        <v>40588</v>
      </c>
      <c r="D141" s="8" t="s">
        <v>1135</v>
      </c>
      <c r="E141" s="9" t="s">
        <v>1136</v>
      </c>
      <c r="F141" s="10" t="s">
        <v>100</v>
      </c>
      <c r="G141" s="7" t="s">
        <v>1137</v>
      </c>
      <c r="H141" s="7" t="s">
        <v>964</v>
      </c>
      <c r="I141" s="7" t="s">
        <v>86</v>
      </c>
      <c r="J141" s="7" t="s">
        <v>992</v>
      </c>
      <c r="K141" s="11" t="s">
        <v>976</v>
      </c>
      <c r="L141" s="11" t="s">
        <v>47</v>
      </c>
      <c r="M141" s="7" t="s">
        <v>48</v>
      </c>
      <c r="N141" s="7" t="s">
        <v>208</v>
      </c>
      <c r="O141" s="7" t="s">
        <v>50</v>
      </c>
      <c r="P141" s="7" t="s">
        <v>1138</v>
      </c>
      <c r="Q141" s="7" t="s">
        <v>106</v>
      </c>
      <c r="R141" s="15" t="s">
        <v>1139</v>
      </c>
      <c r="S141" s="12" t="s">
        <v>127</v>
      </c>
      <c r="T141" s="12" t="s">
        <v>1140</v>
      </c>
      <c r="U141" s="7" t="s">
        <v>93</v>
      </c>
      <c r="V141" s="7" t="s">
        <v>1141</v>
      </c>
      <c r="W141" s="14" t="s">
        <v>1142</v>
      </c>
      <c r="X141" s="13" t="s">
        <v>1143</v>
      </c>
      <c r="Y141" s="13" t="s">
        <v>971</v>
      </c>
      <c r="Z141" s="13" t="s">
        <v>282</v>
      </c>
      <c r="AA141" s="13" t="s">
        <v>205</v>
      </c>
      <c r="AB141" s="7" t="s">
        <v>113</v>
      </c>
      <c r="AC141" s="11" t="s">
        <v>134</v>
      </c>
      <c r="AD141" s="13" t="s">
        <v>135</v>
      </c>
      <c r="AE141" s="15" t="s">
        <v>866</v>
      </c>
      <c r="AF141" s="11" t="s">
        <v>116</v>
      </c>
    </row>
    <row r="142" spans="1:32" ht="24.75" customHeight="1">
      <c r="A142" s="7">
        <v>140</v>
      </c>
      <c r="B142" s="7">
        <v>2011</v>
      </c>
      <c r="C142" s="16">
        <v>40588</v>
      </c>
      <c r="D142" s="8" t="s">
        <v>1144</v>
      </c>
      <c r="E142" s="9" t="s">
        <v>1145</v>
      </c>
      <c r="F142" s="10" t="s">
        <v>100</v>
      </c>
      <c r="G142" s="8" t="s">
        <v>1146</v>
      </c>
      <c r="H142" s="7" t="s">
        <v>964</v>
      </c>
      <c r="I142" s="7" t="s">
        <v>86</v>
      </c>
      <c r="J142" s="7" t="s">
        <v>975</v>
      </c>
      <c r="K142" s="11" t="s">
        <v>976</v>
      </c>
      <c r="L142" s="11" t="s">
        <v>123</v>
      </c>
      <c r="M142" s="11" t="s">
        <v>48</v>
      </c>
      <c r="N142" s="7" t="s">
        <v>312</v>
      </c>
      <c r="O142" s="7" t="s">
        <v>50</v>
      </c>
      <c r="P142" s="7" t="s">
        <v>1090</v>
      </c>
      <c r="Q142" s="7" t="s">
        <v>52</v>
      </c>
      <c r="R142" s="15" t="s">
        <v>1147</v>
      </c>
      <c r="S142" s="12" t="s">
        <v>127</v>
      </c>
      <c r="T142" s="12" t="s">
        <v>1148</v>
      </c>
      <c r="U142" s="7" t="s">
        <v>93</v>
      </c>
      <c r="V142" s="7" t="s">
        <v>1149</v>
      </c>
      <c r="W142" s="15" t="s">
        <v>1150</v>
      </c>
      <c r="X142" s="11" t="s">
        <v>989</v>
      </c>
      <c r="Y142" s="13" t="s">
        <v>971</v>
      </c>
      <c r="Z142" s="11" t="s">
        <v>1151</v>
      </c>
      <c r="AA142" s="11" t="s">
        <v>1124</v>
      </c>
      <c r="AB142" s="7" t="s">
        <v>113</v>
      </c>
      <c r="AC142" s="11" t="s">
        <v>134</v>
      </c>
      <c r="AD142" s="13" t="s">
        <v>135</v>
      </c>
      <c r="AE142" s="15" t="s">
        <v>866</v>
      </c>
      <c r="AF142" s="11" t="s">
        <v>116</v>
      </c>
    </row>
    <row r="143" spans="1:32" ht="24.75" customHeight="1">
      <c r="A143" s="7">
        <v>141</v>
      </c>
      <c r="B143" s="15">
        <v>2011</v>
      </c>
      <c r="C143" s="27">
        <v>40589</v>
      </c>
      <c r="D143" s="15" t="s">
        <v>1152</v>
      </c>
      <c r="E143" s="9" t="s">
        <v>1153</v>
      </c>
      <c r="F143" s="10" t="s">
        <v>100</v>
      </c>
      <c r="G143" s="15" t="s">
        <v>1154</v>
      </c>
      <c r="H143" s="11" t="s">
        <v>964</v>
      </c>
      <c r="I143" s="11" t="s">
        <v>86</v>
      </c>
      <c r="J143" s="11" t="s">
        <v>975</v>
      </c>
      <c r="K143" s="11" t="s">
        <v>976</v>
      </c>
      <c r="L143" s="11" t="s">
        <v>47</v>
      </c>
      <c r="M143" s="11" t="s">
        <v>48</v>
      </c>
      <c r="N143" s="7" t="s">
        <v>187</v>
      </c>
      <c r="O143" s="7" t="s">
        <v>50</v>
      </c>
      <c r="P143" s="7" t="s">
        <v>1155</v>
      </c>
      <c r="Q143" s="11" t="s">
        <v>52</v>
      </c>
      <c r="R143" s="15" t="s">
        <v>1156</v>
      </c>
      <c r="S143" s="12" t="s">
        <v>141</v>
      </c>
      <c r="T143" s="12" t="s">
        <v>1157</v>
      </c>
      <c r="U143" s="7" t="s">
        <v>93</v>
      </c>
      <c r="V143" s="11" t="s">
        <v>1158</v>
      </c>
      <c r="W143" s="15" t="s">
        <v>969</v>
      </c>
      <c r="X143" s="11" t="s">
        <v>970</v>
      </c>
      <c r="Y143" s="13" t="s">
        <v>971</v>
      </c>
      <c r="Z143" s="11" t="s">
        <v>61</v>
      </c>
      <c r="AA143" s="11" t="s">
        <v>874</v>
      </c>
      <c r="AB143" s="7" t="s">
        <v>113</v>
      </c>
      <c r="AC143" s="11" t="s">
        <v>134</v>
      </c>
      <c r="AD143" s="13" t="s">
        <v>135</v>
      </c>
      <c r="AE143" s="15" t="s">
        <v>866</v>
      </c>
      <c r="AF143" s="11" t="s">
        <v>116</v>
      </c>
    </row>
    <row r="144" spans="1:32" ht="24.75" customHeight="1">
      <c r="A144" s="7">
        <v>142</v>
      </c>
      <c r="B144" s="15">
        <v>2011</v>
      </c>
      <c r="C144" s="24">
        <v>40590</v>
      </c>
      <c r="D144" s="11" t="s">
        <v>1159</v>
      </c>
      <c r="E144" s="9" t="s">
        <v>1160</v>
      </c>
      <c r="F144" s="10" t="s">
        <v>100</v>
      </c>
      <c r="G144" s="11" t="s">
        <v>275</v>
      </c>
      <c r="H144" s="11" t="s">
        <v>120</v>
      </c>
      <c r="I144" s="11" t="s">
        <v>79</v>
      </c>
      <c r="J144" s="11" t="s">
        <v>984</v>
      </c>
      <c r="K144" s="11" t="s">
        <v>122</v>
      </c>
      <c r="L144" s="11" t="s">
        <v>47</v>
      </c>
      <c r="M144" s="11" t="s">
        <v>48</v>
      </c>
      <c r="N144" s="7" t="s">
        <v>312</v>
      </c>
      <c r="O144" s="11" t="s">
        <v>50</v>
      </c>
      <c r="P144" s="11" t="s">
        <v>105</v>
      </c>
      <c r="Q144" s="11" t="s">
        <v>52</v>
      </c>
      <c r="R144" s="11" t="s">
        <v>1161</v>
      </c>
      <c r="S144" s="12" t="s">
        <v>141</v>
      </c>
      <c r="T144" s="12" t="s">
        <v>1162</v>
      </c>
      <c r="U144" s="7" t="s">
        <v>56</v>
      </c>
      <c r="V144" s="11" t="s">
        <v>1163</v>
      </c>
      <c r="W144" s="25" t="s">
        <v>130</v>
      </c>
      <c r="X144" s="25" t="s">
        <v>131</v>
      </c>
      <c r="Y144" s="25" t="s">
        <v>132</v>
      </c>
      <c r="Z144" s="25" t="s">
        <v>61</v>
      </c>
      <c r="AA144" s="25" t="s">
        <v>62</v>
      </c>
      <c r="AB144" s="7" t="s">
        <v>133</v>
      </c>
      <c r="AC144" s="11" t="s">
        <v>134</v>
      </c>
      <c r="AD144" s="13" t="s">
        <v>135</v>
      </c>
      <c r="AE144" s="19" t="s">
        <v>866</v>
      </c>
      <c r="AF144" s="11" t="s">
        <v>116</v>
      </c>
    </row>
    <row r="145" spans="1:32" ht="24.75" customHeight="1">
      <c r="A145" s="7">
        <v>143</v>
      </c>
      <c r="B145" s="15">
        <v>2011</v>
      </c>
      <c r="C145" s="27">
        <v>40590</v>
      </c>
      <c r="D145" s="15" t="s">
        <v>1164</v>
      </c>
      <c r="E145" s="9" t="s">
        <v>1165</v>
      </c>
      <c r="F145" s="10" t="s">
        <v>100</v>
      </c>
      <c r="G145" s="15" t="s">
        <v>1166</v>
      </c>
      <c r="H145" s="11" t="s">
        <v>964</v>
      </c>
      <c r="I145" s="11" t="s">
        <v>138</v>
      </c>
      <c r="J145" s="11" t="s">
        <v>975</v>
      </c>
      <c r="K145" s="11" t="s">
        <v>976</v>
      </c>
      <c r="L145" s="11" t="s">
        <v>47</v>
      </c>
      <c r="M145" s="11" t="s">
        <v>48</v>
      </c>
      <c r="N145" s="7" t="s">
        <v>187</v>
      </c>
      <c r="O145" s="7" t="s">
        <v>276</v>
      </c>
      <c r="P145" s="11" t="s">
        <v>755</v>
      </c>
      <c r="Q145" s="11" t="s">
        <v>52</v>
      </c>
      <c r="R145" s="15" t="s">
        <v>1167</v>
      </c>
      <c r="S145" s="12" t="s">
        <v>79</v>
      </c>
      <c r="T145" s="12" t="s">
        <v>1168</v>
      </c>
      <c r="U145" s="11" t="s">
        <v>93</v>
      </c>
      <c r="V145" s="11" t="s">
        <v>1169</v>
      </c>
      <c r="W145" s="14" t="s">
        <v>1170</v>
      </c>
      <c r="X145" s="11" t="s">
        <v>1171</v>
      </c>
      <c r="Y145" s="13" t="s">
        <v>971</v>
      </c>
      <c r="Z145" s="11" t="s">
        <v>884</v>
      </c>
      <c r="AA145" s="11" t="s">
        <v>205</v>
      </c>
      <c r="AB145" s="7" t="s">
        <v>113</v>
      </c>
      <c r="AC145" s="11" t="s">
        <v>134</v>
      </c>
      <c r="AD145" s="13" t="s">
        <v>135</v>
      </c>
      <c r="AE145" s="15" t="s">
        <v>866</v>
      </c>
      <c r="AF145" s="11" t="s">
        <v>116</v>
      </c>
    </row>
    <row r="146" spans="1:32" ht="24.75" customHeight="1">
      <c r="A146" s="7">
        <v>144</v>
      </c>
      <c r="B146" s="15" t="s">
        <v>926</v>
      </c>
      <c r="C146" s="20">
        <v>40592</v>
      </c>
      <c r="D146" s="15" t="s">
        <v>1172</v>
      </c>
      <c r="E146" s="9" t="s">
        <v>1173</v>
      </c>
      <c r="F146" s="10" t="s">
        <v>100</v>
      </c>
      <c r="G146" s="11" t="s">
        <v>1174</v>
      </c>
      <c r="H146" s="11" t="s">
        <v>964</v>
      </c>
      <c r="I146" s="7" t="s">
        <v>138</v>
      </c>
      <c r="J146" s="11" t="s">
        <v>975</v>
      </c>
      <c r="K146" s="11" t="s">
        <v>976</v>
      </c>
      <c r="L146" s="11" t="s">
        <v>47</v>
      </c>
      <c r="M146" s="11" t="s">
        <v>48</v>
      </c>
      <c r="N146" s="7" t="s">
        <v>187</v>
      </c>
      <c r="O146" s="21" t="s">
        <v>50</v>
      </c>
      <c r="P146" s="11" t="s">
        <v>1175</v>
      </c>
      <c r="Q146" s="11" t="s">
        <v>52</v>
      </c>
      <c r="R146" s="11" t="s">
        <v>1176</v>
      </c>
      <c r="S146" s="12" t="s">
        <v>218</v>
      </c>
      <c r="T146" s="12" t="s">
        <v>1177</v>
      </c>
      <c r="U146" s="7" t="s">
        <v>93</v>
      </c>
      <c r="V146" s="11" t="s">
        <v>1178</v>
      </c>
      <c r="W146" s="11" t="s">
        <v>1179</v>
      </c>
      <c r="X146" s="11" t="s">
        <v>989</v>
      </c>
      <c r="Y146" s="13" t="s">
        <v>971</v>
      </c>
      <c r="Z146" s="11" t="s">
        <v>1151</v>
      </c>
      <c r="AA146" s="11" t="s">
        <v>306</v>
      </c>
      <c r="AB146" s="7" t="s">
        <v>113</v>
      </c>
      <c r="AC146" s="28" t="s">
        <v>1180</v>
      </c>
      <c r="AD146" s="13" t="s">
        <v>65</v>
      </c>
      <c r="AE146" s="15" t="s">
        <v>866</v>
      </c>
      <c r="AF146" s="11" t="s">
        <v>116</v>
      </c>
    </row>
    <row r="147" spans="1:32" ht="24.75" customHeight="1">
      <c r="A147" s="7">
        <v>145</v>
      </c>
      <c r="B147" s="15" t="s">
        <v>926</v>
      </c>
      <c r="C147" s="20">
        <v>40593</v>
      </c>
      <c r="D147" s="15" t="s">
        <v>1181</v>
      </c>
      <c r="E147" s="9" t="s">
        <v>1182</v>
      </c>
      <c r="F147" s="10" t="s">
        <v>100</v>
      </c>
      <c r="G147" s="15" t="s">
        <v>1183</v>
      </c>
      <c r="H147" s="7" t="s">
        <v>964</v>
      </c>
      <c r="I147" s="7" t="s">
        <v>86</v>
      </c>
      <c r="J147" s="7" t="s">
        <v>975</v>
      </c>
      <c r="K147" s="11" t="s">
        <v>976</v>
      </c>
      <c r="L147" s="11" t="s">
        <v>47</v>
      </c>
      <c r="M147" s="11" t="s">
        <v>48</v>
      </c>
      <c r="N147" s="7" t="s">
        <v>312</v>
      </c>
      <c r="O147" s="21" t="s">
        <v>104</v>
      </c>
      <c r="P147" s="29" t="s">
        <v>1184</v>
      </c>
      <c r="Q147" s="7" t="s">
        <v>52</v>
      </c>
      <c r="R147" s="15" t="s">
        <v>1185</v>
      </c>
      <c r="S147" s="12" t="s">
        <v>218</v>
      </c>
      <c r="T147" s="12" t="s">
        <v>1186</v>
      </c>
      <c r="U147" s="7" t="s">
        <v>93</v>
      </c>
      <c r="V147" s="11" t="s">
        <v>1187</v>
      </c>
      <c r="W147" s="15" t="s">
        <v>1188</v>
      </c>
      <c r="X147" s="11" t="s">
        <v>1061</v>
      </c>
      <c r="Y147" s="13" t="s">
        <v>971</v>
      </c>
      <c r="Z147" s="13" t="s">
        <v>981</v>
      </c>
      <c r="AA147" s="11" t="s">
        <v>1124</v>
      </c>
      <c r="AB147" s="7" t="s">
        <v>63</v>
      </c>
      <c r="AC147" s="11" t="s">
        <v>134</v>
      </c>
      <c r="AD147" s="13" t="s">
        <v>135</v>
      </c>
      <c r="AE147" s="15" t="s">
        <v>866</v>
      </c>
      <c r="AF147" s="11" t="s">
        <v>116</v>
      </c>
    </row>
    <row r="148" spans="1:32" ht="24.75" customHeight="1">
      <c r="A148" s="7">
        <v>146</v>
      </c>
      <c r="B148" s="7">
        <v>2011</v>
      </c>
      <c r="C148" s="16">
        <v>40594</v>
      </c>
      <c r="D148" s="8" t="s">
        <v>1189</v>
      </c>
      <c r="E148" s="9" t="s">
        <v>1190</v>
      </c>
      <c r="F148" s="10" t="s">
        <v>100</v>
      </c>
      <c r="G148" s="7" t="s">
        <v>1191</v>
      </c>
      <c r="H148" s="7" t="s">
        <v>43</v>
      </c>
      <c r="I148" s="7" t="s">
        <v>86</v>
      </c>
      <c r="J148" s="7" t="s">
        <v>102</v>
      </c>
      <c r="K148" s="11" t="s">
        <v>103</v>
      </c>
      <c r="L148" s="11" t="s">
        <v>47</v>
      </c>
      <c r="M148" s="7" t="s">
        <v>48</v>
      </c>
      <c r="N148" s="7" t="s">
        <v>187</v>
      </c>
      <c r="O148" s="7" t="s">
        <v>50</v>
      </c>
      <c r="P148" s="7" t="s">
        <v>1192</v>
      </c>
      <c r="Q148" s="7" t="s">
        <v>52</v>
      </c>
      <c r="R148" s="11" t="s">
        <v>1193</v>
      </c>
      <c r="S148" s="12" t="s">
        <v>141</v>
      </c>
      <c r="T148" s="12" t="s">
        <v>1194</v>
      </c>
      <c r="U148" s="7" t="s">
        <v>93</v>
      </c>
      <c r="V148" s="7" t="s">
        <v>1195</v>
      </c>
      <c r="W148" s="13" t="s">
        <v>1196</v>
      </c>
      <c r="X148" s="13" t="s">
        <v>1197</v>
      </c>
      <c r="Y148" s="13" t="s">
        <v>112</v>
      </c>
      <c r="Z148" s="13" t="s">
        <v>282</v>
      </c>
      <c r="AA148" s="13" t="s">
        <v>205</v>
      </c>
      <c r="AB148" s="7" t="s">
        <v>133</v>
      </c>
      <c r="AC148" s="11" t="s">
        <v>134</v>
      </c>
      <c r="AD148" s="13" t="s">
        <v>135</v>
      </c>
      <c r="AE148" s="15" t="s">
        <v>866</v>
      </c>
      <c r="AF148" s="11" t="s">
        <v>116</v>
      </c>
    </row>
    <row r="149" spans="1:32" ht="24.75" customHeight="1">
      <c r="A149" s="7">
        <v>147</v>
      </c>
      <c r="B149" s="7">
        <v>2011</v>
      </c>
      <c r="C149" s="26">
        <v>40596</v>
      </c>
      <c r="D149" s="7" t="s">
        <v>1198</v>
      </c>
      <c r="E149" s="9" t="s">
        <v>1199</v>
      </c>
      <c r="F149" s="10" t="s">
        <v>100</v>
      </c>
      <c r="G149" s="7" t="s">
        <v>1200</v>
      </c>
      <c r="H149" s="7" t="s">
        <v>168</v>
      </c>
      <c r="I149" s="7" t="s">
        <v>86</v>
      </c>
      <c r="J149" s="7" t="s">
        <v>992</v>
      </c>
      <c r="K149" s="11" t="s">
        <v>976</v>
      </c>
      <c r="L149" s="11" t="s">
        <v>47</v>
      </c>
      <c r="M149" s="7" t="s">
        <v>48</v>
      </c>
      <c r="N149" s="7" t="s">
        <v>312</v>
      </c>
      <c r="O149" s="7" t="s">
        <v>50</v>
      </c>
      <c r="P149" s="7" t="s">
        <v>1201</v>
      </c>
      <c r="Q149" s="7" t="s">
        <v>52</v>
      </c>
      <c r="R149" s="11" t="s">
        <v>1202</v>
      </c>
      <c r="S149" s="12" t="s">
        <v>141</v>
      </c>
      <c r="T149" s="12" t="s">
        <v>1203</v>
      </c>
      <c r="U149" s="7" t="s">
        <v>56</v>
      </c>
      <c r="V149" s="7" t="s">
        <v>1204</v>
      </c>
      <c r="W149" s="13" t="s">
        <v>1205</v>
      </c>
      <c r="X149" s="13" t="s">
        <v>989</v>
      </c>
      <c r="Y149" s="13" t="s">
        <v>971</v>
      </c>
      <c r="Z149" s="13" t="s">
        <v>61</v>
      </c>
      <c r="AA149" s="13" t="s">
        <v>62</v>
      </c>
      <c r="AB149" s="7" t="s">
        <v>113</v>
      </c>
      <c r="AC149" s="11" t="s">
        <v>134</v>
      </c>
      <c r="AD149" s="13" t="s">
        <v>135</v>
      </c>
      <c r="AE149" s="14" t="s">
        <v>866</v>
      </c>
      <c r="AF149" s="11" t="s">
        <v>116</v>
      </c>
    </row>
    <row r="150" spans="1:32" ht="24.75" customHeight="1">
      <c r="A150" s="7">
        <v>148</v>
      </c>
      <c r="B150" s="15" t="s">
        <v>926</v>
      </c>
      <c r="C150" s="20">
        <v>40597</v>
      </c>
      <c r="D150" s="15" t="s">
        <v>1206</v>
      </c>
      <c r="E150" s="9" t="s">
        <v>1207</v>
      </c>
      <c r="F150" s="10" t="s">
        <v>100</v>
      </c>
      <c r="G150" s="15" t="s">
        <v>1208</v>
      </c>
      <c r="H150" s="11" t="s">
        <v>964</v>
      </c>
      <c r="I150" s="11" t="s">
        <v>138</v>
      </c>
      <c r="J150" s="11" t="s">
        <v>975</v>
      </c>
      <c r="K150" s="11" t="s">
        <v>976</v>
      </c>
      <c r="L150" s="11" t="s">
        <v>47</v>
      </c>
      <c r="M150" s="11" t="s">
        <v>48</v>
      </c>
      <c r="N150" s="7" t="s">
        <v>187</v>
      </c>
      <c r="O150" s="7" t="s">
        <v>276</v>
      </c>
      <c r="P150" s="11" t="s">
        <v>1056</v>
      </c>
      <c r="Q150" s="11" t="s">
        <v>52</v>
      </c>
      <c r="R150" s="15" t="s">
        <v>1084</v>
      </c>
      <c r="S150" s="12" t="s">
        <v>79</v>
      </c>
      <c r="T150" s="12" t="s">
        <v>1209</v>
      </c>
      <c r="U150" s="7" t="s">
        <v>93</v>
      </c>
      <c r="V150" s="11" t="s">
        <v>1210</v>
      </c>
      <c r="W150" s="15" t="s">
        <v>1087</v>
      </c>
      <c r="X150" s="11" t="s">
        <v>989</v>
      </c>
      <c r="Y150" s="13" t="s">
        <v>971</v>
      </c>
      <c r="Z150" s="11" t="s">
        <v>282</v>
      </c>
      <c r="AA150" s="11" t="s">
        <v>205</v>
      </c>
      <c r="AB150" s="7" t="s">
        <v>113</v>
      </c>
      <c r="AC150" s="11" t="s">
        <v>134</v>
      </c>
      <c r="AD150" s="13" t="s">
        <v>135</v>
      </c>
      <c r="AE150" s="15" t="s">
        <v>866</v>
      </c>
      <c r="AF150" s="11" t="s">
        <v>116</v>
      </c>
    </row>
    <row r="151" spans="1:32" ht="24.75" customHeight="1">
      <c r="A151" s="7">
        <v>149</v>
      </c>
      <c r="B151" s="7">
        <v>2011</v>
      </c>
      <c r="C151" s="16">
        <v>40598</v>
      </c>
      <c r="D151" s="7" t="s">
        <v>1211</v>
      </c>
      <c r="E151" s="9" t="s">
        <v>1212</v>
      </c>
      <c r="F151" s="10" t="s">
        <v>100</v>
      </c>
      <c r="G151" s="7" t="s">
        <v>1213</v>
      </c>
      <c r="H151" s="7" t="s">
        <v>120</v>
      </c>
      <c r="I151" s="7" t="s">
        <v>79</v>
      </c>
      <c r="J151" s="7" t="s">
        <v>1004</v>
      </c>
      <c r="K151" s="11" t="s">
        <v>122</v>
      </c>
      <c r="L151" s="11" t="s">
        <v>47</v>
      </c>
      <c r="M151" s="7" t="s">
        <v>48</v>
      </c>
      <c r="N151" s="7" t="s">
        <v>196</v>
      </c>
      <c r="O151" s="7" t="s">
        <v>50</v>
      </c>
      <c r="P151" s="7" t="s">
        <v>1214</v>
      </c>
      <c r="Q151" s="7" t="s">
        <v>52</v>
      </c>
      <c r="R151" s="11" t="s">
        <v>1215</v>
      </c>
      <c r="S151" s="12" t="s">
        <v>911</v>
      </c>
      <c r="T151" s="12" t="s">
        <v>1216</v>
      </c>
      <c r="U151" s="7" t="s">
        <v>56</v>
      </c>
      <c r="V151" s="7" t="s">
        <v>1217</v>
      </c>
      <c r="W151" s="13" t="s">
        <v>1218</v>
      </c>
      <c r="X151" s="13" t="s">
        <v>131</v>
      </c>
      <c r="Y151" s="13" t="s">
        <v>132</v>
      </c>
      <c r="Z151" s="13" t="s">
        <v>61</v>
      </c>
      <c r="AA151" s="13" t="s">
        <v>62</v>
      </c>
      <c r="AB151" s="7" t="s">
        <v>133</v>
      </c>
      <c r="AC151" s="11" t="s">
        <v>134</v>
      </c>
      <c r="AD151" s="13" t="s">
        <v>135</v>
      </c>
      <c r="AE151" s="15" t="s">
        <v>866</v>
      </c>
      <c r="AF151" s="11" t="s">
        <v>116</v>
      </c>
    </row>
    <row r="152" spans="1:32" ht="24.75" customHeight="1">
      <c r="A152" s="7">
        <v>150</v>
      </c>
      <c r="B152" s="7">
        <v>2011</v>
      </c>
      <c r="C152" s="26">
        <v>40598</v>
      </c>
      <c r="D152" s="7" t="s">
        <v>1219</v>
      </c>
      <c r="E152" s="9" t="s">
        <v>1220</v>
      </c>
      <c r="F152" s="10" t="s">
        <v>100</v>
      </c>
      <c r="G152" s="7" t="s">
        <v>1221</v>
      </c>
      <c r="H152" s="7" t="s">
        <v>964</v>
      </c>
      <c r="I152" s="7" t="s">
        <v>86</v>
      </c>
      <c r="J152" s="7" t="s">
        <v>975</v>
      </c>
      <c r="K152" s="11" t="s">
        <v>976</v>
      </c>
      <c r="L152" s="11" t="s">
        <v>47</v>
      </c>
      <c r="M152" s="7" t="s">
        <v>48</v>
      </c>
      <c r="N152" s="7" t="s">
        <v>187</v>
      </c>
      <c r="O152" s="7" t="s">
        <v>276</v>
      </c>
      <c r="P152" s="7" t="s">
        <v>755</v>
      </c>
      <c r="Q152" s="7" t="s">
        <v>52</v>
      </c>
      <c r="R152" s="11" t="s">
        <v>1222</v>
      </c>
      <c r="S152" s="12" t="s">
        <v>1223</v>
      </c>
      <c r="T152" s="12" t="s">
        <v>1224</v>
      </c>
      <c r="U152" s="7" t="s">
        <v>56</v>
      </c>
      <c r="V152" s="7" t="s">
        <v>1225</v>
      </c>
      <c r="W152" s="13" t="s">
        <v>1226</v>
      </c>
      <c r="X152" s="13" t="s">
        <v>970</v>
      </c>
      <c r="Y152" s="13" t="s">
        <v>971</v>
      </c>
      <c r="Z152" s="13" t="s">
        <v>61</v>
      </c>
      <c r="AA152" s="13" t="s">
        <v>62</v>
      </c>
      <c r="AB152" s="7" t="s">
        <v>113</v>
      </c>
      <c r="AC152" s="11" t="s">
        <v>134</v>
      </c>
      <c r="AD152" s="13" t="s">
        <v>135</v>
      </c>
      <c r="AE152" s="14" t="s">
        <v>866</v>
      </c>
      <c r="AF152" s="11" t="s">
        <v>116</v>
      </c>
    </row>
    <row r="153" spans="1:32" ht="24.75" customHeight="1">
      <c r="A153" s="7">
        <v>151</v>
      </c>
      <c r="B153" s="15">
        <v>2011</v>
      </c>
      <c r="C153" s="27">
        <v>40598</v>
      </c>
      <c r="D153" s="15" t="s">
        <v>1227</v>
      </c>
      <c r="E153" s="9" t="s">
        <v>1228</v>
      </c>
      <c r="F153" s="10" t="s">
        <v>100</v>
      </c>
      <c r="G153" s="11" t="s">
        <v>275</v>
      </c>
      <c r="H153" s="11" t="s">
        <v>120</v>
      </c>
      <c r="I153" s="11" t="s">
        <v>79</v>
      </c>
      <c r="J153" s="7" t="s">
        <v>1004</v>
      </c>
      <c r="K153" s="11" t="s">
        <v>122</v>
      </c>
      <c r="L153" s="11" t="s">
        <v>47</v>
      </c>
      <c r="M153" s="7" t="s">
        <v>48</v>
      </c>
      <c r="N153" s="7" t="s">
        <v>196</v>
      </c>
      <c r="O153" s="11" t="s">
        <v>50</v>
      </c>
      <c r="P153" s="11" t="s">
        <v>1201</v>
      </c>
      <c r="Q153" s="11" t="s">
        <v>52</v>
      </c>
      <c r="R153" s="15" t="s">
        <v>1229</v>
      </c>
      <c r="S153" s="12" t="s">
        <v>141</v>
      </c>
      <c r="T153" s="12" t="s">
        <v>1230</v>
      </c>
      <c r="U153" s="7" t="s">
        <v>93</v>
      </c>
      <c r="V153" s="11" t="s">
        <v>1231</v>
      </c>
      <c r="W153" s="15" t="s">
        <v>1232</v>
      </c>
      <c r="X153" s="11" t="s">
        <v>131</v>
      </c>
      <c r="Y153" s="25" t="s">
        <v>132</v>
      </c>
      <c r="Z153" s="11" t="s">
        <v>61</v>
      </c>
      <c r="AA153" s="11" t="s">
        <v>62</v>
      </c>
      <c r="AB153" s="7" t="s">
        <v>133</v>
      </c>
      <c r="AC153" s="11" t="s">
        <v>134</v>
      </c>
      <c r="AD153" s="13" t="s">
        <v>135</v>
      </c>
      <c r="AE153" s="15" t="s">
        <v>866</v>
      </c>
      <c r="AF153" s="11" t="s">
        <v>116</v>
      </c>
    </row>
    <row r="154" spans="1:32" ht="24.75" customHeight="1">
      <c r="A154" s="7">
        <v>152</v>
      </c>
      <c r="B154" s="8">
        <v>2011</v>
      </c>
      <c r="C154" s="17">
        <v>40603</v>
      </c>
      <c r="D154" s="7" t="s">
        <v>1233</v>
      </c>
      <c r="E154" s="9" t="s">
        <v>1234</v>
      </c>
      <c r="F154" s="10" t="s">
        <v>100</v>
      </c>
      <c r="G154" s="7" t="s">
        <v>1235</v>
      </c>
      <c r="H154" s="7" t="s">
        <v>85</v>
      </c>
      <c r="I154" s="7" t="s">
        <v>86</v>
      </c>
      <c r="J154" s="7" t="s">
        <v>466</v>
      </c>
      <c r="K154" s="11" t="s">
        <v>88</v>
      </c>
      <c r="L154" s="11" t="s">
        <v>47</v>
      </c>
      <c r="M154" s="7" t="s">
        <v>48</v>
      </c>
      <c r="N154" s="7" t="s">
        <v>124</v>
      </c>
      <c r="O154" s="7" t="s">
        <v>50</v>
      </c>
      <c r="P154" s="7" t="s">
        <v>1236</v>
      </c>
      <c r="Q154" s="7" t="s">
        <v>52</v>
      </c>
      <c r="R154" s="15" t="s">
        <v>1237</v>
      </c>
      <c r="S154" s="12" t="s">
        <v>79</v>
      </c>
      <c r="T154" s="12" t="s">
        <v>1238</v>
      </c>
      <c r="U154" s="7" t="s">
        <v>93</v>
      </c>
      <c r="V154" s="7" t="s">
        <v>1239</v>
      </c>
      <c r="W154" s="13" t="s">
        <v>1240</v>
      </c>
      <c r="X154" s="13" t="s">
        <v>883</v>
      </c>
      <c r="Y154" s="13" t="s">
        <v>97</v>
      </c>
      <c r="Z154" s="13" t="s">
        <v>61</v>
      </c>
      <c r="AA154" s="13" t="s">
        <v>874</v>
      </c>
      <c r="AB154" s="7" t="s">
        <v>113</v>
      </c>
      <c r="AC154" s="11" t="s">
        <v>134</v>
      </c>
      <c r="AD154" s="13" t="s">
        <v>135</v>
      </c>
      <c r="AE154" s="15" t="s">
        <v>392</v>
      </c>
      <c r="AF154" s="11" t="s">
        <v>116</v>
      </c>
    </row>
    <row r="155" spans="1:32" ht="24.75" customHeight="1">
      <c r="A155" s="7">
        <v>153</v>
      </c>
      <c r="B155" s="15" t="s">
        <v>926</v>
      </c>
      <c r="C155" s="20">
        <v>40603</v>
      </c>
      <c r="D155" s="11" t="s">
        <v>1241</v>
      </c>
      <c r="E155" s="9" t="s">
        <v>1242</v>
      </c>
      <c r="F155" s="10" t="s">
        <v>100</v>
      </c>
      <c r="G155" s="11" t="s">
        <v>1243</v>
      </c>
      <c r="H155" s="7" t="s">
        <v>85</v>
      </c>
      <c r="I155" s="7" t="s">
        <v>86</v>
      </c>
      <c r="J155" s="11" t="s">
        <v>466</v>
      </c>
      <c r="K155" s="11" t="s">
        <v>88</v>
      </c>
      <c r="L155" s="11" t="s">
        <v>47</v>
      </c>
      <c r="M155" s="11" t="s">
        <v>48</v>
      </c>
      <c r="N155" s="7" t="s">
        <v>49</v>
      </c>
      <c r="O155" s="21" t="s">
        <v>50</v>
      </c>
      <c r="P155" s="11" t="s">
        <v>161</v>
      </c>
      <c r="Q155" s="11" t="s">
        <v>52</v>
      </c>
      <c r="R155" s="11" t="s">
        <v>1244</v>
      </c>
      <c r="S155" s="12" t="s">
        <v>218</v>
      </c>
      <c r="T155" s="12" t="s">
        <v>1245</v>
      </c>
      <c r="U155" s="7" t="s">
        <v>56</v>
      </c>
      <c r="V155" s="7" t="s">
        <v>1246</v>
      </c>
      <c r="W155" s="11" t="s">
        <v>1247</v>
      </c>
      <c r="X155" s="13" t="s">
        <v>96</v>
      </c>
      <c r="Y155" s="13" t="s">
        <v>97</v>
      </c>
      <c r="Z155" s="13" t="s">
        <v>61</v>
      </c>
      <c r="AA155" s="13" t="s">
        <v>62</v>
      </c>
      <c r="AB155" s="7" t="s">
        <v>63</v>
      </c>
      <c r="AC155" s="11" t="s">
        <v>702</v>
      </c>
      <c r="AD155" s="13" t="s">
        <v>65</v>
      </c>
      <c r="AE155" s="15" t="s">
        <v>392</v>
      </c>
      <c r="AF155" s="11" t="s">
        <v>703</v>
      </c>
    </row>
    <row r="156" spans="1:32" ht="24.75" customHeight="1">
      <c r="A156" s="7">
        <v>154</v>
      </c>
      <c r="B156" s="15" t="s">
        <v>926</v>
      </c>
      <c r="C156" s="20">
        <v>40603</v>
      </c>
      <c r="D156" s="11" t="s">
        <v>1248</v>
      </c>
      <c r="E156" s="9" t="s">
        <v>1249</v>
      </c>
      <c r="F156" s="10" t="s">
        <v>100</v>
      </c>
      <c r="G156" s="11" t="s">
        <v>1250</v>
      </c>
      <c r="H156" s="11" t="s">
        <v>85</v>
      </c>
      <c r="I156" s="7" t="s">
        <v>86</v>
      </c>
      <c r="J156" s="11" t="s">
        <v>466</v>
      </c>
      <c r="K156" s="11" t="s">
        <v>88</v>
      </c>
      <c r="L156" s="11" t="s">
        <v>47</v>
      </c>
      <c r="M156" s="11" t="s">
        <v>48</v>
      </c>
      <c r="N156" s="7" t="s">
        <v>49</v>
      </c>
      <c r="O156" s="21" t="s">
        <v>50</v>
      </c>
      <c r="P156" s="11" t="s">
        <v>105</v>
      </c>
      <c r="Q156" s="11" t="s">
        <v>52</v>
      </c>
      <c r="R156" s="11" t="s">
        <v>1251</v>
      </c>
      <c r="S156" s="12" t="s">
        <v>218</v>
      </c>
      <c r="T156" s="12" t="s">
        <v>1252</v>
      </c>
      <c r="U156" s="7" t="s">
        <v>56</v>
      </c>
      <c r="V156" s="11" t="s">
        <v>1253</v>
      </c>
      <c r="W156" s="11" t="s">
        <v>1247</v>
      </c>
      <c r="X156" s="13" t="s">
        <v>96</v>
      </c>
      <c r="Y156" s="13" t="s">
        <v>97</v>
      </c>
      <c r="Z156" s="13" t="s">
        <v>61</v>
      </c>
      <c r="AA156" s="13" t="s">
        <v>62</v>
      </c>
      <c r="AB156" s="7" t="s">
        <v>63</v>
      </c>
      <c r="AC156" s="11" t="s">
        <v>702</v>
      </c>
      <c r="AD156" s="13" t="s">
        <v>65</v>
      </c>
      <c r="AE156" s="15" t="s">
        <v>392</v>
      </c>
      <c r="AF156" s="11" t="s">
        <v>703</v>
      </c>
    </row>
    <row r="157" spans="1:32" ht="24.75" customHeight="1">
      <c r="A157" s="7">
        <v>155</v>
      </c>
      <c r="B157" s="15" t="s">
        <v>926</v>
      </c>
      <c r="C157" s="20">
        <v>40603</v>
      </c>
      <c r="D157" s="15" t="s">
        <v>1254</v>
      </c>
      <c r="E157" s="9" t="s">
        <v>1255</v>
      </c>
      <c r="F157" s="10" t="s">
        <v>100</v>
      </c>
      <c r="G157" s="15" t="s">
        <v>1256</v>
      </c>
      <c r="H157" s="11" t="s">
        <v>85</v>
      </c>
      <c r="I157" s="7" t="s">
        <v>86</v>
      </c>
      <c r="J157" s="11" t="s">
        <v>466</v>
      </c>
      <c r="K157" s="11" t="s">
        <v>88</v>
      </c>
      <c r="L157" s="11" t="s">
        <v>47</v>
      </c>
      <c r="M157" s="21" t="s">
        <v>148</v>
      </c>
      <c r="N157" s="7" t="s">
        <v>268</v>
      </c>
      <c r="O157" s="11" t="s">
        <v>150</v>
      </c>
      <c r="P157" s="11" t="s">
        <v>1257</v>
      </c>
      <c r="Q157" s="11" t="s">
        <v>52</v>
      </c>
      <c r="R157" s="15" t="s">
        <v>1258</v>
      </c>
      <c r="S157" s="12" t="s">
        <v>79</v>
      </c>
      <c r="T157" s="12" t="s">
        <v>1259</v>
      </c>
      <c r="U157" s="7" t="s">
        <v>93</v>
      </c>
      <c r="V157" s="11" t="s">
        <v>1260</v>
      </c>
      <c r="W157" s="15" t="s">
        <v>1261</v>
      </c>
      <c r="X157" s="11" t="s">
        <v>701</v>
      </c>
      <c r="Y157" s="11" t="s">
        <v>97</v>
      </c>
      <c r="Z157" s="11" t="s">
        <v>884</v>
      </c>
      <c r="AA157" s="11" t="s">
        <v>205</v>
      </c>
      <c r="AB157" s="7" t="s">
        <v>113</v>
      </c>
      <c r="AC157" s="11" t="s">
        <v>134</v>
      </c>
      <c r="AD157" s="13" t="s">
        <v>135</v>
      </c>
      <c r="AE157" s="15" t="s">
        <v>392</v>
      </c>
      <c r="AF157" s="11" t="s">
        <v>116</v>
      </c>
    </row>
    <row r="158" spans="1:32" ht="24.75" customHeight="1">
      <c r="A158" s="7">
        <v>156</v>
      </c>
      <c r="B158" s="15" t="s">
        <v>926</v>
      </c>
      <c r="C158" s="20">
        <v>40603</v>
      </c>
      <c r="D158" s="15" t="s">
        <v>1262</v>
      </c>
      <c r="E158" s="9" t="s">
        <v>1263</v>
      </c>
      <c r="F158" s="10" t="s">
        <v>100</v>
      </c>
      <c r="G158" s="15" t="s">
        <v>1264</v>
      </c>
      <c r="H158" s="11" t="s">
        <v>85</v>
      </c>
      <c r="I158" s="7" t="s">
        <v>44</v>
      </c>
      <c r="J158" s="11" t="s">
        <v>466</v>
      </c>
      <c r="K158" s="11" t="s">
        <v>88</v>
      </c>
      <c r="L158" s="11" t="s">
        <v>47</v>
      </c>
      <c r="M158" s="11" t="s">
        <v>475</v>
      </c>
      <c r="N158" s="7" t="s">
        <v>476</v>
      </c>
      <c r="O158" s="7" t="s">
        <v>477</v>
      </c>
      <c r="P158" s="11" t="s">
        <v>741</v>
      </c>
      <c r="Q158" s="11" t="s">
        <v>52</v>
      </c>
      <c r="R158" s="15" t="s">
        <v>1265</v>
      </c>
      <c r="S158" s="12" t="s">
        <v>79</v>
      </c>
      <c r="T158" s="12" t="s">
        <v>1266</v>
      </c>
      <c r="U158" s="7" t="s">
        <v>93</v>
      </c>
      <c r="V158" s="11" t="s">
        <v>1267</v>
      </c>
      <c r="W158" s="15" t="s">
        <v>1268</v>
      </c>
      <c r="X158" s="11" t="s">
        <v>701</v>
      </c>
      <c r="Y158" s="11" t="s">
        <v>97</v>
      </c>
      <c r="Z158" s="11" t="s">
        <v>1269</v>
      </c>
      <c r="AA158" s="13" t="s">
        <v>874</v>
      </c>
      <c r="AB158" s="7" t="s">
        <v>63</v>
      </c>
      <c r="AC158" s="15" t="s">
        <v>1270</v>
      </c>
      <c r="AD158" s="13" t="s">
        <v>65</v>
      </c>
      <c r="AE158" s="15" t="s">
        <v>392</v>
      </c>
      <c r="AF158" s="11" t="s">
        <v>116</v>
      </c>
    </row>
    <row r="159" spans="1:32" ht="24.75" customHeight="1">
      <c r="A159" s="7">
        <v>157</v>
      </c>
      <c r="B159" s="8">
        <v>2011</v>
      </c>
      <c r="C159" s="17">
        <v>40604</v>
      </c>
      <c r="D159" s="7" t="s">
        <v>1271</v>
      </c>
      <c r="E159" s="9" t="s">
        <v>1272</v>
      </c>
      <c r="F159" s="10" t="s">
        <v>100</v>
      </c>
      <c r="G159" s="7" t="s">
        <v>1273</v>
      </c>
      <c r="H159" s="7" t="s">
        <v>85</v>
      </c>
      <c r="I159" s="7" t="s">
        <v>44</v>
      </c>
      <c r="J159" s="7" t="s">
        <v>466</v>
      </c>
      <c r="K159" s="11" t="s">
        <v>88</v>
      </c>
      <c r="L159" s="11" t="s">
        <v>47</v>
      </c>
      <c r="M159" s="7" t="s">
        <v>148</v>
      </c>
      <c r="N159" s="7" t="s">
        <v>566</v>
      </c>
      <c r="O159" s="7" t="s">
        <v>150</v>
      </c>
      <c r="P159" s="7" t="s">
        <v>1274</v>
      </c>
      <c r="Q159" s="7" t="s">
        <v>52</v>
      </c>
      <c r="R159" s="15" t="s">
        <v>1275</v>
      </c>
      <c r="S159" s="12" t="s">
        <v>79</v>
      </c>
      <c r="T159" s="12" t="s">
        <v>1276</v>
      </c>
      <c r="U159" s="7" t="s">
        <v>93</v>
      </c>
      <c r="V159" s="7" t="s">
        <v>1277</v>
      </c>
      <c r="W159" s="13" t="s">
        <v>1278</v>
      </c>
      <c r="X159" s="13" t="s">
        <v>701</v>
      </c>
      <c r="Y159" s="13" t="s">
        <v>97</v>
      </c>
      <c r="Z159" s="13" t="s">
        <v>1279</v>
      </c>
      <c r="AA159" s="13" t="s">
        <v>205</v>
      </c>
      <c r="AB159" s="7" t="s">
        <v>113</v>
      </c>
      <c r="AC159" s="15" t="s">
        <v>1270</v>
      </c>
      <c r="AD159" s="13" t="s">
        <v>65</v>
      </c>
      <c r="AE159" s="15" t="s">
        <v>866</v>
      </c>
      <c r="AF159" s="11" t="s">
        <v>116</v>
      </c>
    </row>
    <row r="160" spans="1:32" ht="24.75" customHeight="1">
      <c r="A160" s="7">
        <v>158</v>
      </c>
      <c r="B160" s="7">
        <v>2011</v>
      </c>
      <c r="C160" s="16">
        <v>40604</v>
      </c>
      <c r="D160" s="8" t="s">
        <v>1280</v>
      </c>
      <c r="E160" s="9" t="s">
        <v>1281</v>
      </c>
      <c r="F160" s="10" t="s">
        <v>100</v>
      </c>
      <c r="G160" s="7" t="s">
        <v>1282</v>
      </c>
      <c r="H160" s="7" t="s">
        <v>964</v>
      </c>
      <c r="I160" s="7" t="s">
        <v>86</v>
      </c>
      <c r="J160" s="7" t="s">
        <v>992</v>
      </c>
      <c r="K160" s="11" t="s">
        <v>976</v>
      </c>
      <c r="L160" s="11" t="s">
        <v>47</v>
      </c>
      <c r="M160" s="7" t="s">
        <v>48</v>
      </c>
      <c r="N160" s="7" t="s">
        <v>312</v>
      </c>
      <c r="O160" s="7" t="s">
        <v>50</v>
      </c>
      <c r="P160" s="7" t="s">
        <v>1184</v>
      </c>
      <c r="Q160" s="7" t="s">
        <v>52</v>
      </c>
      <c r="R160" s="15" t="s">
        <v>1283</v>
      </c>
      <c r="S160" s="12" t="s">
        <v>127</v>
      </c>
      <c r="T160" s="12" t="s">
        <v>1284</v>
      </c>
      <c r="U160" s="7" t="s">
        <v>93</v>
      </c>
      <c r="V160" s="7" t="s">
        <v>1285</v>
      </c>
      <c r="W160" s="14" t="s">
        <v>1286</v>
      </c>
      <c r="X160" s="13" t="s">
        <v>989</v>
      </c>
      <c r="Y160" s="13" t="s">
        <v>971</v>
      </c>
      <c r="Z160" s="13" t="s">
        <v>282</v>
      </c>
      <c r="AA160" s="13" t="s">
        <v>205</v>
      </c>
      <c r="AB160" s="7" t="s">
        <v>113</v>
      </c>
      <c r="AC160" s="11" t="s">
        <v>134</v>
      </c>
      <c r="AD160" s="13" t="s">
        <v>135</v>
      </c>
      <c r="AE160" s="15" t="s">
        <v>866</v>
      </c>
      <c r="AF160" s="11" t="s">
        <v>116</v>
      </c>
    </row>
    <row r="161" spans="1:32" ht="24.75" customHeight="1">
      <c r="A161" s="7">
        <v>159</v>
      </c>
      <c r="B161" s="8">
        <v>2011</v>
      </c>
      <c r="C161" s="17">
        <v>40606</v>
      </c>
      <c r="D161" s="7" t="s">
        <v>1287</v>
      </c>
      <c r="E161" s="9" t="s">
        <v>1288</v>
      </c>
      <c r="F161" s="10" t="s">
        <v>100</v>
      </c>
      <c r="G161" s="7" t="s">
        <v>1289</v>
      </c>
      <c r="H161" s="7" t="s">
        <v>964</v>
      </c>
      <c r="I161" s="7" t="s">
        <v>86</v>
      </c>
      <c r="J161" s="7" t="s">
        <v>975</v>
      </c>
      <c r="K161" s="11" t="s">
        <v>976</v>
      </c>
      <c r="L161" s="11" t="s">
        <v>47</v>
      </c>
      <c r="M161" s="7" t="s">
        <v>48</v>
      </c>
      <c r="N161" s="7" t="s">
        <v>293</v>
      </c>
      <c r="O161" s="7" t="s">
        <v>50</v>
      </c>
      <c r="P161" s="7" t="s">
        <v>1201</v>
      </c>
      <c r="Q161" s="7" t="s">
        <v>52</v>
      </c>
      <c r="R161" s="15" t="s">
        <v>1185</v>
      </c>
      <c r="S161" s="12" t="s">
        <v>1290</v>
      </c>
      <c r="T161" s="12" t="s">
        <v>1291</v>
      </c>
      <c r="U161" s="7" t="s">
        <v>93</v>
      </c>
      <c r="V161" s="7" t="s">
        <v>1292</v>
      </c>
      <c r="W161" s="15" t="s">
        <v>1188</v>
      </c>
      <c r="X161" s="11" t="s">
        <v>1061</v>
      </c>
      <c r="Y161" s="13" t="s">
        <v>971</v>
      </c>
      <c r="Z161" s="13" t="s">
        <v>981</v>
      </c>
      <c r="AA161" s="11" t="s">
        <v>1124</v>
      </c>
      <c r="AB161" s="7" t="s">
        <v>63</v>
      </c>
      <c r="AC161" s="11" t="s">
        <v>134</v>
      </c>
      <c r="AD161" s="13" t="s">
        <v>135</v>
      </c>
      <c r="AE161" s="15" t="s">
        <v>866</v>
      </c>
      <c r="AF161" s="11" t="s">
        <v>116</v>
      </c>
    </row>
    <row r="162" spans="1:32" ht="24.75" customHeight="1">
      <c r="A162" s="7">
        <v>160</v>
      </c>
      <c r="B162" s="7">
        <v>2011</v>
      </c>
      <c r="C162" s="16">
        <v>40608</v>
      </c>
      <c r="D162" s="8" t="s">
        <v>1293</v>
      </c>
      <c r="E162" s="9" t="s">
        <v>1294</v>
      </c>
      <c r="F162" s="10" t="s">
        <v>100</v>
      </c>
      <c r="G162" s="7" t="s">
        <v>1295</v>
      </c>
      <c r="H162" s="7" t="s">
        <v>964</v>
      </c>
      <c r="I162" s="7" t="s">
        <v>86</v>
      </c>
      <c r="J162" s="7" t="s">
        <v>992</v>
      </c>
      <c r="K162" s="11" t="s">
        <v>976</v>
      </c>
      <c r="L162" s="11" t="s">
        <v>47</v>
      </c>
      <c r="M162" s="7" t="s">
        <v>48</v>
      </c>
      <c r="N162" s="7" t="s">
        <v>312</v>
      </c>
      <c r="O162" s="7" t="s">
        <v>50</v>
      </c>
      <c r="P162" s="7" t="s">
        <v>558</v>
      </c>
      <c r="Q162" s="7" t="s">
        <v>52</v>
      </c>
      <c r="R162" s="15" t="s">
        <v>1296</v>
      </c>
      <c r="S162" s="12" t="s">
        <v>127</v>
      </c>
      <c r="T162" s="12" t="s">
        <v>1297</v>
      </c>
      <c r="U162" s="7" t="s">
        <v>93</v>
      </c>
      <c r="V162" s="7" t="s">
        <v>1298</v>
      </c>
      <c r="W162" s="14" t="s">
        <v>1299</v>
      </c>
      <c r="X162" s="13" t="s">
        <v>989</v>
      </c>
      <c r="Y162" s="13" t="s">
        <v>971</v>
      </c>
      <c r="Z162" s="13" t="s">
        <v>282</v>
      </c>
      <c r="AA162" s="13" t="s">
        <v>205</v>
      </c>
      <c r="AB162" s="7" t="s">
        <v>113</v>
      </c>
      <c r="AC162" s="11" t="s">
        <v>134</v>
      </c>
      <c r="AD162" s="13" t="s">
        <v>135</v>
      </c>
      <c r="AE162" s="15" t="s">
        <v>866</v>
      </c>
      <c r="AF162" s="11" t="s">
        <v>116</v>
      </c>
    </row>
    <row r="163" spans="1:32" ht="24.75" customHeight="1">
      <c r="A163" s="7">
        <v>161</v>
      </c>
      <c r="B163" s="7">
        <v>2011</v>
      </c>
      <c r="C163" s="26">
        <v>40609</v>
      </c>
      <c r="D163" s="7" t="s">
        <v>1300</v>
      </c>
      <c r="E163" s="9" t="s">
        <v>1301</v>
      </c>
      <c r="F163" s="10" t="s">
        <v>100</v>
      </c>
      <c r="G163" s="7" t="s">
        <v>1302</v>
      </c>
      <c r="H163" s="7" t="s">
        <v>964</v>
      </c>
      <c r="I163" s="7" t="s">
        <v>86</v>
      </c>
      <c r="J163" s="7" t="s">
        <v>992</v>
      </c>
      <c r="K163" s="11" t="s">
        <v>976</v>
      </c>
      <c r="L163" s="11" t="s">
        <v>47</v>
      </c>
      <c r="M163" s="7" t="s">
        <v>48</v>
      </c>
      <c r="N163" s="7" t="s">
        <v>124</v>
      </c>
      <c r="O163" s="7" t="s">
        <v>50</v>
      </c>
      <c r="P163" s="7" t="s">
        <v>90</v>
      </c>
      <c r="Q163" s="7" t="s">
        <v>52</v>
      </c>
      <c r="R163" s="11" t="s">
        <v>1303</v>
      </c>
      <c r="S163" s="12" t="s">
        <v>141</v>
      </c>
      <c r="T163" s="12" t="s">
        <v>1304</v>
      </c>
      <c r="U163" s="7" t="s">
        <v>56</v>
      </c>
      <c r="V163" s="7" t="s">
        <v>1305</v>
      </c>
      <c r="W163" s="13" t="s">
        <v>1226</v>
      </c>
      <c r="X163" s="13" t="s">
        <v>970</v>
      </c>
      <c r="Y163" s="13" t="s">
        <v>971</v>
      </c>
      <c r="Z163" s="13" t="s">
        <v>61</v>
      </c>
      <c r="AA163" s="13" t="s">
        <v>62</v>
      </c>
      <c r="AB163" s="7" t="s">
        <v>113</v>
      </c>
      <c r="AC163" s="11" t="s">
        <v>134</v>
      </c>
      <c r="AD163" s="13" t="s">
        <v>135</v>
      </c>
      <c r="AE163" s="14" t="s">
        <v>866</v>
      </c>
      <c r="AF163" s="11" t="s">
        <v>116</v>
      </c>
    </row>
    <row r="164" spans="1:32" ht="24.75" customHeight="1">
      <c r="A164" s="7">
        <v>162</v>
      </c>
      <c r="B164" s="7">
        <v>2011</v>
      </c>
      <c r="C164" s="26">
        <v>40609</v>
      </c>
      <c r="D164" s="7" t="s">
        <v>1306</v>
      </c>
      <c r="E164" s="9" t="s">
        <v>1307</v>
      </c>
      <c r="F164" s="10" t="s">
        <v>100</v>
      </c>
      <c r="G164" s="7" t="s">
        <v>1308</v>
      </c>
      <c r="H164" s="7" t="s">
        <v>964</v>
      </c>
      <c r="I164" s="7" t="s">
        <v>86</v>
      </c>
      <c r="J164" s="7" t="s">
        <v>984</v>
      </c>
      <c r="K164" s="11" t="s">
        <v>976</v>
      </c>
      <c r="L164" s="11" t="s">
        <v>47</v>
      </c>
      <c r="M164" s="7" t="s">
        <v>48</v>
      </c>
      <c r="N164" s="7" t="s">
        <v>187</v>
      </c>
      <c r="O164" s="7" t="s">
        <v>276</v>
      </c>
      <c r="P164" s="7" t="s">
        <v>90</v>
      </c>
      <c r="Q164" s="7" t="s">
        <v>52</v>
      </c>
      <c r="R164" s="11" t="s">
        <v>1222</v>
      </c>
      <c r="S164" s="12" t="s">
        <v>1309</v>
      </c>
      <c r="T164" s="12" t="s">
        <v>1310</v>
      </c>
      <c r="U164" s="7" t="s">
        <v>56</v>
      </c>
      <c r="V164" s="7" t="s">
        <v>1311</v>
      </c>
      <c r="W164" s="13" t="s">
        <v>1226</v>
      </c>
      <c r="X164" s="13" t="s">
        <v>970</v>
      </c>
      <c r="Y164" s="13" t="s">
        <v>971</v>
      </c>
      <c r="Z164" s="13" t="s">
        <v>61</v>
      </c>
      <c r="AA164" s="13" t="s">
        <v>62</v>
      </c>
      <c r="AB164" s="7" t="s">
        <v>113</v>
      </c>
      <c r="AC164" s="11" t="s">
        <v>134</v>
      </c>
      <c r="AD164" s="13" t="s">
        <v>135</v>
      </c>
      <c r="AE164" s="14" t="s">
        <v>866</v>
      </c>
      <c r="AF164" s="11" t="s">
        <v>116</v>
      </c>
    </row>
    <row r="165" spans="1:32" ht="24.75" customHeight="1">
      <c r="A165" s="7">
        <v>163</v>
      </c>
      <c r="B165" s="15">
        <v>2011</v>
      </c>
      <c r="C165" s="27">
        <v>40609</v>
      </c>
      <c r="D165" s="15" t="s">
        <v>1312</v>
      </c>
      <c r="E165" s="9" t="s">
        <v>1313</v>
      </c>
      <c r="F165" s="10" t="s">
        <v>100</v>
      </c>
      <c r="G165" s="15" t="s">
        <v>1314</v>
      </c>
      <c r="H165" s="11" t="s">
        <v>964</v>
      </c>
      <c r="I165" s="11" t="s">
        <v>86</v>
      </c>
      <c r="J165" s="11" t="s">
        <v>975</v>
      </c>
      <c r="K165" s="11" t="s">
        <v>976</v>
      </c>
      <c r="L165" s="11" t="s">
        <v>47</v>
      </c>
      <c r="M165" s="7" t="s">
        <v>48</v>
      </c>
      <c r="N165" s="7" t="s">
        <v>89</v>
      </c>
      <c r="O165" s="11" t="s">
        <v>50</v>
      </c>
      <c r="P165" s="11" t="s">
        <v>90</v>
      </c>
      <c r="Q165" s="11" t="s">
        <v>52</v>
      </c>
      <c r="R165" s="15" t="s">
        <v>1315</v>
      </c>
      <c r="S165" s="12" t="s">
        <v>1316</v>
      </c>
      <c r="T165" s="12" t="s">
        <v>1317</v>
      </c>
      <c r="U165" s="11" t="s">
        <v>93</v>
      </c>
      <c r="V165" s="11" t="s">
        <v>1318</v>
      </c>
      <c r="W165" s="14" t="s">
        <v>1170</v>
      </c>
      <c r="X165" s="11" t="s">
        <v>1171</v>
      </c>
      <c r="Y165" s="13" t="s">
        <v>971</v>
      </c>
      <c r="Z165" s="11" t="s">
        <v>884</v>
      </c>
      <c r="AA165" s="11" t="s">
        <v>205</v>
      </c>
      <c r="AB165" s="7" t="s">
        <v>113</v>
      </c>
      <c r="AC165" s="11" t="s">
        <v>134</v>
      </c>
      <c r="AD165" s="13" t="s">
        <v>135</v>
      </c>
      <c r="AE165" s="15" t="s">
        <v>866</v>
      </c>
      <c r="AF165" s="11" t="s">
        <v>116</v>
      </c>
    </row>
    <row r="166" spans="1:32" ht="24.75" customHeight="1">
      <c r="A166" s="7">
        <v>164</v>
      </c>
      <c r="B166" s="15" t="s">
        <v>926</v>
      </c>
      <c r="C166" s="20">
        <v>40609</v>
      </c>
      <c r="D166" s="11" t="s">
        <v>1319</v>
      </c>
      <c r="E166" s="9" t="s">
        <v>1320</v>
      </c>
      <c r="F166" s="10" t="s">
        <v>100</v>
      </c>
      <c r="G166" s="11" t="s">
        <v>275</v>
      </c>
      <c r="H166" s="11" t="s">
        <v>964</v>
      </c>
      <c r="I166" s="11" t="s">
        <v>79</v>
      </c>
      <c r="J166" s="11" t="s">
        <v>975</v>
      </c>
      <c r="K166" s="11" t="s">
        <v>976</v>
      </c>
      <c r="L166" s="11" t="s">
        <v>47</v>
      </c>
      <c r="M166" s="11" t="s">
        <v>48</v>
      </c>
      <c r="N166" s="7" t="s">
        <v>124</v>
      </c>
      <c r="O166" s="11" t="s">
        <v>50</v>
      </c>
      <c r="P166" s="11" t="s">
        <v>51</v>
      </c>
      <c r="Q166" s="11" t="s">
        <v>52</v>
      </c>
      <c r="R166" s="11" t="s">
        <v>1321</v>
      </c>
      <c r="S166" s="12" t="s">
        <v>141</v>
      </c>
      <c r="T166" s="12" t="s">
        <v>1322</v>
      </c>
      <c r="U166" s="7" t="s">
        <v>56</v>
      </c>
      <c r="V166" s="11" t="s">
        <v>1323</v>
      </c>
      <c r="W166" s="11" t="s">
        <v>1051</v>
      </c>
      <c r="X166" s="11" t="s">
        <v>970</v>
      </c>
      <c r="Y166" s="13" t="s">
        <v>971</v>
      </c>
      <c r="Z166" s="11" t="s">
        <v>1052</v>
      </c>
      <c r="AA166" s="11" t="s">
        <v>306</v>
      </c>
      <c r="AB166" s="7" t="s">
        <v>113</v>
      </c>
      <c r="AC166" s="11" t="s">
        <v>134</v>
      </c>
      <c r="AD166" s="13" t="s">
        <v>135</v>
      </c>
      <c r="AE166" s="15" t="s">
        <v>866</v>
      </c>
      <c r="AF166" s="11" t="s">
        <v>116</v>
      </c>
    </row>
    <row r="167" spans="1:32" ht="24.75" customHeight="1">
      <c r="A167" s="7">
        <v>165</v>
      </c>
      <c r="B167" s="15" t="s">
        <v>926</v>
      </c>
      <c r="C167" s="20">
        <v>40609</v>
      </c>
      <c r="D167" s="15" t="s">
        <v>1098</v>
      </c>
      <c r="E167" s="9" t="s">
        <v>1324</v>
      </c>
      <c r="F167" s="10" t="s">
        <v>100</v>
      </c>
      <c r="G167" s="15" t="s">
        <v>1325</v>
      </c>
      <c r="H167" s="11" t="s">
        <v>964</v>
      </c>
      <c r="I167" s="11" t="s">
        <v>86</v>
      </c>
      <c r="J167" s="21" t="s">
        <v>1326</v>
      </c>
      <c r="K167" s="11" t="s">
        <v>976</v>
      </c>
      <c r="L167" s="11" t="s">
        <v>47</v>
      </c>
      <c r="M167" s="21" t="s">
        <v>48</v>
      </c>
      <c r="N167" s="7" t="s">
        <v>187</v>
      </c>
      <c r="O167" s="7" t="s">
        <v>276</v>
      </c>
      <c r="P167" s="11" t="s">
        <v>1327</v>
      </c>
      <c r="Q167" s="11" t="s">
        <v>52</v>
      </c>
      <c r="R167" s="15" t="s">
        <v>1328</v>
      </c>
      <c r="S167" s="12" t="s">
        <v>79</v>
      </c>
      <c r="T167" s="12" t="s">
        <v>1329</v>
      </c>
      <c r="U167" s="7" t="s">
        <v>93</v>
      </c>
      <c r="V167" s="11" t="s">
        <v>1330</v>
      </c>
      <c r="W167" s="14" t="s">
        <v>1170</v>
      </c>
      <c r="X167" s="11" t="s">
        <v>1171</v>
      </c>
      <c r="Y167" s="13" t="s">
        <v>971</v>
      </c>
      <c r="Z167" s="11" t="s">
        <v>884</v>
      </c>
      <c r="AA167" s="11" t="s">
        <v>205</v>
      </c>
      <c r="AB167" s="7" t="s">
        <v>113</v>
      </c>
      <c r="AC167" s="11" t="s">
        <v>134</v>
      </c>
      <c r="AD167" s="13" t="s">
        <v>135</v>
      </c>
      <c r="AE167" s="15" t="s">
        <v>866</v>
      </c>
      <c r="AF167" s="11" t="s">
        <v>116</v>
      </c>
    </row>
    <row r="168" spans="1:32" ht="24.75" customHeight="1">
      <c r="A168" s="7">
        <v>166</v>
      </c>
      <c r="B168" s="8">
        <v>2011</v>
      </c>
      <c r="C168" s="16">
        <v>40610</v>
      </c>
      <c r="D168" s="7" t="s">
        <v>1331</v>
      </c>
      <c r="E168" s="9" t="s">
        <v>1332</v>
      </c>
      <c r="F168" s="10" t="s">
        <v>100</v>
      </c>
      <c r="G168" s="7" t="s">
        <v>1333</v>
      </c>
      <c r="H168" s="7" t="s">
        <v>120</v>
      </c>
      <c r="I168" s="7" t="s">
        <v>86</v>
      </c>
      <c r="J168" s="7" t="s">
        <v>121</v>
      </c>
      <c r="K168" s="11" t="s">
        <v>122</v>
      </c>
      <c r="L168" s="11" t="s">
        <v>47</v>
      </c>
      <c r="M168" s="7" t="s">
        <v>48</v>
      </c>
      <c r="N168" s="7" t="s">
        <v>312</v>
      </c>
      <c r="O168" s="7" t="s">
        <v>50</v>
      </c>
      <c r="P168" s="7" t="s">
        <v>1334</v>
      </c>
      <c r="Q168" s="7" t="s">
        <v>52</v>
      </c>
      <c r="R168" s="11" t="s">
        <v>1335</v>
      </c>
      <c r="S168" s="12" t="s">
        <v>1336</v>
      </c>
      <c r="T168" s="12" t="s">
        <v>1337</v>
      </c>
      <c r="U168" s="7" t="s">
        <v>56</v>
      </c>
      <c r="V168" s="7" t="s">
        <v>1338</v>
      </c>
      <c r="W168" s="13" t="s">
        <v>1339</v>
      </c>
      <c r="X168" s="13" t="s">
        <v>131</v>
      </c>
      <c r="Y168" s="13" t="s">
        <v>132</v>
      </c>
      <c r="Z168" s="13" t="s">
        <v>915</v>
      </c>
      <c r="AA168" s="13" t="s">
        <v>306</v>
      </c>
      <c r="AB168" s="7" t="s">
        <v>133</v>
      </c>
      <c r="AC168" s="11" t="s">
        <v>134</v>
      </c>
      <c r="AD168" s="13" t="s">
        <v>135</v>
      </c>
      <c r="AE168" s="15" t="s">
        <v>866</v>
      </c>
      <c r="AF168" s="11" t="s">
        <v>116</v>
      </c>
    </row>
    <row r="169" spans="1:32" ht="24.75" customHeight="1">
      <c r="A169" s="7">
        <v>167</v>
      </c>
      <c r="B169" s="8">
        <v>2011</v>
      </c>
      <c r="C169" s="17">
        <v>40610</v>
      </c>
      <c r="D169" s="7" t="s">
        <v>1340</v>
      </c>
      <c r="E169" s="9" t="s">
        <v>1341</v>
      </c>
      <c r="F169" s="10" t="s">
        <v>100</v>
      </c>
      <c r="G169" s="7" t="s">
        <v>275</v>
      </c>
      <c r="H169" s="7" t="s">
        <v>120</v>
      </c>
      <c r="I169" s="7" t="s">
        <v>79</v>
      </c>
      <c r="J169" s="7" t="s">
        <v>121</v>
      </c>
      <c r="K169" s="11" t="s">
        <v>122</v>
      </c>
      <c r="L169" s="11" t="s">
        <v>123</v>
      </c>
      <c r="M169" s="7" t="s">
        <v>48</v>
      </c>
      <c r="N169" s="7" t="s">
        <v>196</v>
      </c>
      <c r="O169" s="7" t="s">
        <v>50</v>
      </c>
      <c r="P169" s="7" t="s">
        <v>51</v>
      </c>
      <c r="Q169" s="7" t="s">
        <v>52</v>
      </c>
      <c r="R169" s="11" t="s">
        <v>1342</v>
      </c>
      <c r="S169" s="12" t="s">
        <v>1343</v>
      </c>
      <c r="T169" s="12" t="s">
        <v>1344</v>
      </c>
      <c r="U169" s="7" t="s">
        <v>93</v>
      </c>
      <c r="V169" s="7" t="s">
        <v>1345</v>
      </c>
      <c r="W169" s="13" t="s">
        <v>1346</v>
      </c>
      <c r="X169" s="13" t="s">
        <v>1347</v>
      </c>
      <c r="Y169" s="13" t="s">
        <v>132</v>
      </c>
      <c r="Z169" s="13" t="s">
        <v>204</v>
      </c>
      <c r="AA169" s="13" t="s">
        <v>205</v>
      </c>
      <c r="AB169" s="7" t="s">
        <v>133</v>
      </c>
      <c r="AC169" s="13" t="s">
        <v>1348</v>
      </c>
      <c r="AD169" s="13" t="s">
        <v>65</v>
      </c>
      <c r="AE169" s="15" t="s">
        <v>392</v>
      </c>
      <c r="AF169" s="11" t="s">
        <v>116</v>
      </c>
    </row>
    <row r="170" spans="1:32" ht="24.75" customHeight="1">
      <c r="A170" s="7">
        <v>168</v>
      </c>
      <c r="B170" s="8">
        <v>2011</v>
      </c>
      <c r="C170" s="17">
        <v>40610</v>
      </c>
      <c r="D170" s="29" t="s">
        <v>1349</v>
      </c>
      <c r="E170" s="9" t="s">
        <v>1350</v>
      </c>
      <c r="F170" s="10" t="s">
        <v>100</v>
      </c>
      <c r="G170" s="7" t="s">
        <v>1351</v>
      </c>
      <c r="H170" s="7" t="s">
        <v>964</v>
      </c>
      <c r="I170" s="7" t="s">
        <v>86</v>
      </c>
      <c r="J170" s="11" t="s">
        <v>975</v>
      </c>
      <c r="K170" s="7" t="s">
        <v>976</v>
      </c>
      <c r="L170" s="11" t="s">
        <v>47</v>
      </c>
      <c r="M170" s="7" t="s">
        <v>48</v>
      </c>
      <c r="N170" s="7" t="s">
        <v>196</v>
      </c>
      <c r="O170" s="7" t="s">
        <v>50</v>
      </c>
      <c r="P170" s="29" t="s">
        <v>51</v>
      </c>
      <c r="Q170" s="7" t="s">
        <v>52</v>
      </c>
      <c r="R170" s="15" t="s">
        <v>1352</v>
      </c>
      <c r="S170" s="12" t="s">
        <v>79</v>
      </c>
      <c r="T170" s="12" t="s">
        <v>1353</v>
      </c>
      <c r="U170" s="7" t="s">
        <v>93</v>
      </c>
      <c r="V170" s="11" t="s">
        <v>1354</v>
      </c>
      <c r="W170" s="15" t="s">
        <v>1188</v>
      </c>
      <c r="X170" s="11" t="s">
        <v>1061</v>
      </c>
      <c r="Y170" s="13" t="s">
        <v>971</v>
      </c>
      <c r="Z170" s="13" t="s">
        <v>981</v>
      </c>
      <c r="AA170" s="11" t="s">
        <v>1124</v>
      </c>
      <c r="AB170" s="7" t="s">
        <v>63</v>
      </c>
      <c r="AC170" s="11" t="s">
        <v>134</v>
      </c>
      <c r="AD170" s="13" t="s">
        <v>135</v>
      </c>
      <c r="AE170" s="15" t="s">
        <v>866</v>
      </c>
      <c r="AF170" s="11" t="s">
        <v>116</v>
      </c>
    </row>
    <row r="171" spans="1:32" ht="24.75" customHeight="1">
      <c r="A171" s="7">
        <v>169</v>
      </c>
      <c r="B171" s="7">
        <v>2011</v>
      </c>
      <c r="C171" s="17">
        <v>40610</v>
      </c>
      <c r="D171" s="7" t="s">
        <v>1355</v>
      </c>
      <c r="E171" s="9" t="s">
        <v>1356</v>
      </c>
      <c r="F171" s="10" t="s">
        <v>100</v>
      </c>
      <c r="G171" s="7" t="s">
        <v>1154</v>
      </c>
      <c r="H171" s="7" t="s">
        <v>964</v>
      </c>
      <c r="I171" s="7" t="s">
        <v>86</v>
      </c>
      <c r="J171" s="7" t="s">
        <v>975</v>
      </c>
      <c r="K171" s="7" t="s">
        <v>976</v>
      </c>
      <c r="L171" s="11" t="s">
        <v>47</v>
      </c>
      <c r="M171" s="7" t="s">
        <v>48</v>
      </c>
      <c r="N171" s="7" t="s">
        <v>312</v>
      </c>
      <c r="O171" s="7" t="s">
        <v>50</v>
      </c>
      <c r="P171" s="7" t="s">
        <v>1090</v>
      </c>
      <c r="Q171" s="7" t="s">
        <v>52</v>
      </c>
      <c r="R171" s="15" t="s">
        <v>1357</v>
      </c>
      <c r="S171" s="12" t="s">
        <v>1358</v>
      </c>
      <c r="T171" s="12" t="s">
        <v>1359</v>
      </c>
      <c r="U171" s="7" t="s">
        <v>93</v>
      </c>
      <c r="V171" s="7" t="s">
        <v>1360</v>
      </c>
      <c r="W171" s="13" t="s">
        <v>1142</v>
      </c>
      <c r="X171" s="13" t="s">
        <v>1143</v>
      </c>
      <c r="Y171" s="13" t="s">
        <v>971</v>
      </c>
      <c r="Z171" s="13" t="s">
        <v>282</v>
      </c>
      <c r="AA171" s="13" t="s">
        <v>205</v>
      </c>
      <c r="AB171" s="7" t="s">
        <v>113</v>
      </c>
      <c r="AC171" s="11" t="s">
        <v>134</v>
      </c>
      <c r="AD171" s="13" t="s">
        <v>135</v>
      </c>
      <c r="AE171" s="15" t="s">
        <v>866</v>
      </c>
      <c r="AF171" s="11" t="s">
        <v>116</v>
      </c>
    </row>
    <row r="172" spans="1:32" ht="24.75" customHeight="1">
      <c r="A172" s="7">
        <v>170</v>
      </c>
      <c r="B172" s="7">
        <v>2011</v>
      </c>
      <c r="C172" s="16">
        <v>40610</v>
      </c>
      <c r="D172" s="8" t="s">
        <v>1361</v>
      </c>
      <c r="E172" s="9" t="s">
        <v>1362</v>
      </c>
      <c r="F172" s="10" t="s">
        <v>100</v>
      </c>
      <c r="G172" s="7" t="s">
        <v>275</v>
      </c>
      <c r="H172" s="7" t="s">
        <v>964</v>
      </c>
      <c r="I172" s="7" t="s">
        <v>79</v>
      </c>
      <c r="J172" s="7" t="s">
        <v>992</v>
      </c>
      <c r="K172" s="11" t="s">
        <v>976</v>
      </c>
      <c r="L172" s="11" t="s">
        <v>47</v>
      </c>
      <c r="M172" s="7" t="s">
        <v>48</v>
      </c>
      <c r="N172" s="7" t="s">
        <v>89</v>
      </c>
      <c r="O172" s="7" t="s">
        <v>50</v>
      </c>
      <c r="P172" s="7" t="s">
        <v>1363</v>
      </c>
      <c r="Q172" s="7" t="s">
        <v>52</v>
      </c>
      <c r="R172" s="15" t="s">
        <v>1364</v>
      </c>
      <c r="S172" s="12" t="s">
        <v>127</v>
      </c>
      <c r="T172" s="12" t="s">
        <v>1365</v>
      </c>
      <c r="U172" s="7" t="s">
        <v>93</v>
      </c>
      <c r="V172" s="7" t="s">
        <v>1366</v>
      </c>
      <c r="W172" s="14" t="s">
        <v>1367</v>
      </c>
      <c r="X172" s="13" t="s">
        <v>1368</v>
      </c>
      <c r="Y172" s="13" t="s">
        <v>971</v>
      </c>
      <c r="Z172" s="13" t="s">
        <v>282</v>
      </c>
      <c r="AA172" s="13" t="s">
        <v>205</v>
      </c>
      <c r="AB172" s="7" t="s">
        <v>63</v>
      </c>
      <c r="AC172" s="11" t="s">
        <v>134</v>
      </c>
      <c r="AD172" s="13" t="s">
        <v>135</v>
      </c>
      <c r="AE172" s="15" t="s">
        <v>866</v>
      </c>
      <c r="AF172" s="11" t="s">
        <v>116</v>
      </c>
    </row>
    <row r="173" spans="1:32" ht="24.75" customHeight="1">
      <c r="A173" s="7">
        <v>171</v>
      </c>
      <c r="B173" s="7">
        <v>2011</v>
      </c>
      <c r="C173" s="16">
        <v>40610</v>
      </c>
      <c r="D173" s="8" t="s">
        <v>1369</v>
      </c>
      <c r="E173" s="9" t="s">
        <v>1370</v>
      </c>
      <c r="F173" s="10" t="s">
        <v>100</v>
      </c>
      <c r="G173" s="7" t="s">
        <v>1371</v>
      </c>
      <c r="H173" s="7" t="s">
        <v>964</v>
      </c>
      <c r="I173" s="7" t="s">
        <v>86</v>
      </c>
      <c r="J173" s="7" t="s">
        <v>975</v>
      </c>
      <c r="K173" s="11" t="s">
        <v>976</v>
      </c>
      <c r="L173" s="11" t="s">
        <v>47</v>
      </c>
      <c r="M173" s="7" t="s">
        <v>48</v>
      </c>
      <c r="N173" s="7" t="s">
        <v>187</v>
      </c>
      <c r="O173" s="7" t="s">
        <v>276</v>
      </c>
      <c r="P173" s="7" t="s">
        <v>1021</v>
      </c>
      <c r="Q173" s="7" t="s">
        <v>52</v>
      </c>
      <c r="R173" s="15" t="s">
        <v>1372</v>
      </c>
      <c r="S173" s="12" t="s">
        <v>1373</v>
      </c>
      <c r="T173" s="12" t="s">
        <v>1374</v>
      </c>
      <c r="U173" s="7" t="s">
        <v>93</v>
      </c>
      <c r="V173" s="7" t="s">
        <v>1375</v>
      </c>
      <c r="W173" s="14" t="s">
        <v>1376</v>
      </c>
      <c r="X173" s="13" t="s">
        <v>989</v>
      </c>
      <c r="Y173" s="13" t="s">
        <v>971</v>
      </c>
      <c r="Z173" s="13" t="s">
        <v>282</v>
      </c>
      <c r="AA173" s="13" t="s">
        <v>205</v>
      </c>
      <c r="AB173" s="7" t="s">
        <v>113</v>
      </c>
      <c r="AC173" s="11" t="s">
        <v>134</v>
      </c>
      <c r="AD173" s="13" t="s">
        <v>135</v>
      </c>
      <c r="AE173" s="15" t="s">
        <v>866</v>
      </c>
      <c r="AF173" s="11" t="s">
        <v>116</v>
      </c>
    </row>
    <row r="174" spans="1:32" ht="24.75" customHeight="1">
      <c r="A174" s="7">
        <v>172</v>
      </c>
      <c r="B174" s="7">
        <v>2011</v>
      </c>
      <c r="C174" s="26">
        <v>40610</v>
      </c>
      <c r="D174" s="7" t="s">
        <v>1377</v>
      </c>
      <c r="E174" s="9" t="s">
        <v>1378</v>
      </c>
      <c r="F174" s="10" t="s">
        <v>100</v>
      </c>
      <c r="G174" s="7" t="s">
        <v>1200</v>
      </c>
      <c r="H174" s="7" t="s">
        <v>168</v>
      </c>
      <c r="I174" s="7" t="s">
        <v>86</v>
      </c>
      <c r="J174" s="7" t="s">
        <v>992</v>
      </c>
      <c r="K174" s="11" t="s">
        <v>976</v>
      </c>
      <c r="L174" s="11" t="s">
        <v>47</v>
      </c>
      <c r="M174" s="7" t="s">
        <v>48</v>
      </c>
      <c r="N174" s="7" t="s">
        <v>232</v>
      </c>
      <c r="O174" s="7" t="s">
        <v>104</v>
      </c>
      <c r="P174" s="7" t="s">
        <v>233</v>
      </c>
      <c r="Q174" s="7" t="s">
        <v>52</v>
      </c>
      <c r="R174" s="11" t="s">
        <v>1379</v>
      </c>
      <c r="S174" s="12" t="s">
        <v>1380</v>
      </c>
      <c r="T174" s="12" t="s">
        <v>1381</v>
      </c>
      <c r="U174" s="7" t="s">
        <v>56</v>
      </c>
      <c r="V174" s="7" t="s">
        <v>1382</v>
      </c>
      <c r="W174" s="13" t="s">
        <v>1205</v>
      </c>
      <c r="X174" s="13" t="s">
        <v>989</v>
      </c>
      <c r="Y174" s="13" t="s">
        <v>971</v>
      </c>
      <c r="Z174" s="13" t="s">
        <v>61</v>
      </c>
      <c r="AA174" s="13" t="s">
        <v>62</v>
      </c>
      <c r="AB174" s="7" t="s">
        <v>113</v>
      </c>
      <c r="AC174" s="11" t="s">
        <v>134</v>
      </c>
      <c r="AD174" s="13" t="s">
        <v>135</v>
      </c>
      <c r="AE174" s="14" t="s">
        <v>866</v>
      </c>
      <c r="AF174" s="11" t="s">
        <v>116</v>
      </c>
    </row>
    <row r="175" spans="1:32" ht="24.75" customHeight="1">
      <c r="A175" s="7">
        <v>173</v>
      </c>
      <c r="B175" s="15">
        <v>2011</v>
      </c>
      <c r="C175" s="27">
        <v>40610</v>
      </c>
      <c r="D175" s="15" t="s">
        <v>1383</v>
      </c>
      <c r="E175" s="9" t="s">
        <v>1384</v>
      </c>
      <c r="F175" s="10" t="s">
        <v>100</v>
      </c>
      <c r="G175" s="15" t="s">
        <v>1385</v>
      </c>
      <c r="H175" s="7" t="s">
        <v>964</v>
      </c>
      <c r="I175" s="11" t="s">
        <v>86</v>
      </c>
      <c r="J175" s="11" t="s">
        <v>975</v>
      </c>
      <c r="K175" s="11" t="s">
        <v>976</v>
      </c>
      <c r="L175" s="11" t="s">
        <v>47</v>
      </c>
      <c r="M175" s="11" t="s">
        <v>48</v>
      </c>
      <c r="N175" s="7" t="s">
        <v>312</v>
      </c>
      <c r="O175" s="7" t="s">
        <v>104</v>
      </c>
      <c r="P175" s="11" t="s">
        <v>1386</v>
      </c>
      <c r="Q175" s="11" t="s">
        <v>52</v>
      </c>
      <c r="R175" s="15" t="s">
        <v>1387</v>
      </c>
      <c r="S175" s="12" t="s">
        <v>1388</v>
      </c>
      <c r="T175" s="12" t="s">
        <v>1389</v>
      </c>
      <c r="U175" s="7" t="s">
        <v>93</v>
      </c>
      <c r="V175" s="11" t="s">
        <v>1390</v>
      </c>
      <c r="W175" s="15" t="s">
        <v>1134</v>
      </c>
      <c r="X175" s="11" t="s">
        <v>970</v>
      </c>
      <c r="Y175" s="13" t="s">
        <v>971</v>
      </c>
      <c r="Z175" s="11" t="s">
        <v>61</v>
      </c>
      <c r="AA175" s="11" t="s">
        <v>874</v>
      </c>
      <c r="AB175" s="7" t="s">
        <v>113</v>
      </c>
      <c r="AC175" s="11" t="s">
        <v>134</v>
      </c>
      <c r="AD175" s="13" t="s">
        <v>135</v>
      </c>
      <c r="AE175" s="15" t="s">
        <v>866</v>
      </c>
      <c r="AF175" s="11" t="s">
        <v>116</v>
      </c>
    </row>
    <row r="176" spans="1:32" ht="24.75" customHeight="1">
      <c r="A176" s="7">
        <v>174</v>
      </c>
      <c r="B176" s="15">
        <v>2011</v>
      </c>
      <c r="C176" s="27">
        <v>40610</v>
      </c>
      <c r="D176" s="15" t="s">
        <v>1391</v>
      </c>
      <c r="E176" s="9" t="s">
        <v>1392</v>
      </c>
      <c r="F176" s="10" t="s">
        <v>100</v>
      </c>
      <c r="G176" s="15" t="s">
        <v>1393</v>
      </c>
      <c r="H176" s="11" t="s">
        <v>964</v>
      </c>
      <c r="I176" s="11" t="s">
        <v>86</v>
      </c>
      <c r="J176" s="11" t="s">
        <v>975</v>
      </c>
      <c r="K176" s="11" t="s">
        <v>976</v>
      </c>
      <c r="L176" s="11" t="s">
        <v>47</v>
      </c>
      <c r="M176" s="7" t="s">
        <v>48</v>
      </c>
      <c r="N176" s="7" t="s">
        <v>312</v>
      </c>
      <c r="O176" s="11" t="s">
        <v>104</v>
      </c>
      <c r="P176" s="7" t="s">
        <v>233</v>
      </c>
      <c r="Q176" s="11" t="s">
        <v>52</v>
      </c>
      <c r="R176" s="15" t="s">
        <v>1394</v>
      </c>
      <c r="S176" s="12" t="s">
        <v>1388</v>
      </c>
      <c r="T176" s="12" t="s">
        <v>1395</v>
      </c>
      <c r="U176" s="7" t="s">
        <v>93</v>
      </c>
      <c r="V176" s="11" t="s">
        <v>1396</v>
      </c>
      <c r="W176" s="15" t="s">
        <v>1001</v>
      </c>
      <c r="X176" s="11" t="s">
        <v>970</v>
      </c>
      <c r="Y176" s="13" t="s">
        <v>971</v>
      </c>
      <c r="Z176" s="11" t="s">
        <v>61</v>
      </c>
      <c r="AA176" s="11" t="s">
        <v>874</v>
      </c>
      <c r="AB176" s="7" t="s">
        <v>113</v>
      </c>
      <c r="AC176" s="11" t="s">
        <v>134</v>
      </c>
      <c r="AD176" s="13" t="s">
        <v>135</v>
      </c>
      <c r="AE176" s="15" t="s">
        <v>866</v>
      </c>
      <c r="AF176" s="11" t="s">
        <v>116</v>
      </c>
    </row>
    <row r="177" spans="1:32" ht="24.75" customHeight="1">
      <c r="A177" s="7">
        <v>175</v>
      </c>
      <c r="B177" s="15">
        <v>2011</v>
      </c>
      <c r="C177" s="17">
        <v>40610</v>
      </c>
      <c r="D177" s="15" t="s">
        <v>1397</v>
      </c>
      <c r="E177" s="9" t="s">
        <v>1398</v>
      </c>
      <c r="F177" s="10" t="s">
        <v>100</v>
      </c>
      <c r="G177" s="7" t="s">
        <v>1399</v>
      </c>
      <c r="H177" s="7" t="s">
        <v>964</v>
      </c>
      <c r="I177" s="7" t="s">
        <v>86</v>
      </c>
      <c r="J177" s="7" t="s">
        <v>992</v>
      </c>
      <c r="K177" s="11" t="s">
        <v>976</v>
      </c>
      <c r="L177" s="11" t="s">
        <v>47</v>
      </c>
      <c r="M177" s="11" t="s">
        <v>48</v>
      </c>
      <c r="N177" s="7" t="s">
        <v>89</v>
      </c>
      <c r="O177" s="11" t="s">
        <v>50</v>
      </c>
      <c r="P177" s="7" t="s">
        <v>1021</v>
      </c>
      <c r="Q177" s="11" t="s">
        <v>52</v>
      </c>
      <c r="R177" s="15" t="s">
        <v>1156</v>
      </c>
      <c r="S177" s="12" t="s">
        <v>1400</v>
      </c>
      <c r="T177" s="12" t="s">
        <v>1401</v>
      </c>
      <c r="U177" s="7" t="s">
        <v>93</v>
      </c>
      <c r="V177" s="7" t="s">
        <v>1402</v>
      </c>
      <c r="W177" s="15" t="s">
        <v>969</v>
      </c>
      <c r="X177" s="11" t="s">
        <v>970</v>
      </c>
      <c r="Y177" s="13" t="s">
        <v>971</v>
      </c>
      <c r="Z177" s="11" t="s">
        <v>61</v>
      </c>
      <c r="AA177" s="11" t="s">
        <v>874</v>
      </c>
      <c r="AB177" s="7" t="s">
        <v>113</v>
      </c>
      <c r="AC177" s="11" t="s">
        <v>134</v>
      </c>
      <c r="AD177" s="13" t="s">
        <v>135</v>
      </c>
      <c r="AE177" s="15" t="s">
        <v>866</v>
      </c>
      <c r="AF177" s="11" t="s">
        <v>116</v>
      </c>
    </row>
    <row r="178" spans="1:32" ht="24.75" customHeight="1">
      <c r="A178" s="7">
        <v>176</v>
      </c>
      <c r="B178" s="15">
        <v>2011</v>
      </c>
      <c r="C178" s="27">
        <v>40610</v>
      </c>
      <c r="D178" s="15" t="s">
        <v>1403</v>
      </c>
      <c r="E178" s="9" t="s">
        <v>1404</v>
      </c>
      <c r="F178" s="10" t="s">
        <v>100</v>
      </c>
      <c r="G178" s="15" t="s">
        <v>1405</v>
      </c>
      <c r="H178" s="11" t="s">
        <v>964</v>
      </c>
      <c r="I178" s="11" t="s">
        <v>86</v>
      </c>
      <c r="J178" s="11" t="s">
        <v>975</v>
      </c>
      <c r="K178" s="11" t="s">
        <v>976</v>
      </c>
      <c r="L178" s="11" t="s">
        <v>47</v>
      </c>
      <c r="M178" s="11" t="s">
        <v>186</v>
      </c>
      <c r="N178" s="7" t="s">
        <v>187</v>
      </c>
      <c r="O178" s="7" t="s">
        <v>276</v>
      </c>
      <c r="P178" s="7" t="s">
        <v>1406</v>
      </c>
      <c r="Q178" s="11" t="s">
        <v>52</v>
      </c>
      <c r="R178" s="15" t="s">
        <v>1407</v>
      </c>
      <c r="S178" s="12" t="s">
        <v>1408</v>
      </c>
      <c r="T178" s="12" t="s">
        <v>1409</v>
      </c>
      <c r="U178" s="7" t="s">
        <v>93</v>
      </c>
      <c r="V178" s="11" t="s">
        <v>1410</v>
      </c>
      <c r="W178" s="15" t="s">
        <v>969</v>
      </c>
      <c r="X178" s="11" t="s">
        <v>970</v>
      </c>
      <c r="Y178" s="13" t="s">
        <v>971</v>
      </c>
      <c r="Z178" s="11" t="s">
        <v>61</v>
      </c>
      <c r="AA178" s="11" t="s">
        <v>874</v>
      </c>
      <c r="AB178" s="7" t="s">
        <v>113</v>
      </c>
      <c r="AC178" s="11" t="s">
        <v>134</v>
      </c>
      <c r="AD178" s="13" t="s">
        <v>135</v>
      </c>
      <c r="AE178" s="15" t="s">
        <v>866</v>
      </c>
      <c r="AF178" s="11" t="s">
        <v>116</v>
      </c>
    </row>
    <row r="179" spans="1:32" ht="24.75" customHeight="1">
      <c r="A179" s="7">
        <v>177</v>
      </c>
      <c r="B179" s="15">
        <v>2011</v>
      </c>
      <c r="C179" s="24">
        <v>40610</v>
      </c>
      <c r="D179" s="15" t="s">
        <v>1411</v>
      </c>
      <c r="E179" s="9" t="s">
        <v>1412</v>
      </c>
      <c r="F179" s="10" t="s">
        <v>100</v>
      </c>
      <c r="G179" s="11" t="s">
        <v>275</v>
      </c>
      <c r="H179" s="11" t="s">
        <v>964</v>
      </c>
      <c r="I179" s="11" t="s">
        <v>79</v>
      </c>
      <c r="J179" s="11" t="s">
        <v>975</v>
      </c>
      <c r="K179" s="11" t="s">
        <v>976</v>
      </c>
      <c r="L179" s="11" t="s">
        <v>47</v>
      </c>
      <c r="M179" s="11" t="s">
        <v>48</v>
      </c>
      <c r="N179" s="7" t="s">
        <v>312</v>
      </c>
      <c r="O179" s="11" t="s">
        <v>50</v>
      </c>
      <c r="P179" s="11" t="s">
        <v>233</v>
      </c>
      <c r="Q179" s="11" t="s">
        <v>106</v>
      </c>
      <c r="R179" s="11" t="s">
        <v>1413</v>
      </c>
      <c r="S179" s="12" t="s">
        <v>1414</v>
      </c>
      <c r="T179" s="12" t="s">
        <v>1415</v>
      </c>
      <c r="U179" s="11" t="s">
        <v>56</v>
      </c>
      <c r="V179" s="11" t="s">
        <v>1416</v>
      </c>
      <c r="W179" s="25" t="s">
        <v>980</v>
      </c>
      <c r="X179" s="25" t="s">
        <v>970</v>
      </c>
      <c r="Y179" s="13" t="s">
        <v>971</v>
      </c>
      <c r="Z179" s="25" t="s">
        <v>981</v>
      </c>
      <c r="AA179" s="25" t="s">
        <v>306</v>
      </c>
      <c r="AB179" s="7" t="s">
        <v>63</v>
      </c>
      <c r="AC179" s="25" t="s">
        <v>1417</v>
      </c>
      <c r="AD179" s="13" t="s">
        <v>65</v>
      </c>
      <c r="AE179" s="19" t="s">
        <v>866</v>
      </c>
      <c r="AF179" s="11" t="s">
        <v>116</v>
      </c>
    </row>
    <row r="180" spans="1:32" ht="24.75" customHeight="1">
      <c r="A180" s="7">
        <v>178</v>
      </c>
      <c r="B180" s="15">
        <v>2011</v>
      </c>
      <c r="C180" s="27">
        <v>40610</v>
      </c>
      <c r="D180" s="15" t="s">
        <v>1418</v>
      </c>
      <c r="E180" s="9" t="s">
        <v>1419</v>
      </c>
      <c r="F180" s="10" t="s">
        <v>100</v>
      </c>
      <c r="G180" s="15" t="s">
        <v>1420</v>
      </c>
      <c r="H180" s="11" t="s">
        <v>964</v>
      </c>
      <c r="I180" s="11" t="s">
        <v>86</v>
      </c>
      <c r="J180" s="11" t="s">
        <v>975</v>
      </c>
      <c r="K180" s="11" t="s">
        <v>976</v>
      </c>
      <c r="L180" s="11" t="s">
        <v>47</v>
      </c>
      <c r="M180" s="11" t="s">
        <v>48</v>
      </c>
      <c r="N180" s="7" t="s">
        <v>312</v>
      </c>
      <c r="O180" s="7" t="s">
        <v>276</v>
      </c>
      <c r="P180" s="11" t="s">
        <v>1155</v>
      </c>
      <c r="Q180" s="11" t="s">
        <v>52</v>
      </c>
      <c r="R180" s="15" t="s">
        <v>1167</v>
      </c>
      <c r="S180" s="12" t="s">
        <v>1421</v>
      </c>
      <c r="T180" s="12" t="s">
        <v>1422</v>
      </c>
      <c r="U180" s="11" t="s">
        <v>93</v>
      </c>
      <c r="V180" s="11" t="s">
        <v>1423</v>
      </c>
      <c r="W180" s="14" t="s">
        <v>1170</v>
      </c>
      <c r="X180" s="11" t="s">
        <v>1171</v>
      </c>
      <c r="Y180" s="13" t="s">
        <v>971</v>
      </c>
      <c r="Z180" s="11" t="s">
        <v>884</v>
      </c>
      <c r="AA180" s="11" t="s">
        <v>205</v>
      </c>
      <c r="AB180" s="7" t="s">
        <v>113</v>
      </c>
      <c r="AC180" s="11" t="s">
        <v>134</v>
      </c>
      <c r="AD180" s="13" t="s">
        <v>135</v>
      </c>
      <c r="AE180" s="15" t="s">
        <v>866</v>
      </c>
      <c r="AF180" s="11" t="s">
        <v>116</v>
      </c>
    </row>
    <row r="181" spans="1:32" ht="24.75" customHeight="1">
      <c r="A181" s="7">
        <v>179</v>
      </c>
      <c r="B181" s="15">
        <v>2011</v>
      </c>
      <c r="C181" s="27">
        <v>40610</v>
      </c>
      <c r="D181" s="15" t="s">
        <v>1424</v>
      </c>
      <c r="E181" s="9" t="s">
        <v>1425</v>
      </c>
      <c r="F181" s="10" t="s">
        <v>100</v>
      </c>
      <c r="G181" s="11" t="s">
        <v>275</v>
      </c>
      <c r="H181" s="11" t="s">
        <v>964</v>
      </c>
      <c r="I181" s="11" t="s">
        <v>79</v>
      </c>
      <c r="J181" s="7" t="s">
        <v>984</v>
      </c>
      <c r="K181" s="11" t="s">
        <v>976</v>
      </c>
      <c r="L181" s="11" t="s">
        <v>47</v>
      </c>
      <c r="M181" s="11" t="s">
        <v>48</v>
      </c>
      <c r="N181" s="7" t="s">
        <v>312</v>
      </c>
      <c r="O181" s="11" t="s">
        <v>50</v>
      </c>
      <c r="P181" s="11" t="s">
        <v>1426</v>
      </c>
      <c r="Q181" s="11" t="s">
        <v>52</v>
      </c>
      <c r="R181" s="15" t="s">
        <v>1427</v>
      </c>
      <c r="S181" s="12" t="s">
        <v>1428</v>
      </c>
      <c r="T181" s="12" t="s">
        <v>1429</v>
      </c>
      <c r="U181" s="7" t="s">
        <v>93</v>
      </c>
      <c r="V181" s="11" t="s">
        <v>1430</v>
      </c>
      <c r="W181" s="15" t="s">
        <v>1431</v>
      </c>
      <c r="X181" s="11" t="s">
        <v>1432</v>
      </c>
      <c r="Y181" s="13" t="s">
        <v>971</v>
      </c>
      <c r="Z181" s="11" t="s">
        <v>282</v>
      </c>
      <c r="AA181" s="11" t="s">
        <v>205</v>
      </c>
      <c r="AB181" s="7" t="s">
        <v>113</v>
      </c>
      <c r="AC181" s="11" t="s">
        <v>134</v>
      </c>
      <c r="AD181" s="13" t="s">
        <v>135</v>
      </c>
      <c r="AE181" s="15" t="s">
        <v>866</v>
      </c>
      <c r="AF181" s="11" t="s">
        <v>116</v>
      </c>
    </row>
    <row r="182" spans="1:32" ht="24.75" customHeight="1">
      <c r="A182" s="7">
        <v>180</v>
      </c>
      <c r="B182" s="15" t="s">
        <v>926</v>
      </c>
      <c r="C182" s="20">
        <v>40610</v>
      </c>
      <c r="D182" s="15" t="s">
        <v>1433</v>
      </c>
      <c r="E182" s="9" t="s">
        <v>1434</v>
      </c>
      <c r="F182" s="10" t="s">
        <v>100</v>
      </c>
      <c r="G182" s="15" t="s">
        <v>1385</v>
      </c>
      <c r="H182" s="11" t="s">
        <v>964</v>
      </c>
      <c r="I182" s="7" t="s">
        <v>86</v>
      </c>
      <c r="J182" s="11" t="s">
        <v>975</v>
      </c>
      <c r="K182" s="11" t="s">
        <v>976</v>
      </c>
      <c r="L182" s="11" t="s">
        <v>47</v>
      </c>
      <c r="M182" s="11" t="s">
        <v>48</v>
      </c>
      <c r="N182" s="7" t="s">
        <v>124</v>
      </c>
      <c r="O182" s="21" t="s">
        <v>50</v>
      </c>
      <c r="P182" s="11" t="s">
        <v>1435</v>
      </c>
      <c r="Q182" s="11" t="s">
        <v>52</v>
      </c>
      <c r="R182" s="15" t="s">
        <v>1436</v>
      </c>
      <c r="S182" s="12" t="s">
        <v>1437</v>
      </c>
      <c r="T182" s="12" t="s">
        <v>1438</v>
      </c>
      <c r="U182" s="7" t="s">
        <v>93</v>
      </c>
      <c r="V182" s="11" t="s">
        <v>1439</v>
      </c>
      <c r="W182" s="15" t="s">
        <v>1134</v>
      </c>
      <c r="X182" s="11" t="s">
        <v>970</v>
      </c>
      <c r="Y182" s="13" t="s">
        <v>971</v>
      </c>
      <c r="Z182" s="11" t="s">
        <v>61</v>
      </c>
      <c r="AA182" s="11" t="s">
        <v>874</v>
      </c>
      <c r="AB182" s="7" t="s">
        <v>113</v>
      </c>
      <c r="AC182" s="11" t="s">
        <v>134</v>
      </c>
      <c r="AD182" s="13" t="s">
        <v>135</v>
      </c>
      <c r="AE182" s="15" t="s">
        <v>866</v>
      </c>
      <c r="AF182" s="11" t="s">
        <v>116</v>
      </c>
    </row>
    <row r="183" spans="1:32" ht="24.75" customHeight="1">
      <c r="A183" s="7">
        <v>181</v>
      </c>
      <c r="B183" s="7">
        <v>2011</v>
      </c>
      <c r="C183" s="16">
        <v>40611</v>
      </c>
      <c r="D183" s="8" t="s">
        <v>1440</v>
      </c>
      <c r="E183" s="9" t="s">
        <v>1441</v>
      </c>
      <c r="F183" s="10" t="s">
        <v>100</v>
      </c>
      <c r="G183" s="7" t="s">
        <v>1442</v>
      </c>
      <c r="H183" s="7" t="s">
        <v>964</v>
      </c>
      <c r="I183" s="7" t="s">
        <v>86</v>
      </c>
      <c r="J183" s="7" t="s">
        <v>992</v>
      </c>
      <c r="K183" s="11" t="s">
        <v>976</v>
      </c>
      <c r="L183" s="11" t="s">
        <v>47</v>
      </c>
      <c r="M183" s="7" t="s">
        <v>48</v>
      </c>
      <c r="N183" s="7" t="s">
        <v>187</v>
      </c>
      <c r="O183" s="7" t="s">
        <v>50</v>
      </c>
      <c r="P183" s="7" t="s">
        <v>1443</v>
      </c>
      <c r="Q183" s="7" t="s">
        <v>52</v>
      </c>
      <c r="R183" s="15" t="s">
        <v>1444</v>
      </c>
      <c r="S183" s="12" t="s">
        <v>141</v>
      </c>
      <c r="T183" s="12" t="s">
        <v>1445</v>
      </c>
      <c r="U183" s="7" t="s">
        <v>93</v>
      </c>
      <c r="V183" s="7" t="s">
        <v>1446</v>
      </c>
      <c r="W183" s="14" t="s">
        <v>1447</v>
      </c>
      <c r="X183" s="13" t="s">
        <v>970</v>
      </c>
      <c r="Y183" s="13" t="s">
        <v>971</v>
      </c>
      <c r="Z183" s="13" t="s">
        <v>282</v>
      </c>
      <c r="AA183" s="13" t="s">
        <v>205</v>
      </c>
      <c r="AB183" s="7" t="s">
        <v>113</v>
      </c>
      <c r="AC183" s="15" t="s">
        <v>1448</v>
      </c>
      <c r="AD183" s="13" t="s">
        <v>65</v>
      </c>
      <c r="AE183" s="15" t="s">
        <v>866</v>
      </c>
      <c r="AF183" s="11" t="s">
        <v>116</v>
      </c>
    </row>
    <row r="184" spans="1:32" ht="24.75" customHeight="1">
      <c r="A184" s="7">
        <v>182</v>
      </c>
      <c r="B184" s="8">
        <v>2011</v>
      </c>
      <c r="C184" s="17">
        <v>40611</v>
      </c>
      <c r="D184" s="29" t="s">
        <v>1449</v>
      </c>
      <c r="E184" s="9" t="s">
        <v>1450</v>
      </c>
      <c r="F184" s="10" t="s">
        <v>100</v>
      </c>
      <c r="G184" s="29" t="s">
        <v>1183</v>
      </c>
      <c r="H184" s="7" t="s">
        <v>964</v>
      </c>
      <c r="I184" s="7" t="s">
        <v>86</v>
      </c>
      <c r="J184" s="7" t="s">
        <v>975</v>
      </c>
      <c r="K184" s="7" t="s">
        <v>976</v>
      </c>
      <c r="L184" s="11" t="s">
        <v>47</v>
      </c>
      <c r="M184" s="7" t="s">
        <v>48</v>
      </c>
      <c r="N184" s="7" t="s">
        <v>312</v>
      </c>
      <c r="O184" s="7" t="s">
        <v>104</v>
      </c>
      <c r="P184" s="11" t="s">
        <v>1451</v>
      </c>
      <c r="Q184" s="7" t="s">
        <v>52</v>
      </c>
      <c r="R184" s="15" t="s">
        <v>1452</v>
      </c>
      <c r="S184" s="12" t="s">
        <v>1453</v>
      </c>
      <c r="T184" s="12" t="s">
        <v>1454</v>
      </c>
      <c r="U184" s="7" t="s">
        <v>93</v>
      </c>
      <c r="V184" s="29" t="s">
        <v>1455</v>
      </c>
      <c r="W184" s="15" t="s">
        <v>1188</v>
      </c>
      <c r="X184" s="11" t="s">
        <v>1061</v>
      </c>
      <c r="Y184" s="13" t="s">
        <v>971</v>
      </c>
      <c r="Z184" s="13" t="s">
        <v>981</v>
      </c>
      <c r="AA184" s="11" t="s">
        <v>1124</v>
      </c>
      <c r="AB184" s="7" t="s">
        <v>63</v>
      </c>
      <c r="AC184" s="11" t="s">
        <v>134</v>
      </c>
      <c r="AD184" s="13" t="s">
        <v>135</v>
      </c>
      <c r="AE184" s="15" t="s">
        <v>866</v>
      </c>
      <c r="AF184" s="11" t="s">
        <v>116</v>
      </c>
    </row>
    <row r="185" spans="1:32" ht="24.75" customHeight="1">
      <c r="A185" s="7">
        <v>183</v>
      </c>
      <c r="B185" s="7">
        <v>2011</v>
      </c>
      <c r="C185" s="17">
        <v>40611</v>
      </c>
      <c r="D185" s="7" t="s">
        <v>1456</v>
      </c>
      <c r="E185" s="9" t="s">
        <v>1457</v>
      </c>
      <c r="F185" s="10" t="s">
        <v>100</v>
      </c>
      <c r="G185" s="7" t="s">
        <v>1458</v>
      </c>
      <c r="H185" s="7" t="s">
        <v>964</v>
      </c>
      <c r="I185" s="7" t="s">
        <v>86</v>
      </c>
      <c r="J185" s="7" t="s">
        <v>975</v>
      </c>
      <c r="K185" s="11" t="s">
        <v>976</v>
      </c>
      <c r="L185" s="11" t="s">
        <v>47</v>
      </c>
      <c r="M185" s="7" t="s">
        <v>48</v>
      </c>
      <c r="N185" s="7" t="s">
        <v>187</v>
      </c>
      <c r="O185" s="7" t="s">
        <v>104</v>
      </c>
      <c r="P185" s="7" t="s">
        <v>1459</v>
      </c>
      <c r="Q185" s="7" t="s">
        <v>52</v>
      </c>
      <c r="R185" s="11" t="s">
        <v>1460</v>
      </c>
      <c r="S185" s="12" t="s">
        <v>141</v>
      </c>
      <c r="T185" s="12" t="s">
        <v>1461</v>
      </c>
      <c r="U185" s="7" t="s">
        <v>56</v>
      </c>
      <c r="V185" s="7" t="s">
        <v>1462</v>
      </c>
      <c r="W185" s="13" t="s">
        <v>1463</v>
      </c>
      <c r="X185" s="13" t="s">
        <v>989</v>
      </c>
      <c r="Y185" s="13" t="s">
        <v>971</v>
      </c>
      <c r="Z185" s="13" t="s">
        <v>61</v>
      </c>
      <c r="AA185" s="13" t="s">
        <v>62</v>
      </c>
      <c r="AB185" s="7" t="s">
        <v>113</v>
      </c>
      <c r="AC185" s="11" t="s">
        <v>134</v>
      </c>
      <c r="AD185" s="13" t="s">
        <v>135</v>
      </c>
      <c r="AE185" s="15" t="s">
        <v>866</v>
      </c>
      <c r="AF185" s="11" t="s">
        <v>116</v>
      </c>
    </row>
    <row r="186" spans="1:32" ht="24.75" customHeight="1">
      <c r="A186" s="7">
        <v>184</v>
      </c>
      <c r="B186" s="15">
        <v>2011</v>
      </c>
      <c r="C186" s="27">
        <v>40611</v>
      </c>
      <c r="D186" s="15" t="s">
        <v>1464</v>
      </c>
      <c r="E186" s="9" t="s">
        <v>1465</v>
      </c>
      <c r="F186" s="10" t="s">
        <v>100</v>
      </c>
      <c r="G186" s="15" t="s">
        <v>1466</v>
      </c>
      <c r="H186" s="7" t="s">
        <v>964</v>
      </c>
      <c r="I186" s="11" t="s">
        <v>86</v>
      </c>
      <c r="J186" s="11" t="s">
        <v>992</v>
      </c>
      <c r="K186" s="11" t="s">
        <v>976</v>
      </c>
      <c r="L186" s="11" t="s">
        <v>47</v>
      </c>
      <c r="M186" s="11" t="s">
        <v>48</v>
      </c>
      <c r="N186" s="7" t="s">
        <v>187</v>
      </c>
      <c r="O186" s="11" t="s">
        <v>276</v>
      </c>
      <c r="P186" s="7" t="s">
        <v>1467</v>
      </c>
      <c r="Q186" s="11" t="s">
        <v>52</v>
      </c>
      <c r="R186" s="15" t="s">
        <v>1130</v>
      </c>
      <c r="S186" s="12" t="s">
        <v>79</v>
      </c>
      <c r="T186" s="12" t="s">
        <v>1468</v>
      </c>
      <c r="U186" s="7" t="s">
        <v>93</v>
      </c>
      <c r="V186" s="11" t="s">
        <v>1469</v>
      </c>
      <c r="W186" s="15" t="s">
        <v>1134</v>
      </c>
      <c r="X186" s="11" t="s">
        <v>970</v>
      </c>
      <c r="Y186" s="13" t="s">
        <v>971</v>
      </c>
      <c r="Z186" s="11" t="s">
        <v>61</v>
      </c>
      <c r="AA186" s="11" t="s">
        <v>874</v>
      </c>
      <c r="AB186" s="7" t="s">
        <v>113</v>
      </c>
      <c r="AC186" s="11" t="s">
        <v>134</v>
      </c>
      <c r="AD186" s="13" t="s">
        <v>135</v>
      </c>
      <c r="AE186" s="15" t="s">
        <v>866</v>
      </c>
      <c r="AF186" s="11" t="s">
        <v>116</v>
      </c>
    </row>
    <row r="187" spans="1:32" ht="24.75" customHeight="1">
      <c r="A187" s="7">
        <v>185</v>
      </c>
      <c r="B187" s="15">
        <v>2011</v>
      </c>
      <c r="C187" s="27">
        <v>40611</v>
      </c>
      <c r="D187" s="15" t="s">
        <v>1470</v>
      </c>
      <c r="E187" s="9" t="s">
        <v>1471</v>
      </c>
      <c r="F187" s="10" t="s">
        <v>100</v>
      </c>
      <c r="G187" s="15" t="s">
        <v>1472</v>
      </c>
      <c r="H187" s="7" t="s">
        <v>964</v>
      </c>
      <c r="I187" s="11" t="s">
        <v>86</v>
      </c>
      <c r="J187" s="7" t="s">
        <v>992</v>
      </c>
      <c r="K187" s="11" t="s">
        <v>976</v>
      </c>
      <c r="L187" s="11" t="s">
        <v>47</v>
      </c>
      <c r="M187" s="11" t="s">
        <v>48</v>
      </c>
      <c r="N187" s="7" t="s">
        <v>187</v>
      </c>
      <c r="O187" s="7" t="s">
        <v>276</v>
      </c>
      <c r="P187" s="11" t="s">
        <v>1473</v>
      </c>
      <c r="Q187" s="11" t="s">
        <v>52</v>
      </c>
      <c r="R187" s="15" t="s">
        <v>1474</v>
      </c>
      <c r="S187" s="12" t="s">
        <v>1475</v>
      </c>
      <c r="T187" s="12" t="s">
        <v>1476</v>
      </c>
      <c r="U187" s="11" t="s">
        <v>93</v>
      </c>
      <c r="V187" s="11" t="s">
        <v>1477</v>
      </c>
      <c r="W187" s="14" t="s">
        <v>1170</v>
      </c>
      <c r="X187" s="11" t="s">
        <v>1171</v>
      </c>
      <c r="Y187" s="13" t="s">
        <v>971</v>
      </c>
      <c r="Z187" s="11" t="s">
        <v>884</v>
      </c>
      <c r="AA187" s="11" t="s">
        <v>205</v>
      </c>
      <c r="AB187" s="7" t="s">
        <v>113</v>
      </c>
      <c r="AC187" s="11" t="s">
        <v>134</v>
      </c>
      <c r="AD187" s="13" t="s">
        <v>135</v>
      </c>
      <c r="AE187" s="15" t="s">
        <v>866</v>
      </c>
      <c r="AF187" s="11" t="s">
        <v>116</v>
      </c>
    </row>
    <row r="188" spans="1:32" ht="24.75" customHeight="1">
      <c r="A188" s="7">
        <v>186</v>
      </c>
      <c r="B188" s="15">
        <v>2011</v>
      </c>
      <c r="C188" s="20">
        <v>40611</v>
      </c>
      <c r="D188" s="11" t="s">
        <v>1478</v>
      </c>
      <c r="E188" s="9" t="s">
        <v>1479</v>
      </c>
      <c r="F188" s="10" t="s">
        <v>100</v>
      </c>
      <c r="G188" s="11" t="s">
        <v>1480</v>
      </c>
      <c r="H188" s="11" t="s">
        <v>964</v>
      </c>
      <c r="I188" s="11" t="s">
        <v>79</v>
      </c>
      <c r="J188" s="11" t="s">
        <v>1481</v>
      </c>
      <c r="K188" s="11" t="s">
        <v>976</v>
      </c>
      <c r="L188" s="11" t="s">
        <v>47</v>
      </c>
      <c r="M188" s="11" t="s">
        <v>48</v>
      </c>
      <c r="N188" s="7" t="s">
        <v>196</v>
      </c>
      <c r="O188" s="11" t="s">
        <v>50</v>
      </c>
      <c r="P188" s="11" t="s">
        <v>71</v>
      </c>
      <c r="Q188" s="11" t="s">
        <v>52</v>
      </c>
      <c r="R188" s="11" t="s">
        <v>1482</v>
      </c>
      <c r="S188" s="12" t="s">
        <v>79</v>
      </c>
      <c r="T188" s="12" t="s">
        <v>1483</v>
      </c>
      <c r="U188" s="7" t="s">
        <v>56</v>
      </c>
      <c r="V188" s="11" t="s">
        <v>1484</v>
      </c>
      <c r="W188" s="13" t="s">
        <v>1226</v>
      </c>
      <c r="X188" s="11" t="s">
        <v>970</v>
      </c>
      <c r="Y188" s="13" t="s">
        <v>971</v>
      </c>
      <c r="Z188" s="11" t="s">
        <v>61</v>
      </c>
      <c r="AA188" s="11" t="s">
        <v>62</v>
      </c>
      <c r="AB188" s="7" t="s">
        <v>113</v>
      </c>
      <c r="AC188" s="11" t="s">
        <v>134</v>
      </c>
      <c r="AD188" s="13" t="s">
        <v>135</v>
      </c>
      <c r="AE188" s="15" t="s">
        <v>866</v>
      </c>
      <c r="AF188" s="11" t="s">
        <v>116</v>
      </c>
    </row>
    <row r="189" spans="1:32" ht="24.75" customHeight="1">
      <c r="A189" s="7">
        <v>187</v>
      </c>
      <c r="B189" s="15">
        <v>2011</v>
      </c>
      <c r="C189" s="27">
        <v>40612</v>
      </c>
      <c r="D189" s="15" t="s">
        <v>1485</v>
      </c>
      <c r="E189" s="9" t="s">
        <v>1486</v>
      </c>
      <c r="F189" s="10" t="s">
        <v>100</v>
      </c>
      <c r="G189" s="15" t="s">
        <v>1487</v>
      </c>
      <c r="H189" s="11" t="s">
        <v>964</v>
      </c>
      <c r="I189" s="11" t="s">
        <v>86</v>
      </c>
      <c r="J189" s="11" t="s">
        <v>975</v>
      </c>
      <c r="K189" s="11" t="s">
        <v>976</v>
      </c>
      <c r="L189" s="11" t="s">
        <v>123</v>
      </c>
      <c r="M189" s="7" t="s">
        <v>48</v>
      </c>
      <c r="N189" s="7" t="s">
        <v>268</v>
      </c>
      <c r="O189" s="7" t="s">
        <v>50</v>
      </c>
      <c r="P189" s="11" t="s">
        <v>1488</v>
      </c>
      <c r="Q189" s="11" t="s">
        <v>52</v>
      </c>
      <c r="R189" s="15" t="s">
        <v>1489</v>
      </c>
      <c r="S189" s="12" t="s">
        <v>79</v>
      </c>
      <c r="T189" s="12" t="s">
        <v>1490</v>
      </c>
      <c r="U189" s="11" t="s">
        <v>93</v>
      </c>
      <c r="V189" s="11" t="s">
        <v>1491</v>
      </c>
      <c r="W189" s="15" t="s">
        <v>1188</v>
      </c>
      <c r="X189" s="11" t="s">
        <v>1061</v>
      </c>
      <c r="Y189" s="13" t="s">
        <v>971</v>
      </c>
      <c r="Z189" s="13" t="s">
        <v>981</v>
      </c>
      <c r="AA189" s="11" t="s">
        <v>1124</v>
      </c>
      <c r="AB189" s="7" t="s">
        <v>63</v>
      </c>
      <c r="AC189" s="11" t="s">
        <v>134</v>
      </c>
      <c r="AD189" s="13" t="s">
        <v>135</v>
      </c>
      <c r="AE189" s="15" t="s">
        <v>866</v>
      </c>
      <c r="AF189" s="11" t="s">
        <v>116</v>
      </c>
    </row>
    <row r="190" spans="1:32" ht="24.75" customHeight="1">
      <c r="A190" s="7">
        <v>188</v>
      </c>
      <c r="B190" s="15" t="s">
        <v>926</v>
      </c>
      <c r="C190" s="20">
        <v>40612</v>
      </c>
      <c r="D190" s="15" t="s">
        <v>1492</v>
      </c>
      <c r="E190" s="9" t="s">
        <v>1493</v>
      </c>
      <c r="F190" s="10" t="s">
        <v>100</v>
      </c>
      <c r="G190" s="15" t="s">
        <v>1494</v>
      </c>
      <c r="H190" s="11" t="s">
        <v>120</v>
      </c>
      <c r="I190" s="7" t="s">
        <v>86</v>
      </c>
      <c r="J190" s="7" t="s">
        <v>121</v>
      </c>
      <c r="K190" s="11" t="s">
        <v>122</v>
      </c>
      <c r="L190" s="11" t="s">
        <v>47</v>
      </c>
      <c r="M190" s="11" t="s">
        <v>148</v>
      </c>
      <c r="N190" s="7" t="s">
        <v>240</v>
      </c>
      <c r="O190" s="7" t="s">
        <v>150</v>
      </c>
      <c r="P190" s="11" t="s">
        <v>1495</v>
      </c>
      <c r="Q190" s="11" t="s">
        <v>52</v>
      </c>
      <c r="R190" s="15" t="s">
        <v>1496</v>
      </c>
      <c r="S190" s="12" t="s">
        <v>218</v>
      </c>
      <c r="T190" s="12" t="s">
        <v>1497</v>
      </c>
      <c r="U190" s="7" t="s">
        <v>93</v>
      </c>
      <c r="V190" s="11" t="s">
        <v>1498</v>
      </c>
      <c r="W190" s="15" t="s">
        <v>1017</v>
      </c>
      <c r="X190" s="11" t="s">
        <v>131</v>
      </c>
      <c r="Y190" s="11" t="s">
        <v>132</v>
      </c>
      <c r="Z190" s="11" t="s">
        <v>61</v>
      </c>
      <c r="AA190" s="11" t="s">
        <v>874</v>
      </c>
      <c r="AB190" s="7" t="s">
        <v>133</v>
      </c>
      <c r="AC190" s="11" t="s">
        <v>134</v>
      </c>
      <c r="AD190" s="13" t="s">
        <v>135</v>
      </c>
      <c r="AE190" s="15" t="s">
        <v>392</v>
      </c>
      <c r="AF190" s="11" t="s">
        <v>116</v>
      </c>
    </row>
    <row r="191" spans="1:32" ht="24.75" customHeight="1">
      <c r="A191" s="7">
        <v>189</v>
      </c>
      <c r="B191" s="8">
        <v>2011</v>
      </c>
      <c r="C191" s="17">
        <v>40613</v>
      </c>
      <c r="D191" s="8" t="s">
        <v>1499</v>
      </c>
      <c r="E191" s="9" t="s">
        <v>1500</v>
      </c>
      <c r="F191" s="10" t="s">
        <v>100</v>
      </c>
      <c r="G191" s="7" t="s">
        <v>275</v>
      </c>
      <c r="H191" s="7" t="s">
        <v>43</v>
      </c>
      <c r="I191" s="7" t="s">
        <v>79</v>
      </c>
      <c r="J191" s="7" t="s">
        <v>102</v>
      </c>
      <c r="K191" s="11" t="s">
        <v>103</v>
      </c>
      <c r="L191" s="11" t="s">
        <v>1074</v>
      </c>
      <c r="M191" s="7" t="s">
        <v>48</v>
      </c>
      <c r="N191" s="7" t="s">
        <v>312</v>
      </c>
      <c r="O191" s="7" t="s">
        <v>50</v>
      </c>
      <c r="P191" s="7" t="s">
        <v>1501</v>
      </c>
      <c r="Q191" s="7" t="s">
        <v>52</v>
      </c>
      <c r="R191" s="15" t="s">
        <v>1502</v>
      </c>
      <c r="S191" s="12" t="s">
        <v>1503</v>
      </c>
      <c r="T191" s="12" t="s">
        <v>1504</v>
      </c>
      <c r="U191" s="7" t="s">
        <v>93</v>
      </c>
      <c r="V191" s="7" t="s">
        <v>1505</v>
      </c>
      <c r="W191" s="14" t="s">
        <v>1506</v>
      </c>
      <c r="X191" s="13" t="s">
        <v>1507</v>
      </c>
      <c r="Y191" s="13" t="s">
        <v>112</v>
      </c>
      <c r="Z191" s="13" t="s">
        <v>282</v>
      </c>
      <c r="AA191" s="13" t="s">
        <v>205</v>
      </c>
      <c r="AB191" s="7" t="s">
        <v>133</v>
      </c>
      <c r="AC191" s="11" t="s">
        <v>134</v>
      </c>
      <c r="AD191" s="13" t="s">
        <v>135</v>
      </c>
      <c r="AE191" s="15" t="s">
        <v>866</v>
      </c>
      <c r="AF191" s="11" t="s">
        <v>116</v>
      </c>
    </row>
    <row r="192" spans="1:32" ht="24.75" customHeight="1">
      <c r="A192" s="7">
        <v>190</v>
      </c>
      <c r="B192" s="15">
        <v>2011</v>
      </c>
      <c r="C192" s="27">
        <v>40613</v>
      </c>
      <c r="D192" s="15" t="s">
        <v>1508</v>
      </c>
      <c r="E192" s="9" t="s">
        <v>1509</v>
      </c>
      <c r="F192" s="10" t="s">
        <v>100</v>
      </c>
      <c r="G192" s="15" t="s">
        <v>1510</v>
      </c>
      <c r="H192" s="11" t="s">
        <v>964</v>
      </c>
      <c r="I192" s="11" t="s">
        <v>86</v>
      </c>
      <c r="J192" s="11" t="s">
        <v>975</v>
      </c>
      <c r="K192" s="11" t="s">
        <v>976</v>
      </c>
      <c r="L192" s="11" t="s">
        <v>123</v>
      </c>
      <c r="M192" s="11" t="s">
        <v>48</v>
      </c>
      <c r="N192" s="7" t="s">
        <v>312</v>
      </c>
      <c r="O192" s="7" t="s">
        <v>50</v>
      </c>
      <c r="P192" s="11" t="s">
        <v>1175</v>
      </c>
      <c r="Q192" s="11" t="s">
        <v>52</v>
      </c>
      <c r="R192" s="15" t="s">
        <v>1511</v>
      </c>
      <c r="S192" s="12" t="s">
        <v>1414</v>
      </c>
      <c r="T192" s="12" t="s">
        <v>1512</v>
      </c>
      <c r="U192" s="11" t="s">
        <v>93</v>
      </c>
      <c r="V192" s="11" t="s">
        <v>1513</v>
      </c>
      <c r="W192" s="14" t="s">
        <v>1170</v>
      </c>
      <c r="X192" s="11" t="s">
        <v>1171</v>
      </c>
      <c r="Y192" s="13" t="s">
        <v>971</v>
      </c>
      <c r="Z192" s="11" t="s">
        <v>884</v>
      </c>
      <c r="AA192" s="11" t="s">
        <v>205</v>
      </c>
      <c r="AB192" s="7" t="s">
        <v>113</v>
      </c>
      <c r="AC192" s="11" t="s">
        <v>134</v>
      </c>
      <c r="AD192" s="13" t="s">
        <v>135</v>
      </c>
      <c r="AE192" s="15" t="s">
        <v>866</v>
      </c>
      <c r="AF192" s="11" t="s">
        <v>116</v>
      </c>
    </row>
    <row r="193" spans="1:32" ht="24.75" customHeight="1">
      <c r="A193" s="7">
        <v>191</v>
      </c>
      <c r="B193" s="15" t="s">
        <v>926</v>
      </c>
      <c r="C193" s="20">
        <v>40613</v>
      </c>
      <c r="D193" s="15" t="s">
        <v>1514</v>
      </c>
      <c r="E193" s="9" t="s">
        <v>1515</v>
      </c>
      <c r="F193" s="10" t="s">
        <v>100</v>
      </c>
      <c r="G193" s="11" t="s">
        <v>275</v>
      </c>
      <c r="H193" s="11" t="s">
        <v>120</v>
      </c>
      <c r="I193" s="11" t="s">
        <v>79</v>
      </c>
      <c r="J193" s="7" t="s">
        <v>1004</v>
      </c>
      <c r="K193" s="11" t="s">
        <v>122</v>
      </c>
      <c r="L193" s="11" t="s">
        <v>47</v>
      </c>
      <c r="M193" s="21" t="s">
        <v>48</v>
      </c>
      <c r="N193" s="7" t="s">
        <v>187</v>
      </c>
      <c r="O193" s="7" t="s">
        <v>276</v>
      </c>
      <c r="P193" s="11" t="s">
        <v>1516</v>
      </c>
      <c r="Q193" s="11" t="s">
        <v>52</v>
      </c>
      <c r="R193" s="15" t="s">
        <v>1517</v>
      </c>
      <c r="S193" s="12" t="s">
        <v>1518</v>
      </c>
      <c r="T193" s="12" t="s">
        <v>1519</v>
      </c>
      <c r="U193" s="7" t="s">
        <v>93</v>
      </c>
      <c r="V193" s="11" t="s">
        <v>1520</v>
      </c>
      <c r="W193" s="15" t="s">
        <v>1521</v>
      </c>
      <c r="X193" s="11" t="s">
        <v>1347</v>
      </c>
      <c r="Y193" s="11" t="s">
        <v>132</v>
      </c>
      <c r="Z193" s="11" t="s">
        <v>282</v>
      </c>
      <c r="AA193" s="11" t="s">
        <v>205</v>
      </c>
      <c r="AB193" s="7" t="s">
        <v>133</v>
      </c>
      <c r="AC193" s="11" t="s">
        <v>134</v>
      </c>
      <c r="AD193" s="13" t="s">
        <v>135</v>
      </c>
      <c r="AE193" s="15" t="s">
        <v>866</v>
      </c>
      <c r="AF193" s="11" t="s">
        <v>116</v>
      </c>
    </row>
    <row r="194" spans="1:32" ht="24.75" customHeight="1">
      <c r="A194" s="7">
        <v>192</v>
      </c>
      <c r="B194" s="7">
        <v>2011</v>
      </c>
      <c r="C194" s="17">
        <v>40615</v>
      </c>
      <c r="D194" s="7" t="s">
        <v>1522</v>
      </c>
      <c r="E194" s="9" t="s">
        <v>1523</v>
      </c>
      <c r="F194" s="10" t="s">
        <v>100</v>
      </c>
      <c r="G194" s="7" t="s">
        <v>1524</v>
      </c>
      <c r="H194" s="7" t="s">
        <v>964</v>
      </c>
      <c r="I194" s="7" t="s">
        <v>86</v>
      </c>
      <c r="J194" s="7" t="s">
        <v>992</v>
      </c>
      <c r="K194" s="11" t="s">
        <v>976</v>
      </c>
      <c r="L194" s="11" t="s">
        <v>47</v>
      </c>
      <c r="M194" s="7" t="s">
        <v>48</v>
      </c>
      <c r="N194" s="7" t="s">
        <v>196</v>
      </c>
      <c r="O194" s="7" t="s">
        <v>50</v>
      </c>
      <c r="P194" s="7" t="s">
        <v>105</v>
      </c>
      <c r="Q194" s="7" t="s">
        <v>52</v>
      </c>
      <c r="R194" s="11" t="s">
        <v>1525</v>
      </c>
      <c r="S194" s="12" t="s">
        <v>79</v>
      </c>
      <c r="T194" s="12" t="s">
        <v>1526</v>
      </c>
      <c r="U194" s="7" t="s">
        <v>56</v>
      </c>
      <c r="V194" s="7" t="s">
        <v>1527</v>
      </c>
      <c r="W194" s="13" t="s">
        <v>1463</v>
      </c>
      <c r="X194" s="13" t="s">
        <v>989</v>
      </c>
      <c r="Y194" s="13" t="s">
        <v>971</v>
      </c>
      <c r="Z194" s="13" t="s">
        <v>61</v>
      </c>
      <c r="AA194" s="13" t="s">
        <v>62</v>
      </c>
      <c r="AB194" s="7" t="s">
        <v>113</v>
      </c>
      <c r="AC194" s="11" t="s">
        <v>134</v>
      </c>
      <c r="AD194" s="13" t="s">
        <v>135</v>
      </c>
      <c r="AE194" s="14" t="s">
        <v>866</v>
      </c>
      <c r="AF194" s="11" t="s">
        <v>116</v>
      </c>
    </row>
    <row r="195" spans="1:32" ht="24.75" customHeight="1">
      <c r="A195" s="7">
        <v>193</v>
      </c>
      <c r="B195" s="15">
        <v>2011</v>
      </c>
      <c r="C195" s="27">
        <v>40615</v>
      </c>
      <c r="D195" s="15" t="s">
        <v>1528</v>
      </c>
      <c r="E195" s="9" t="s">
        <v>1529</v>
      </c>
      <c r="F195" s="10" t="s">
        <v>100</v>
      </c>
      <c r="G195" s="11" t="s">
        <v>275</v>
      </c>
      <c r="H195" s="11" t="s">
        <v>964</v>
      </c>
      <c r="I195" s="11" t="s">
        <v>79</v>
      </c>
      <c r="J195" s="11" t="s">
        <v>975</v>
      </c>
      <c r="K195" s="11" t="s">
        <v>976</v>
      </c>
      <c r="L195" s="11" t="s">
        <v>47</v>
      </c>
      <c r="M195" s="7" t="s">
        <v>48</v>
      </c>
      <c r="N195" s="7" t="s">
        <v>89</v>
      </c>
      <c r="O195" s="11" t="s">
        <v>50</v>
      </c>
      <c r="P195" s="7" t="s">
        <v>1530</v>
      </c>
      <c r="Q195" s="11" t="s">
        <v>52</v>
      </c>
      <c r="R195" s="15" t="s">
        <v>1156</v>
      </c>
      <c r="S195" s="12" t="s">
        <v>218</v>
      </c>
      <c r="T195" s="12" t="s">
        <v>1531</v>
      </c>
      <c r="U195" s="7" t="s">
        <v>93</v>
      </c>
      <c r="V195" s="11" t="s">
        <v>1532</v>
      </c>
      <c r="W195" s="15" t="s">
        <v>969</v>
      </c>
      <c r="X195" s="11" t="s">
        <v>970</v>
      </c>
      <c r="Y195" s="13" t="s">
        <v>971</v>
      </c>
      <c r="Z195" s="11" t="s">
        <v>61</v>
      </c>
      <c r="AA195" s="11" t="s">
        <v>874</v>
      </c>
      <c r="AB195" s="7" t="s">
        <v>113</v>
      </c>
      <c r="AC195" s="11" t="s">
        <v>134</v>
      </c>
      <c r="AD195" s="13" t="s">
        <v>135</v>
      </c>
      <c r="AE195" s="15" t="s">
        <v>866</v>
      </c>
      <c r="AF195" s="11" t="s">
        <v>116</v>
      </c>
    </row>
    <row r="196" spans="1:32" ht="24.75" customHeight="1">
      <c r="A196" s="7">
        <v>194</v>
      </c>
      <c r="B196" s="15">
        <v>2011</v>
      </c>
      <c r="C196" s="27">
        <v>40616</v>
      </c>
      <c r="D196" s="15" t="s">
        <v>1533</v>
      </c>
      <c r="E196" s="9" t="s">
        <v>1534</v>
      </c>
      <c r="F196" s="10" t="s">
        <v>100</v>
      </c>
      <c r="G196" s="15" t="s">
        <v>1535</v>
      </c>
      <c r="H196" s="7" t="s">
        <v>964</v>
      </c>
      <c r="I196" s="11" t="s">
        <v>86</v>
      </c>
      <c r="J196" s="11" t="s">
        <v>975</v>
      </c>
      <c r="K196" s="11" t="s">
        <v>976</v>
      </c>
      <c r="L196" s="11" t="s">
        <v>47</v>
      </c>
      <c r="M196" s="11" t="s">
        <v>48</v>
      </c>
      <c r="N196" s="7" t="s">
        <v>49</v>
      </c>
      <c r="O196" s="7" t="s">
        <v>50</v>
      </c>
      <c r="P196" s="11" t="s">
        <v>51</v>
      </c>
      <c r="Q196" s="11" t="s">
        <v>52</v>
      </c>
      <c r="R196" s="15" t="s">
        <v>1536</v>
      </c>
      <c r="S196" s="12" t="s">
        <v>218</v>
      </c>
      <c r="T196" s="12" t="s">
        <v>1537</v>
      </c>
      <c r="U196" s="7" t="s">
        <v>93</v>
      </c>
      <c r="V196" s="11" t="s">
        <v>1538</v>
      </c>
      <c r="W196" s="15" t="s">
        <v>969</v>
      </c>
      <c r="X196" s="11" t="s">
        <v>970</v>
      </c>
      <c r="Y196" s="13" t="s">
        <v>971</v>
      </c>
      <c r="Z196" s="11" t="s">
        <v>61</v>
      </c>
      <c r="AA196" s="11" t="s">
        <v>874</v>
      </c>
      <c r="AB196" s="7" t="s">
        <v>113</v>
      </c>
      <c r="AC196" s="11" t="s">
        <v>134</v>
      </c>
      <c r="AD196" s="13" t="s">
        <v>135</v>
      </c>
      <c r="AE196" s="15" t="s">
        <v>866</v>
      </c>
      <c r="AF196" s="11" t="s">
        <v>116</v>
      </c>
    </row>
    <row r="197" spans="1:32" ht="24.75" customHeight="1">
      <c r="A197" s="7">
        <v>195</v>
      </c>
      <c r="B197" s="15">
        <v>2011</v>
      </c>
      <c r="C197" s="27">
        <v>40618</v>
      </c>
      <c r="D197" s="15" t="s">
        <v>1539</v>
      </c>
      <c r="E197" s="9" t="s">
        <v>1540</v>
      </c>
      <c r="F197" s="10" t="s">
        <v>100</v>
      </c>
      <c r="G197" s="15" t="s">
        <v>1541</v>
      </c>
      <c r="H197" s="11" t="s">
        <v>964</v>
      </c>
      <c r="I197" s="11" t="s">
        <v>86</v>
      </c>
      <c r="J197" s="11" t="s">
        <v>975</v>
      </c>
      <c r="K197" s="11" t="s">
        <v>976</v>
      </c>
      <c r="L197" s="11" t="s">
        <v>47</v>
      </c>
      <c r="M197" s="11" t="s">
        <v>48</v>
      </c>
      <c r="N197" s="7" t="s">
        <v>312</v>
      </c>
      <c r="O197" s="7" t="s">
        <v>276</v>
      </c>
      <c r="P197" s="7" t="s">
        <v>755</v>
      </c>
      <c r="Q197" s="11" t="s">
        <v>52</v>
      </c>
      <c r="R197" s="15" t="s">
        <v>1542</v>
      </c>
      <c r="S197" s="12" t="s">
        <v>1543</v>
      </c>
      <c r="T197" s="12" t="s">
        <v>1544</v>
      </c>
      <c r="U197" s="7" t="s">
        <v>93</v>
      </c>
      <c r="V197" s="11" t="s">
        <v>1545</v>
      </c>
      <c r="W197" s="15" t="s">
        <v>1001</v>
      </c>
      <c r="X197" s="11" t="s">
        <v>970</v>
      </c>
      <c r="Y197" s="13" t="s">
        <v>971</v>
      </c>
      <c r="Z197" s="11" t="s">
        <v>61</v>
      </c>
      <c r="AA197" s="11" t="s">
        <v>874</v>
      </c>
      <c r="AB197" s="7" t="s">
        <v>113</v>
      </c>
      <c r="AC197" s="11" t="s">
        <v>134</v>
      </c>
      <c r="AD197" s="13" t="s">
        <v>135</v>
      </c>
      <c r="AE197" s="15" t="s">
        <v>866</v>
      </c>
      <c r="AF197" s="11" t="s">
        <v>116</v>
      </c>
    </row>
    <row r="198" spans="1:32" ht="24.75" customHeight="1">
      <c r="A198" s="7">
        <v>196</v>
      </c>
      <c r="B198" s="15">
        <v>2011</v>
      </c>
      <c r="C198" s="27">
        <v>40618</v>
      </c>
      <c r="D198" s="15" t="s">
        <v>1546</v>
      </c>
      <c r="E198" s="9" t="s">
        <v>1547</v>
      </c>
      <c r="F198" s="10" t="s">
        <v>100</v>
      </c>
      <c r="G198" s="15" t="s">
        <v>1548</v>
      </c>
      <c r="H198" s="11" t="s">
        <v>964</v>
      </c>
      <c r="I198" s="11" t="s">
        <v>86</v>
      </c>
      <c r="J198" s="21" t="s">
        <v>1326</v>
      </c>
      <c r="K198" s="11" t="s">
        <v>976</v>
      </c>
      <c r="L198" s="11" t="s">
        <v>47</v>
      </c>
      <c r="M198" s="7" t="s">
        <v>48</v>
      </c>
      <c r="N198" s="7" t="s">
        <v>312</v>
      </c>
      <c r="O198" s="7" t="s">
        <v>50</v>
      </c>
      <c r="P198" s="7" t="s">
        <v>900</v>
      </c>
      <c r="Q198" s="11" t="s">
        <v>52</v>
      </c>
      <c r="R198" s="15" t="s">
        <v>1549</v>
      </c>
      <c r="S198" s="12" t="s">
        <v>79</v>
      </c>
      <c r="T198" s="12" t="s">
        <v>1550</v>
      </c>
      <c r="U198" s="11" t="s">
        <v>1551</v>
      </c>
      <c r="V198" s="11" t="s">
        <v>1552</v>
      </c>
      <c r="W198" s="15" t="s">
        <v>1553</v>
      </c>
      <c r="X198" s="11" t="s">
        <v>970</v>
      </c>
      <c r="Y198" s="13" t="s">
        <v>971</v>
      </c>
      <c r="Z198" s="11" t="s">
        <v>61</v>
      </c>
      <c r="AA198" s="11" t="s">
        <v>874</v>
      </c>
      <c r="AB198" s="7" t="s">
        <v>113</v>
      </c>
      <c r="AC198" s="11" t="s">
        <v>134</v>
      </c>
      <c r="AD198" s="13" t="s">
        <v>135</v>
      </c>
      <c r="AE198" s="15" t="s">
        <v>866</v>
      </c>
      <c r="AF198" s="11" t="s">
        <v>116</v>
      </c>
    </row>
    <row r="199" spans="1:32" ht="24.75" customHeight="1">
      <c r="A199" s="7">
        <v>197</v>
      </c>
      <c r="B199" s="15">
        <v>2011</v>
      </c>
      <c r="C199" s="20">
        <v>40618</v>
      </c>
      <c r="D199" s="11" t="s">
        <v>1554</v>
      </c>
      <c r="E199" s="9" t="s">
        <v>1555</v>
      </c>
      <c r="F199" s="10" t="s">
        <v>100</v>
      </c>
      <c r="G199" s="11" t="s">
        <v>1556</v>
      </c>
      <c r="H199" s="7" t="s">
        <v>964</v>
      </c>
      <c r="I199" s="11" t="s">
        <v>138</v>
      </c>
      <c r="J199" s="7" t="s">
        <v>1004</v>
      </c>
      <c r="K199" s="11" t="s">
        <v>122</v>
      </c>
      <c r="L199" s="11" t="s">
        <v>47</v>
      </c>
      <c r="M199" s="11" t="s">
        <v>48</v>
      </c>
      <c r="N199" s="7" t="s">
        <v>196</v>
      </c>
      <c r="O199" s="21" t="s">
        <v>50</v>
      </c>
      <c r="P199" s="11" t="s">
        <v>1557</v>
      </c>
      <c r="Q199" s="11" t="s">
        <v>52</v>
      </c>
      <c r="R199" s="11" t="s">
        <v>1558</v>
      </c>
      <c r="S199" s="12" t="s">
        <v>141</v>
      </c>
      <c r="T199" s="12" t="s">
        <v>1559</v>
      </c>
      <c r="U199" s="7" t="s">
        <v>56</v>
      </c>
      <c r="V199" s="11" t="s">
        <v>1560</v>
      </c>
      <c r="W199" s="13" t="s">
        <v>1226</v>
      </c>
      <c r="X199" s="11" t="s">
        <v>970</v>
      </c>
      <c r="Y199" s="13" t="s">
        <v>971</v>
      </c>
      <c r="Z199" s="11" t="s">
        <v>61</v>
      </c>
      <c r="AA199" s="11" t="s">
        <v>62</v>
      </c>
      <c r="AB199" s="7" t="s">
        <v>113</v>
      </c>
      <c r="AC199" s="11" t="s">
        <v>134</v>
      </c>
      <c r="AD199" s="13" t="s">
        <v>135</v>
      </c>
      <c r="AE199" s="15" t="s">
        <v>866</v>
      </c>
      <c r="AF199" s="11" t="s">
        <v>116</v>
      </c>
    </row>
    <row r="200" spans="1:32" ht="24.75" customHeight="1">
      <c r="A200" s="7">
        <v>198</v>
      </c>
      <c r="B200" s="15">
        <v>2011</v>
      </c>
      <c r="C200" s="24">
        <v>40621</v>
      </c>
      <c r="D200" s="11" t="s">
        <v>1561</v>
      </c>
      <c r="E200" s="9" t="s">
        <v>1562</v>
      </c>
      <c r="F200" s="10" t="s">
        <v>100</v>
      </c>
      <c r="G200" s="11" t="s">
        <v>275</v>
      </c>
      <c r="H200" s="11" t="s">
        <v>120</v>
      </c>
      <c r="I200" s="11" t="s">
        <v>79</v>
      </c>
      <c r="J200" s="11" t="s">
        <v>956</v>
      </c>
      <c r="K200" s="11" t="s">
        <v>122</v>
      </c>
      <c r="L200" s="11" t="s">
        <v>47</v>
      </c>
      <c r="M200" s="11" t="s">
        <v>48</v>
      </c>
      <c r="N200" s="7" t="s">
        <v>196</v>
      </c>
      <c r="O200" s="11" t="s">
        <v>50</v>
      </c>
      <c r="P200" s="11" t="s">
        <v>1563</v>
      </c>
      <c r="Q200" s="11" t="s">
        <v>52</v>
      </c>
      <c r="R200" s="11" t="s">
        <v>1564</v>
      </c>
      <c r="S200" s="12" t="s">
        <v>1565</v>
      </c>
      <c r="T200" s="12" t="s">
        <v>1566</v>
      </c>
      <c r="U200" s="7" t="s">
        <v>56</v>
      </c>
      <c r="V200" s="11" t="s">
        <v>1567</v>
      </c>
      <c r="W200" s="25" t="s">
        <v>130</v>
      </c>
      <c r="X200" s="25" t="s">
        <v>131</v>
      </c>
      <c r="Y200" s="25" t="s">
        <v>132</v>
      </c>
      <c r="Z200" s="25" t="s">
        <v>61</v>
      </c>
      <c r="AA200" s="25" t="s">
        <v>62</v>
      </c>
      <c r="AB200" s="7" t="s">
        <v>133</v>
      </c>
      <c r="AC200" s="11" t="s">
        <v>134</v>
      </c>
      <c r="AD200" s="13" t="s">
        <v>135</v>
      </c>
      <c r="AE200" s="19" t="s">
        <v>866</v>
      </c>
      <c r="AF200" s="11" t="s">
        <v>116</v>
      </c>
    </row>
    <row r="201" spans="1:32" ht="24.75" customHeight="1">
      <c r="A201" s="7">
        <v>199</v>
      </c>
      <c r="B201" s="15">
        <v>2011</v>
      </c>
      <c r="C201" s="24">
        <v>40622</v>
      </c>
      <c r="D201" s="11" t="s">
        <v>1568</v>
      </c>
      <c r="E201" s="9" t="s">
        <v>1569</v>
      </c>
      <c r="F201" s="10" t="s">
        <v>100</v>
      </c>
      <c r="G201" s="11" t="s">
        <v>275</v>
      </c>
      <c r="H201" s="11" t="s">
        <v>964</v>
      </c>
      <c r="I201" s="11" t="s">
        <v>79</v>
      </c>
      <c r="J201" s="11" t="s">
        <v>975</v>
      </c>
      <c r="K201" s="11" t="s">
        <v>976</v>
      </c>
      <c r="L201" s="11" t="s">
        <v>47</v>
      </c>
      <c r="M201" s="11" t="s">
        <v>178</v>
      </c>
      <c r="N201" s="7" t="s">
        <v>1570</v>
      </c>
      <c r="O201" s="11" t="s">
        <v>247</v>
      </c>
      <c r="P201" s="11" t="s">
        <v>253</v>
      </c>
      <c r="Q201" s="11" t="s">
        <v>52</v>
      </c>
      <c r="R201" s="11" t="s">
        <v>1571</v>
      </c>
      <c r="S201" s="12" t="s">
        <v>79</v>
      </c>
      <c r="T201" s="12" t="s">
        <v>1572</v>
      </c>
      <c r="U201" s="11" t="s">
        <v>56</v>
      </c>
      <c r="V201" s="11" t="s">
        <v>1573</v>
      </c>
      <c r="W201" s="25" t="s">
        <v>980</v>
      </c>
      <c r="X201" s="25" t="s">
        <v>970</v>
      </c>
      <c r="Y201" s="13" t="s">
        <v>971</v>
      </c>
      <c r="Z201" s="25" t="s">
        <v>981</v>
      </c>
      <c r="AA201" s="25" t="s">
        <v>306</v>
      </c>
      <c r="AB201" s="7" t="s">
        <v>63</v>
      </c>
      <c r="AC201" s="25" t="s">
        <v>1574</v>
      </c>
      <c r="AD201" s="13" t="s">
        <v>65</v>
      </c>
      <c r="AE201" s="19" t="s">
        <v>866</v>
      </c>
      <c r="AF201" s="11" t="s">
        <v>116</v>
      </c>
    </row>
    <row r="202" spans="1:32" ht="24.75" customHeight="1">
      <c r="A202" s="7">
        <v>200</v>
      </c>
      <c r="B202" s="11">
        <v>2011</v>
      </c>
      <c r="C202" s="27">
        <v>40623</v>
      </c>
      <c r="D202" s="11" t="s">
        <v>1575</v>
      </c>
      <c r="E202" s="9" t="s">
        <v>1576</v>
      </c>
      <c r="F202" s="10" t="s">
        <v>100</v>
      </c>
      <c r="G202" s="11" t="s">
        <v>275</v>
      </c>
      <c r="H202" s="11" t="s">
        <v>120</v>
      </c>
      <c r="I202" s="11" t="s">
        <v>79</v>
      </c>
      <c r="J202" s="7" t="s">
        <v>1004</v>
      </c>
      <c r="K202" s="11" t="s">
        <v>122</v>
      </c>
      <c r="L202" s="11" t="s">
        <v>47</v>
      </c>
      <c r="M202" s="7" t="s">
        <v>48</v>
      </c>
      <c r="N202" s="7" t="s">
        <v>312</v>
      </c>
      <c r="O202" s="7" t="s">
        <v>276</v>
      </c>
      <c r="P202" s="7" t="s">
        <v>755</v>
      </c>
      <c r="Q202" s="11" t="s">
        <v>52</v>
      </c>
      <c r="R202" s="11" t="s">
        <v>1577</v>
      </c>
      <c r="S202" s="12" t="s">
        <v>1578</v>
      </c>
      <c r="T202" s="12" t="s">
        <v>1579</v>
      </c>
      <c r="U202" s="7" t="s">
        <v>56</v>
      </c>
      <c r="V202" s="11" t="s">
        <v>1580</v>
      </c>
      <c r="W202" s="11" t="s">
        <v>1581</v>
      </c>
      <c r="X202" s="11" t="s">
        <v>588</v>
      </c>
      <c r="Y202" s="11" t="s">
        <v>132</v>
      </c>
      <c r="Z202" s="11" t="s">
        <v>61</v>
      </c>
      <c r="AA202" s="11" t="s">
        <v>62</v>
      </c>
      <c r="AB202" s="7" t="s">
        <v>133</v>
      </c>
      <c r="AC202" s="11" t="s">
        <v>134</v>
      </c>
      <c r="AD202" s="13" t="s">
        <v>135</v>
      </c>
      <c r="AE202" s="15" t="s">
        <v>866</v>
      </c>
      <c r="AF202" s="11" t="s">
        <v>116</v>
      </c>
    </row>
    <row r="203" spans="1:32" ht="24.75" customHeight="1">
      <c r="A203" s="7">
        <v>201</v>
      </c>
      <c r="B203" s="8">
        <v>2011</v>
      </c>
      <c r="C203" s="17">
        <v>40624</v>
      </c>
      <c r="D203" s="7" t="s">
        <v>1582</v>
      </c>
      <c r="E203" s="9" t="s">
        <v>1583</v>
      </c>
      <c r="F203" s="10" t="s">
        <v>100</v>
      </c>
      <c r="G203" s="7" t="s">
        <v>1584</v>
      </c>
      <c r="H203" s="7" t="s">
        <v>1585</v>
      </c>
      <c r="I203" s="7" t="s">
        <v>79</v>
      </c>
      <c r="J203" s="7" t="s">
        <v>1586</v>
      </c>
      <c r="K203" s="11" t="s">
        <v>1587</v>
      </c>
      <c r="L203" s="11" t="s">
        <v>47</v>
      </c>
      <c r="M203" s="7" t="s">
        <v>186</v>
      </c>
      <c r="N203" s="7" t="s">
        <v>187</v>
      </c>
      <c r="O203" s="7" t="s">
        <v>276</v>
      </c>
      <c r="P203" s="7" t="s">
        <v>277</v>
      </c>
      <c r="Q203" s="7" t="s">
        <v>52</v>
      </c>
      <c r="R203" s="11" t="s">
        <v>1588</v>
      </c>
      <c r="S203" s="12" t="s">
        <v>79</v>
      </c>
      <c r="T203" s="12" t="s">
        <v>1589</v>
      </c>
      <c r="U203" s="7" t="s">
        <v>56</v>
      </c>
      <c r="V203" s="7" t="s">
        <v>1590</v>
      </c>
      <c r="W203" s="13" t="s">
        <v>1591</v>
      </c>
      <c r="X203" s="13" t="s">
        <v>258</v>
      </c>
      <c r="Y203" s="13" t="s">
        <v>60</v>
      </c>
      <c r="Z203" s="13" t="s">
        <v>61</v>
      </c>
      <c r="AA203" s="13" t="s">
        <v>62</v>
      </c>
      <c r="AB203" s="7" t="s">
        <v>63</v>
      </c>
      <c r="AC203" s="13" t="s">
        <v>1348</v>
      </c>
      <c r="AD203" s="13" t="s">
        <v>65</v>
      </c>
      <c r="AE203" s="15" t="s">
        <v>392</v>
      </c>
      <c r="AF203" s="11" t="s">
        <v>116</v>
      </c>
    </row>
    <row r="204" spans="1:32" ht="24.75" customHeight="1">
      <c r="A204" s="7">
        <v>202</v>
      </c>
      <c r="B204" s="7">
        <v>2011</v>
      </c>
      <c r="C204" s="26">
        <v>40624</v>
      </c>
      <c r="D204" s="7" t="s">
        <v>1592</v>
      </c>
      <c r="E204" s="9" t="s">
        <v>1593</v>
      </c>
      <c r="F204" s="10" t="s">
        <v>100</v>
      </c>
      <c r="G204" s="7" t="s">
        <v>1594</v>
      </c>
      <c r="H204" s="7" t="s">
        <v>964</v>
      </c>
      <c r="I204" s="7" t="s">
        <v>79</v>
      </c>
      <c r="J204" s="7" t="s">
        <v>992</v>
      </c>
      <c r="K204" s="11" t="s">
        <v>976</v>
      </c>
      <c r="L204" s="11" t="s">
        <v>47</v>
      </c>
      <c r="M204" s="7" t="s">
        <v>48</v>
      </c>
      <c r="N204" s="7" t="s">
        <v>49</v>
      </c>
      <c r="O204" s="7" t="s">
        <v>50</v>
      </c>
      <c r="P204" s="7" t="s">
        <v>1595</v>
      </c>
      <c r="Q204" s="7" t="s">
        <v>52</v>
      </c>
      <c r="R204" s="11" t="s">
        <v>1596</v>
      </c>
      <c r="S204" s="12" t="s">
        <v>141</v>
      </c>
      <c r="T204" s="12" t="s">
        <v>1597</v>
      </c>
      <c r="U204" s="7" t="s">
        <v>56</v>
      </c>
      <c r="V204" s="7" t="s">
        <v>1598</v>
      </c>
      <c r="W204" s="13" t="s">
        <v>988</v>
      </c>
      <c r="X204" s="13" t="s">
        <v>989</v>
      </c>
      <c r="Y204" s="13" t="s">
        <v>971</v>
      </c>
      <c r="Z204" s="13" t="s">
        <v>61</v>
      </c>
      <c r="AA204" s="13" t="s">
        <v>62</v>
      </c>
      <c r="AB204" s="7" t="s">
        <v>63</v>
      </c>
      <c r="AC204" s="11" t="s">
        <v>134</v>
      </c>
      <c r="AD204" s="13" t="s">
        <v>135</v>
      </c>
      <c r="AE204" s="14" t="s">
        <v>866</v>
      </c>
      <c r="AF204" s="11" t="s">
        <v>116</v>
      </c>
    </row>
    <row r="205" spans="1:32" ht="24.75" customHeight="1">
      <c r="A205" s="7">
        <v>203</v>
      </c>
      <c r="B205" s="7">
        <v>2011</v>
      </c>
      <c r="C205" s="16">
        <v>40625</v>
      </c>
      <c r="D205" s="8" t="s">
        <v>1599</v>
      </c>
      <c r="E205" s="9" t="s">
        <v>1600</v>
      </c>
      <c r="F205" s="10" t="s">
        <v>100</v>
      </c>
      <c r="G205" s="8" t="s">
        <v>1601</v>
      </c>
      <c r="H205" s="7" t="s">
        <v>964</v>
      </c>
      <c r="I205" s="7" t="s">
        <v>86</v>
      </c>
      <c r="J205" s="7" t="s">
        <v>992</v>
      </c>
      <c r="K205" s="11" t="s">
        <v>976</v>
      </c>
      <c r="L205" s="11" t="s">
        <v>47</v>
      </c>
      <c r="M205" s="7" t="s">
        <v>48</v>
      </c>
      <c r="N205" s="7" t="s">
        <v>312</v>
      </c>
      <c r="O205" s="7" t="s">
        <v>50</v>
      </c>
      <c r="P205" s="7" t="s">
        <v>51</v>
      </c>
      <c r="Q205" s="7" t="s">
        <v>52</v>
      </c>
      <c r="R205" s="15" t="s">
        <v>1602</v>
      </c>
      <c r="S205" s="12" t="s">
        <v>127</v>
      </c>
      <c r="T205" s="12" t="s">
        <v>1603</v>
      </c>
      <c r="U205" s="7" t="s">
        <v>93</v>
      </c>
      <c r="V205" s="7" t="s">
        <v>1604</v>
      </c>
      <c r="W205" s="14" t="s">
        <v>1605</v>
      </c>
      <c r="X205" s="13" t="s">
        <v>1606</v>
      </c>
      <c r="Y205" s="13" t="s">
        <v>971</v>
      </c>
      <c r="Z205" s="13" t="s">
        <v>884</v>
      </c>
      <c r="AA205" s="13" t="s">
        <v>205</v>
      </c>
      <c r="AB205" s="7" t="s">
        <v>63</v>
      </c>
      <c r="AC205" s="11" t="s">
        <v>134</v>
      </c>
      <c r="AD205" s="13" t="s">
        <v>135</v>
      </c>
      <c r="AE205" s="15" t="s">
        <v>866</v>
      </c>
      <c r="AF205" s="11" t="s">
        <v>116</v>
      </c>
    </row>
    <row r="206" spans="1:32" ht="24.75" customHeight="1">
      <c r="A206" s="7">
        <v>204</v>
      </c>
      <c r="B206" s="7">
        <v>2011</v>
      </c>
      <c r="C206" s="26">
        <v>40625</v>
      </c>
      <c r="D206" s="7" t="s">
        <v>1607</v>
      </c>
      <c r="E206" s="9" t="s">
        <v>1608</v>
      </c>
      <c r="F206" s="10" t="s">
        <v>100</v>
      </c>
      <c r="G206" s="7" t="s">
        <v>1609</v>
      </c>
      <c r="H206" s="7" t="s">
        <v>168</v>
      </c>
      <c r="I206" s="7" t="s">
        <v>138</v>
      </c>
      <c r="J206" s="7" t="s">
        <v>992</v>
      </c>
      <c r="K206" s="11" t="s">
        <v>976</v>
      </c>
      <c r="L206" s="11" t="s">
        <v>47</v>
      </c>
      <c r="M206" s="7" t="s">
        <v>48</v>
      </c>
      <c r="N206" s="7" t="s">
        <v>196</v>
      </c>
      <c r="O206" s="7" t="s">
        <v>50</v>
      </c>
      <c r="P206" s="7" t="s">
        <v>51</v>
      </c>
      <c r="Q206" s="7" t="s">
        <v>52</v>
      </c>
      <c r="R206" s="11" t="s">
        <v>1610</v>
      </c>
      <c r="S206" s="12" t="s">
        <v>1611</v>
      </c>
      <c r="T206" s="12" t="s">
        <v>1612</v>
      </c>
      <c r="U206" s="7" t="s">
        <v>56</v>
      </c>
      <c r="V206" s="7" t="s">
        <v>1613</v>
      </c>
      <c r="W206" s="13" t="s">
        <v>1205</v>
      </c>
      <c r="X206" s="13" t="s">
        <v>989</v>
      </c>
      <c r="Y206" s="13" t="s">
        <v>971</v>
      </c>
      <c r="Z206" s="13" t="s">
        <v>61</v>
      </c>
      <c r="AA206" s="13" t="s">
        <v>62</v>
      </c>
      <c r="AB206" s="7" t="s">
        <v>113</v>
      </c>
      <c r="AC206" s="11" t="s">
        <v>134</v>
      </c>
      <c r="AD206" s="13" t="s">
        <v>135</v>
      </c>
      <c r="AE206" s="14" t="s">
        <v>866</v>
      </c>
      <c r="AF206" s="11" t="s">
        <v>116</v>
      </c>
    </row>
    <row r="207" spans="1:32" ht="24.75" customHeight="1">
      <c r="A207" s="7">
        <v>205</v>
      </c>
      <c r="B207" s="15" t="s">
        <v>926</v>
      </c>
      <c r="C207" s="20">
        <v>40625</v>
      </c>
      <c r="D207" s="15" t="s">
        <v>1614</v>
      </c>
      <c r="E207" s="9" t="s">
        <v>1615</v>
      </c>
      <c r="F207" s="10" t="s">
        <v>100</v>
      </c>
      <c r="G207" s="11" t="s">
        <v>275</v>
      </c>
      <c r="H207" s="11" t="s">
        <v>120</v>
      </c>
      <c r="I207" s="11" t="s">
        <v>79</v>
      </c>
      <c r="J207" s="7" t="s">
        <v>1004</v>
      </c>
      <c r="K207" s="11" t="s">
        <v>122</v>
      </c>
      <c r="L207" s="11" t="s">
        <v>47</v>
      </c>
      <c r="M207" s="11" t="s">
        <v>48</v>
      </c>
      <c r="N207" s="7" t="s">
        <v>1117</v>
      </c>
      <c r="O207" s="7" t="s">
        <v>276</v>
      </c>
      <c r="P207" s="11" t="s">
        <v>1616</v>
      </c>
      <c r="Q207" s="11" t="s">
        <v>52</v>
      </c>
      <c r="R207" s="15" t="s">
        <v>1617</v>
      </c>
      <c r="S207" s="12" t="s">
        <v>1618</v>
      </c>
      <c r="T207" s="12" t="s">
        <v>1619</v>
      </c>
      <c r="U207" s="7" t="s">
        <v>93</v>
      </c>
      <c r="V207" s="11" t="s">
        <v>1620</v>
      </c>
      <c r="W207" s="15" t="s">
        <v>1621</v>
      </c>
      <c r="X207" s="11" t="s">
        <v>1347</v>
      </c>
      <c r="Y207" s="11" t="s">
        <v>132</v>
      </c>
      <c r="Z207" s="11" t="s">
        <v>884</v>
      </c>
      <c r="AA207" s="11" t="s">
        <v>205</v>
      </c>
      <c r="AB207" s="7" t="s">
        <v>133</v>
      </c>
      <c r="AC207" s="11" t="s">
        <v>134</v>
      </c>
      <c r="AD207" s="13" t="s">
        <v>135</v>
      </c>
      <c r="AE207" s="15" t="s">
        <v>392</v>
      </c>
      <c r="AF207" s="11" t="s">
        <v>116</v>
      </c>
    </row>
    <row r="208" spans="1:32" ht="24.75" customHeight="1">
      <c r="A208" s="7">
        <v>206</v>
      </c>
      <c r="B208" s="15" t="s">
        <v>926</v>
      </c>
      <c r="C208" s="20">
        <v>40625</v>
      </c>
      <c r="D208" s="15" t="s">
        <v>1622</v>
      </c>
      <c r="E208" s="9" t="s">
        <v>1623</v>
      </c>
      <c r="F208" s="10" t="s">
        <v>100</v>
      </c>
      <c r="G208" s="11" t="s">
        <v>275</v>
      </c>
      <c r="H208" s="7" t="s">
        <v>964</v>
      </c>
      <c r="I208" s="11" t="s">
        <v>79</v>
      </c>
      <c r="J208" s="11" t="s">
        <v>975</v>
      </c>
      <c r="K208" s="11" t="s">
        <v>976</v>
      </c>
      <c r="L208" s="11" t="s">
        <v>47</v>
      </c>
      <c r="M208" s="11" t="s">
        <v>48</v>
      </c>
      <c r="N208" s="7" t="s">
        <v>196</v>
      </c>
      <c r="O208" s="21" t="s">
        <v>50</v>
      </c>
      <c r="P208" s="11" t="s">
        <v>1624</v>
      </c>
      <c r="Q208" s="11" t="s">
        <v>106</v>
      </c>
      <c r="R208" s="15" t="s">
        <v>1625</v>
      </c>
      <c r="S208" s="12" t="s">
        <v>1626</v>
      </c>
      <c r="T208" s="12" t="s">
        <v>1627</v>
      </c>
      <c r="U208" s="7" t="s">
        <v>93</v>
      </c>
      <c r="V208" s="11" t="s">
        <v>1628</v>
      </c>
      <c r="W208" s="15" t="s">
        <v>1134</v>
      </c>
      <c r="X208" s="11" t="s">
        <v>970</v>
      </c>
      <c r="Y208" s="13" t="s">
        <v>971</v>
      </c>
      <c r="Z208" s="11" t="s">
        <v>61</v>
      </c>
      <c r="AA208" s="11" t="s">
        <v>874</v>
      </c>
      <c r="AB208" s="7" t="s">
        <v>113</v>
      </c>
      <c r="AC208" s="11" t="s">
        <v>134</v>
      </c>
      <c r="AD208" s="13" t="s">
        <v>135</v>
      </c>
      <c r="AE208" s="15" t="s">
        <v>866</v>
      </c>
      <c r="AF208" s="11" t="s">
        <v>116</v>
      </c>
    </row>
    <row r="209" spans="1:32" ht="24.75" customHeight="1">
      <c r="A209" s="7">
        <v>207</v>
      </c>
      <c r="B209" s="7">
        <v>2011</v>
      </c>
      <c r="C209" s="16">
        <v>40626</v>
      </c>
      <c r="D209" s="7" t="s">
        <v>1629</v>
      </c>
      <c r="E209" s="9" t="s">
        <v>1630</v>
      </c>
      <c r="F209" s="10" t="s">
        <v>100</v>
      </c>
      <c r="G209" s="7" t="s">
        <v>275</v>
      </c>
      <c r="H209" s="7" t="s">
        <v>964</v>
      </c>
      <c r="I209" s="7" t="s">
        <v>79</v>
      </c>
      <c r="J209" s="7" t="s">
        <v>992</v>
      </c>
      <c r="K209" s="11" t="s">
        <v>976</v>
      </c>
      <c r="L209" s="11" t="s">
        <v>47</v>
      </c>
      <c r="M209" s="7" t="s">
        <v>48</v>
      </c>
      <c r="N209" s="7" t="s">
        <v>312</v>
      </c>
      <c r="O209" s="7" t="s">
        <v>50</v>
      </c>
      <c r="P209" s="7" t="s">
        <v>900</v>
      </c>
      <c r="Q209" s="7" t="s">
        <v>106</v>
      </c>
      <c r="R209" s="11" t="s">
        <v>1631</v>
      </c>
      <c r="S209" s="12" t="s">
        <v>902</v>
      </c>
      <c r="T209" s="12" t="s">
        <v>1632</v>
      </c>
      <c r="U209" s="7" t="s">
        <v>56</v>
      </c>
      <c r="V209" s="7" t="s">
        <v>1633</v>
      </c>
      <c r="W209" s="13" t="s">
        <v>1634</v>
      </c>
      <c r="X209" s="13" t="s">
        <v>989</v>
      </c>
      <c r="Y209" s="13" t="s">
        <v>971</v>
      </c>
      <c r="Z209" s="13" t="s">
        <v>1635</v>
      </c>
      <c r="AA209" s="13" t="s">
        <v>306</v>
      </c>
      <c r="AB209" s="7" t="s">
        <v>113</v>
      </c>
      <c r="AC209" s="13" t="s">
        <v>1636</v>
      </c>
      <c r="AD209" s="13" t="s">
        <v>65</v>
      </c>
      <c r="AE209" s="15" t="s">
        <v>866</v>
      </c>
      <c r="AF209" s="11" t="s">
        <v>116</v>
      </c>
    </row>
    <row r="210" spans="1:32" ht="24.75" customHeight="1">
      <c r="A210" s="7">
        <v>208</v>
      </c>
      <c r="B210" s="7">
        <v>2011</v>
      </c>
      <c r="C210" s="26">
        <v>40626</v>
      </c>
      <c r="D210" s="7" t="s">
        <v>1637</v>
      </c>
      <c r="E210" s="9" t="s">
        <v>1638</v>
      </c>
      <c r="F210" s="10" t="s">
        <v>100</v>
      </c>
      <c r="G210" s="7" t="s">
        <v>1639</v>
      </c>
      <c r="H210" s="7" t="s">
        <v>964</v>
      </c>
      <c r="I210" s="7" t="s">
        <v>86</v>
      </c>
      <c r="J210" s="7" t="s">
        <v>984</v>
      </c>
      <c r="K210" s="11" t="s">
        <v>976</v>
      </c>
      <c r="L210" s="11" t="s">
        <v>47</v>
      </c>
      <c r="M210" s="7" t="s">
        <v>48</v>
      </c>
      <c r="N210" s="7" t="s">
        <v>124</v>
      </c>
      <c r="O210" s="7" t="s">
        <v>50</v>
      </c>
      <c r="P210" s="7" t="s">
        <v>1640</v>
      </c>
      <c r="Q210" s="7" t="s">
        <v>52</v>
      </c>
      <c r="R210" s="11" t="s">
        <v>1596</v>
      </c>
      <c r="S210" s="12" t="s">
        <v>79</v>
      </c>
      <c r="T210" s="12" t="s">
        <v>1641</v>
      </c>
      <c r="U210" s="7" t="s">
        <v>56</v>
      </c>
      <c r="V210" s="7" t="s">
        <v>1642</v>
      </c>
      <c r="W210" s="13" t="s">
        <v>988</v>
      </c>
      <c r="X210" s="13" t="s">
        <v>989</v>
      </c>
      <c r="Y210" s="13" t="s">
        <v>971</v>
      </c>
      <c r="Z210" s="13" t="s">
        <v>61</v>
      </c>
      <c r="AA210" s="13" t="s">
        <v>62</v>
      </c>
      <c r="AB210" s="7" t="s">
        <v>63</v>
      </c>
      <c r="AC210" s="11" t="s">
        <v>134</v>
      </c>
      <c r="AD210" s="13" t="s">
        <v>135</v>
      </c>
      <c r="AE210" s="14" t="s">
        <v>866</v>
      </c>
      <c r="AF210" s="11" t="s">
        <v>116</v>
      </c>
    </row>
    <row r="211" spans="1:32" ht="24.75" customHeight="1">
      <c r="A211" s="7">
        <v>209</v>
      </c>
      <c r="B211" s="7">
        <v>2011</v>
      </c>
      <c r="C211" s="26">
        <v>40626</v>
      </c>
      <c r="D211" s="7" t="s">
        <v>1643</v>
      </c>
      <c r="E211" s="9" t="s">
        <v>1644</v>
      </c>
      <c r="F211" s="10" t="s">
        <v>100</v>
      </c>
      <c r="G211" s="7" t="s">
        <v>1594</v>
      </c>
      <c r="H211" s="7" t="s">
        <v>964</v>
      </c>
      <c r="I211" s="7" t="s">
        <v>79</v>
      </c>
      <c r="J211" s="7" t="s">
        <v>984</v>
      </c>
      <c r="K211" s="11" t="s">
        <v>976</v>
      </c>
      <c r="L211" s="11" t="s">
        <v>47</v>
      </c>
      <c r="M211" s="7" t="s">
        <v>178</v>
      </c>
      <c r="N211" s="7" t="s">
        <v>232</v>
      </c>
      <c r="O211" s="7" t="s">
        <v>104</v>
      </c>
      <c r="P211" s="7" t="s">
        <v>1645</v>
      </c>
      <c r="Q211" s="7" t="s">
        <v>52</v>
      </c>
      <c r="R211" s="11" t="s">
        <v>1596</v>
      </c>
      <c r="S211" s="12" t="s">
        <v>79</v>
      </c>
      <c r="T211" s="12" t="s">
        <v>1646</v>
      </c>
      <c r="U211" s="7" t="s">
        <v>56</v>
      </c>
      <c r="V211" s="7" t="s">
        <v>1647</v>
      </c>
      <c r="W211" s="13" t="s">
        <v>988</v>
      </c>
      <c r="X211" s="13" t="s">
        <v>989</v>
      </c>
      <c r="Y211" s="13" t="s">
        <v>971</v>
      </c>
      <c r="Z211" s="13" t="s">
        <v>61</v>
      </c>
      <c r="AA211" s="13" t="s">
        <v>62</v>
      </c>
      <c r="AB211" s="7" t="s">
        <v>63</v>
      </c>
      <c r="AC211" s="11" t="s">
        <v>134</v>
      </c>
      <c r="AD211" s="13" t="s">
        <v>135</v>
      </c>
      <c r="AE211" s="14" t="s">
        <v>866</v>
      </c>
      <c r="AF211" s="11" t="s">
        <v>116</v>
      </c>
    </row>
    <row r="212" spans="1:32" ht="24.75" customHeight="1">
      <c r="A212" s="7">
        <v>210</v>
      </c>
      <c r="B212" s="15">
        <v>2011</v>
      </c>
      <c r="C212" s="27">
        <v>40626</v>
      </c>
      <c r="D212" s="15" t="s">
        <v>1648</v>
      </c>
      <c r="E212" s="9" t="s">
        <v>1649</v>
      </c>
      <c r="F212" s="10" t="s">
        <v>100</v>
      </c>
      <c r="G212" s="11" t="s">
        <v>275</v>
      </c>
      <c r="H212" s="11" t="s">
        <v>964</v>
      </c>
      <c r="I212" s="11" t="s">
        <v>79</v>
      </c>
      <c r="J212" s="11" t="s">
        <v>975</v>
      </c>
      <c r="K212" s="11" t="s">
        <v>976</v>
      </c>
      <c r="L212" s="11" t="s">
        <v>47</v>
      </c>
      <c r="M212" s="11" t="s">
        <v>48</v>
      </c>
      <c r="N212" s="7" t="s">
        <v>1117</v>
      </c>
      <c r="O212" s="7" t="s">
        <v>276</v>
      </c>
      <c r="P212" s="7" t="s">
        <v>900</v>
      </c>
      <c r="Q212" s="11" t="s">
        <v>52</v>
      </c>
      <c r="R212" s="15" t="s">
        <v>1650</v>
      </c>
      <c r="S212" s="12" t="s">
        <v>1651</v>
      </c>
      <c r="T212" s="12" t="s">
        <v>1652</v>
      </c>
      <c r="U212" s="7" t="s">
        <v>93</v>
      </c>
      <c r="V212" s="11" t="s">
        <v>1653</v>
      </c>
      <c r="W212" s="14" t="s">
        <v>1605</v>
      </c>
      <c r="X212" s="11" t="s">
        <v>1606</v>
      </c>
      <c r="Y212" s="13" t="s">
        <v>971</v>
      </c>
      <c r="Z212" s="11" t="s">
        <v>884</v>
      </c>
      <c r="AA212" s="11" t="s">
        <v>205</v>
      </c>
      <c r="AB212" s="7" t="s">
        <v>63</v>
      </c>
      <c r="AC212" s="11" t="s">
        <v>134</v>
      </c>
      <c r="AD212" s="13" t="s">
        <v>135</v>
      </c>
      <c r="AE212" s="15" t="s">
        <v>866</v>
      </c>
      <c r="AF212" s="11" t="s">
        <v>116</v>
      </c>
    </row>
    <row r="213" spans="1:32" ht="24.75" customHeight="1">
      <c r="A213" s="7">
        <v>211</v>
      </c>
      <c r="B213" s="8">
        <v>2011</v>
      </c>
      <c r="C213" s="17">
        <v>40627</v>
      </c>
      <c r="D213" s="7" t="s">
        <v>1654</v>
      </c>
      <c r="E213" s="9" t="s">
        <v>1655</v>
      </c>
      <c r="F213" s="10" t="s">
        <v>100</v>
      </c>
      <c r="G213" s="7" t="s">
        <v>1656</v>
      </c>
      <c r="H213" s="7" t="s">
        <v>85</v>
      </c>
      <c r="I213" s="7" t="s">
        <v>86</v>
      </c>
      <c r="J213" s="7" t="s">
        <v>466</v>
      </c>
      <c r="K213" s="11" t="s">
        <v>88</v>
      </c>
      <c r="L213" s="11" t="s">
        <v>123</v>
      </c>
      <c r="M213" s="7" t="s">
        <v>48</v>
      </c>
      <c r="N213" s="7" t="s">
        <v>187</v>
      </c>
      <c r="O213" s="7" t="s">
        <v>50</v>
      </c>
      <c r="P213" s="7" t="s">
        <v>1657</v>
      </c>
      <c r="Q213" s="7" t="s">
        <v>52</v>
      </c>
      <c r="R213" s="15" t="s">
        <v>1658</v>
      </c>
      <c r="S213" s="12" t="s">
        <v>1659</v>
      </c>
      <c r="T213" s="12" t="s">
        <v>1660</v>
      </c>
      <c r="U213" s="7" t="s">
        <v>93</v>
      </c>
      <c r="V213" s="7" t="s">
        <v>1661</v>
      </c>
      <c r="W213" s="13" t="s">
        <v>1662</v>
      </c>
      <c r="X213" s="13" t="s">
        <v>701</v>
      </c>
      <c r="Y213" s="13" t="s">
        <v>97</v>
      </c>
      <c r="Z213" s="13" t="s">
        <v>1279</v>
      </c>
      <c r="AA213" s="13" t="s">
        <v>205</v>
      </c>
      <c r="AB213" s="7" t="s">
        <v>113</v>
      </c>
      <c r="AC213" s="11" t="s">
        <v>134</v>
      </c>
      <c r="AD213" s="13" t="s">
        <v>135</v>
      </c>
      <c r="AE213" s="15" t="s">
        <v>392</v>
      </c>
      <c r="AF213" s="11" t="s">
        <v>116</v>
      </c>
    </row>
    <row r="214" spans="1:32" ht="24.75" customHeight="1">
      <c r="A214" s="7">
        <v>212</v>
      </c>
      <c r="B214" s="7">
        <v>2011</v>
      </c>
      <c r="C214" s="26">
        <v>40629</v>
      </c>
      <c r="D214" s="7" t="s">
        <v>1663</v>
      </c>
      <c r="E214" s="9" t="s">
        <v>1664</v>
      </c>
      <c r="F214" s="10" t="s">
        <v>100</v>
      </c>
      <c r="G214" s="7" t="s">
        <v>1594</v>
      </c>
      <c r="H214" s="7" t="s">
        <v>964</v>
      </c>
      <c r="I214" s="7" t="s">
        <v>79</v>
      </c>
      <c r="J214" s="7" t="s">
        <v>992</v>
      </c>
      <c r="K214" s="11" t="s">
        <v>976</v>
      </c>
      <c r="L214" s="11" t="s">
        <v>47</v>
      </c>
      <c r="M214" s="7" t="s">
        <v>48</v>
      </c>
      <c r="N214" s="7" t="s">
        <v>1570</v>
      </c>
      <c r="O214" s="7" t="s">
        <v>50</v>
      </c>
      <c r="P214" s="7" t="s">
        <v>51</v>
      </c>
      <c r="Q214" s="7" t="s">
        <v>52</v>
      </c>
      <c r="R214" s="11" t="s">
        <v>1596</v>
      </c>
      <c r="S214" s="12" t="s">
        <v>79</v>
      </c>
      <c r="T214" s="12" t="s">
        <v>1665</v>
      </c>
      <c r="U214" s="7" t="s">
        <v>56</v>
      </c>
      <c r="V214" s="7" t="s">
        <v>1666</v>
      </c>
      <c r="W214" s="13" t="s">
        <v>988</v>
      </c>
      <c r="X214" s="13" t="s">
        <v>989</v>
      </c>
      <c r="Y214" s="13" t="s">
        <v>971</v>
      </c>
      <c r="Z214" s="13" t="s">
        <v>61</v>
      </c>
      <c r="AA214" s="13" t="s">
        <v>62</v>
      </c>
      <c r="AB214" s="7" t="s">
        <v>63</v>
      </c>
      <c r="AC214" s="11" t="s">
        <v>134</v>
      </c>
      <c r="AD214" s="13" t="s">
        <v>135</v>
      </c>
      <c r="AE214" s="14" t="s">
        <v>866</v>
      </c>
      <c r="AF214" s="11" t="s">
        <v>116</v>
      </c>
    </row>
    <row r="215" spans="1:32" ht="24.75" customHeight="1">
      <c r="A215" s="7">
        <v>213</v>
      </c>
      <c r="B215" s="15" t="s">
        <v>926</v>
      </c>
      <c r="C215" s="20">
        <v>40630</v>
      </c>
      <c r="D215" s="15" t="s">
        <v>1667</v>
      </c>
      <c r="E215" s="9" t="s">
        <v>1668</v>
      </c>
      <c r="F215" s="10" t="s">
        <v>100</v>
      </c>
      <c r="G215" s="11" t="s">
        <v>275</v>
      </c>
      <c r="H215" s="11" t="s">
        <v>120</v>
      </c>
      <c r="I215" s="11" t="s">
        <v>79</v>
      </c>
      <c r="J215" s="7" t="s">
        <v>1004</v>
      </c>
      <c r="K215" s="11" t="s">
        <v>122</v>
      </c>
      <c r="L215" s="11" t="s">
        <v>47</v>
      </c>
      <c r="M215" s="21" t="s">
        <v>48</v>
      </c>
      <c r="N215" s="7" t="s">
        <v>49</v>
      </c>
      <c r="O215" s="21" t="s">
        <v>50</v>
      </c>
      <c r="P215" s="11" t="s">
        <v>51</v>
      </c>
      <c r="Q215" s="11" t="s">
        <v>52</v>
      </c>
      <c r="R215" s="15" t="s">
        <v>1669</v>
      </c>
      <c r="S215" s="12" t="s">
        <v>218</v>
      </c>
      <c r="T215" s="12" t="s">
        <v>1670</v>
      </c>
      <c r="U215" s="7" t="s">
        <v>93</v>
      </c>
      <c r="V215" s="11" t="s">
        <v>1671</v>
      </c>
      <c r="W215" s="15" t="s">
        <v>1672</v>
      </c>
      <c r="X215" s="11" t="s">
        <v>1347</v>
      </c>
      <c r="Y215" s="11" t="s">
        <v>132</v>
      </c>
      <c r="Z215" s="11" t="s">
        <v>282</v>
      </c>
      <c r="AA215" s="11" t="s">
        <v>205</v>
      </c>
      <c r="AB215" s="7" t="s">
        <v>133</v>
      </c>
      <c r="AC215" s="11" t="s">
        <v>134</v>
      </c>
      <c r="AD215" s="13" t="s">
        <v>135</v>
      </c>
      <c r="AE215" s="15" t="s">
        <v>866</v>
      </c>
      <c r="AF215" s="11" t="s">
        <v>116</v>
      </c>
    </row>
    <row r="216" spans="1:32" ht="24.75" customHeight="1">
      <c r="A216" s="7">
        <v>214</v>
      </c>
      <c r="B216" s="8">
        <v>2011</v>
      </c>
      <c r="C216" s="17">
        <v>40631</v>
      </c>
      <c r="D216" s="7" t="s">
        <v>1673</v>
      </c>
      <c r="E216" s="9" t="s">
        <v>1674</v>
      </c>
      <c r="F216" s="10" t="s">
        <v>100</v>
      </c>
      <c r="G216" s="7" t="s">
        <v>1675</v>
      </c>
      <c r="H216" s="7" t="s">
        <v>85</v>
      </c>
      <c r="I216" s="7" t="s">
        <v>44</v>
      </c>
      <c r="J216" s="7" t="s">
        <v>466</v>
      </c>
      <c r="K216" s="11" t="s">
        <v>88</v>
      </c>
      <c r="L216" s="11" t="s">
        <v>321</v>
      </c>
      <c r="M216" s="7" t="s">
        <v>148</v>
      </c>
      <c r="N216" s="7" t="s">
        <v>149</v>
      </c>
      <c r="O216" s="7" t="s">
        <v>150</v>
      </c>
      <c r="P216" s="7" t="s">
        <v>1676</v>
      </c>
      <c r="Q216" s="7" t="s">
        <v>52</v>
      </c>
      <c r="R216" s="15" t="s">
        <v>1677</v>
      </c>
      <c r="S216" s="12" t="s">
        <v>79</v>
      </c>
      <c r="T216" s="12" t="s">
        <v>1678</v>
      </c>
      <c r="U216" s="7" t="s">
        <v>93</v>
      </c>
      <c r="V216" s="7" t="s">
        <v>1679</v>
      </c>
      <c r="W216" s="13" t="s">
        <v>1680</v>
      </c>
      <c r="X216" s="13" t="s">
        <v>701</v>
      </c>
      <c r="Y216" s="13" t="s">
        <v>97</v>
      </c>
      <c r="Z216" s="13" t="s">
        <v>884</v>
      </c>
      <c r="AA216" s="13" t="s">
        <v>205</v>
      </c>
      <c r="AB216" s="7" t="s">
        <v>113</v>
      </c>
      <c r="AC216" s="13" t="s">
        <v>1681</v>
      </c>
      <c r="AD216" s="13" t="s">
        <v>65</v>
      </c>
      <c r="AE216" s="15" t="s">
        <v>392</v>
      </c>
      <c r="AF216" s="13" t="s">
        <v>116</v>
      </c>
    </row>
    <row r="217" spans="1:32" ht="24.75" customHeight="1">
      <c r="A217" s="7">
        <v>215</v>
      </c>
      <c r="B217" s="8">
        <v>2011</v>
      </c>
      <c r="C217" s="17">
        <v>40631</v>
      </c>
      <c r="D217" s="7" t="s">
        <v>1682</v>
      </c>
      <c r="E217" s="9" t="s">
        <v>1683</v>
      </c>
      <c r="F217" s="10" t="s">
        <v>100</v>
      </c>
      <c r="G217" s="7" t="s">
        <v>1684</v>
      </c>
      <c r="H217" s="7" t="s">
        <v>85</v>
      </c>
      <c r="I217" s="7" t="s">
        <v>86</v>
      </c>
      <c r="J217" s="7" t="s">
        <v>466</v>
      </c>
      <c r="K217" s="11" t="s">
        <v>88</v>
      </c>
      <c r="L217" s="11" t="s">
        <v>47</v>
      </c>
      <c r="M217" s="7" t="s">
        <v>285</v>
      </c>
      <c r="N217" s="7" t="s">
        <v>268</v>
      </c>
      <c r="O217" s="7" t="s">
        <v>50</v>
      </c>
      <c r="P217" s="7" t="s">
        <v>558</v>
      </c>
      <c r="Q217" s="7" t="s">
        <v>52</v>
      </c>
      <c r="R217" s="15" t="s">
        <v>1685</v>
      </c>
      <c r="S217" s="12" t="s">
        <v>79</v>
      </c>
      <c r="T217" s="12" t="s">
        <v>1686</v>
      </c>
      <c r="U217" s="7" t="s">
        <v>93</v>
      </c>
      <c r="V217" s="7" t="s">
        <v>1687</v>
      </c>
      <c r="W217" s="13" t="s">
        <v>1688</v>
      </c>
      <c r="X217" s="13" t="s">
        <v>883</v>
      </c>
      <c r="Y217" s="13" t="s">
        <v>97</v>
      </c>
      <c r="Z217" s="13" t="s">
        <v>884</v>
      </c>
      <c r="AA217" s="13" t="s">
        <v>205</v>
      </c>
      <c r="AB217" s="7" t="s">
        <v>113</v>
      </c>
      <c r="AC217" s="13" t="s">
        <v>1689</v>
      </c>
      <c r="AD217" s="13" t="s">
        <v>65</v>
      </c>
      <c r="AE217" s="15" t="s">
        <v>392</v>
      </c>
      <c r="AF217" s="13" t="s">
        <v>116</v>
      </c>
    </row>
    <row r="218" spans="1:32" ht="24.75" customHeight="1">
      <c r="A218" s="7">
        <v>216</v>
      </c>
      <c r="B218" s="15" t="s">
        <v>926</v>
      </c>
      <c r="C218" s="20">
        <v>40632</v>
      </c>
      <c r="D218" s="11" t="s">
        <v>1690</v>
      </c>
      <c r="E218" s="9" t="s">
        <v>1691</v>
      </c>
      <c r="F218" s="10" t="s">
        <v>100</v>
      </c>
      <c r="G218" s="11" t="s">
        <v>1692</v>
      </c>
      <c r="H218" s="11" t="s">
        <v>964</v>
      </c>
      <c r="I218" s="11" t="s">
        <v>138</v>
      </c>
      <c r="J218" s="11" t="s">
        <v>992</v>
      </c>
      <c r="K218" s="11" t="s">
        <v>976</v>
      </c>
      <c r="L218" s="11" t="s">
        <v>47</v>
      </c>
      <c r="M218" s="11" t="s">
        <v>48</v>
      </c>
      <c r="N218" s="7" t="s">
        <v>187</v>
      </c>
      <c r="O218" s="7" t="s">
        <v>276</v>
      </c>
      <c r="P218" s="11" t="s">
        <v>755</v>
      </c>
      <c r="Q218" s="11" t="s">
        <v>52</v>
      </c>
      <c r="R218" s="11" t="s">
        <v>1693</v>
      </c>
      <c r="S218" s="12" t="s">
        <v>1414</v>
      </c>
      <c r="T218" s="12" t="s">
        <v>1694</v>
      </c>
      <c r="U218" s="7" t="s">
        <v>56</v>
      </c>
      <c r="V218" s="11" t="s">
        <v>1695</v>
      </c>
      <c r="W218" s="11" t="s">
        <v>1051</v>
      </c>
      <c r="X218" s="11" t="s">
        <v>970</v>
      </c>
      <c r="Y218" s="13" t="s">
        <v>971</v>
      </c>
      <c r="Z218" s="11" t="s">
        <v>1052</v>
      </c>
      <c r="AA218" s="11" t="s">
        <v>306</v>
      </c>
      <c r="AB218" s="7" t="s">
        <v>113</v>
      </c>
      <c r="AC218" s="11" t="s">
        <v>134</v>
      </c>
      <c r="AD218" s="13" t="s">
        <v>135</v>
      </c>
      <c r="AE218" s="15" t="s">
        <v>866</v>
      </c>
      <c r="AF218" s="11" t="s">
        <v>116</v>
      </c>
    </row>
    <row r="219" spans="1:32" ht="24.75" customHeight="1">
      <c r="A219" s="7">
        <v>217</v>
      </c>
      <c r="B219" s="7">
        <v>2011</v>
      </c>
      <c r="C219" s="16">
        <v>40633</v>
      </c>
      <c r="D219" s="8" t="s">
        <v>1696</v>
      </c>
      <c r="E219" s="9" t="s">
        <v>1697</v>
      </c>
      <c r="F219" s="10" t="s">
        <v>100</v>
      </c>
      <c r="G219" s="7" t="s">
        <v>275</v>
      </c>
      <c r="H219" s="7" t="s">
        <v>964</v>
      </c>
      <c r="I219" s="7" t="s">
        <v>79</v>
      </c>
      <c r="J219" s="7" t="s">
        <v>992</v>
      </c>
      <c r="K219" s="11" t="s">
        <v>976</v>
      </c>
      <c r="L219" s="11" t="s">
        <v>47</v>
      </c>
      <c r="M219" s="7" t="s">
        <v>48</v>
      </c>
      <c r="N219" s="7" t="s">
        <v>49</v>
      </c>
      <c r="O219" s="7" t="s">
        <v>50</v>
      </c>
      <c r="P219" s="7" t="s">
        <v>1090</v>
      </c>
      <c r="Q219" s="7" t="s">
        <v>52</v>
      </c>
      <c r="R219" s="15" t="s">
        <v>1698</v>
      </c>
      <c r="S219" s="12" t="s">
        <v>1131</v>
      </c>
      <c r="T219" s="12" t="s">
        <v>1699</v>
      </c>
      <c r="U219" s="7" t="s">
        <v>93</v>
      </c>
      <c r="V219" s="7" t="s">
        <v>1700</v>
      </c>
      <c r="W219" s="13" t="s">
        <v>1367</v>
      </c>
      <c r="X219" s="13" t="s">
        <v>1368</v>
      </c>
      <c r="Y219" s="13" t="s">
        <v>971</v>
      </c>
      <c r="Z219" s="13" t="s">
        <v>282</v>
      </c>
      <c r="AA219" s="13" t="s">
        <v>205</v>
      </c>
      <c r="AB219" s="7" t="s">
        <v>63</v>
      </c>
      <c r="AC219" s="11" t="s">
        <v>134</v>
      </c>
      <c r="AD219" s="13" t="s">
        <v>135</v>
      </c>
      <c r="AE219" s="15" t="s">
        <v>866</v>
      </c>
      <c r="AF219" s="11" t="s">
        <v>116</v>
      </c>
    </row>
    <row r="220" spans="1:32" ht="24.75" customHeight="1">
      <c r="A220" s="7">
        <v>218</v>
      </c>
      <c r="B220" s="8">
        <v>2011</v>
      </c>
      <c r="C220" s="16">
        <v>40634</v>
      </c>
      <c r="D220" s="7" t="s">
        <v>1701</v>
      </c>
      <c r="E220" s="9" t="s">
        <v>1702</v>
      </c>
      <c r="F220" s="10" t="s">
        <v>100</v>
      </c>
      <c r="G220" s="7" t="s">
        <v>1703</v>
      </c>
      <c r="H220" s="7" t="s">
        <v>85</v>
      </c>
      <c r="I220" s="7" t="s">
        <v>138</v>
      </c>
      <c r="J220" s="7" t="s">
        <v>466</v>
      </c>
      <c r="K220" s="11" t="s">
        <v>88</v>
      </c>
      <c r="L220" s="11" t="s">
        <v>47</v>
      </c>
      <c r="M220" s="7" t="s">
        <v>148</v>
      </c>
      <c r="N220" s="7" t="s">
        <v>240</v>
      </c>
      <c r="O220" s="7" t="s">
        <v>150</v>
      </c>
      <c r="P220" s="7" t="s">
        <v>227</v>
      </c>
      <c r="Q220" s="7" t="s">
        <v>52</v>
      </c>
      <c r="R220" s="11" t="s">
        <v>1704</v>
      </c>
      <c r="S220" s="12" t="s">
        <v>79</v>
      </c>
      <c r="T220" s="12" t="s">
        <v>1705</v>
      </c>
      <c r="U220" s="7" t="s">
        <v>56</v>
      </c>
      <c r="V220" s="7" t="s">
        <v>1706</v>
      </c>
      <c r="W220" s="13" t="s">
        <v>1707</v>
      </c>
      <c r="X220" s="13" t="s">
        <v>96</v>
      </c>
      <c r="Y220" s="13" t="s">
        <v>97</v>
      </c>
      <c r="Z220" s="13" t="s">
        <v>61</v>
      </c>
      <c r="AA220" s="13" t="s">
        <v>62</v>
      </c>
      <c r="AB220" s="7" t="s">
        <v>63</v>
      </c>
      <c r="AC220" s="11" t="s">
        <v>702</v>
      </c>
      <c r="AD220" s="13" t="s">
        <v>65</v>
      </c>
      <c r="AE220" s="15" t="s">
        <v>392</v>
      </c>
      <c r="AF220" s="11" t="s">
        <v>703</v>
      </c>
    </row>
    <row r="221" spans="1:32" ht="24.75" customHeight="1">
      <c r="A221" s="7">
        <v>219</v>
      </c>
      <c r="B221" s="8">
        <v>2011</v>
      </c>
      <c r="C221" s="17">
        <v>40634</v>
      </c>
      <c r="D221" s="7" t="s">
        <v>1708</v>
      </c>
      <c r="E221" s="9" t="s">
        <v>1709</v>
      </c>
      <c r="F221" s="10" t="s">
        <v>100</v>
      </c>
      <c r="G221" s="7" t="s">
        <v>1710</v>
      </c>
      <c r="H221" s="7" t="s">
        <v>85</v>
      </c>
      <c r="I221" s="7" t="s">
        <v>86</v>
      </c>
      <c r="J221" s="7" t="s">
        <v>466</v>
      </c>
      <c r="K221" s="11" t="s">
        <v>88</v>
      </c>
      <c r="L221" s="11" t="s">
        <v>47</v>
      </c>
      <c r="M221" s="7" t="s">
        <v>475</v>
      </c>
      <c r="N221" s="7" t="s">
        <v>208</v>
      </c>
      <c r="O221" s="7" t="s">
        <v>477</v>
      </c>
      <c r="P221" s="7" t="s">
        <v>741</v>
      </c>
      <c r="Q221" s="7" t="s">
        <v>52</v>
      </c>
      <c r="R221" s="15" t="s">
        <v>1711</v>
      </c>
      <c r="S221" s="12" t="s">
        <v>79</v>
      </c>
      <c r="T221" s="12" t="s">
        <v>1712</v>
      </c>
      <c r="U221" s="7" t="s">
        <v>93</v>
      </c>
      <c r="V221" s="7" t="s">
        <v>1713</v>
      </c>
      <c r="W221" s="13" t="s">
        <v>1714</v>
      </c>
      <c r="X221" s="13" t="s">
        <v>701</v>
      </c>
      <c r="Y221" s="13" t="s">
        <v>97</v>
      </c>
      <c r="Z221" s="13" t="s">
        <v>61</v>
      </c>
      <c r="AA221" s="13" t="s">
        <v>874</v>
      </c>
      <c r="AB221" s="7" t="s">
        <v>63</v>
      </c>
      <c r="AC221" s="11" t="s">
        <v>134</v>
      </c>
      <c r="AD221" s="13" t="s">
        <v>135</v>
      </c>
      <c r="AE221" s="15" t="s">
        <v>392</v>
      </c>
      <c r="AF221" s="11" t="s">
        <v>116</v>
      </c>
    </row>
    <row r="222" spans="1:32" ht="24.75" customHeight="1">
      <c r="A222" s="7">
        <v>220</v>
      </c>
      <c r="B222" s="7">
        <v>2011</v>
      </c>
      <c r="C222" s="17">
        <v>40634</v>
      </c>
      <c r="D222" s="7" t="s">
        <v>1715</v>
      </c>
      <c r="E222" s="9" t="s">
        <v>1716</v>
      </c>
      <c r="F222" s="10" t="s">
        <v>100</v>
      </c>
      <c r="G222" s="7" t="s">
        <v>1717</v>
      </c>
      <c r="H222" s="7" t="s">
        <v>85</v>
      </c>
      <c r="I222" s="7" t="s">
        <v>86</v>
      </c>
      <c r="J222" s="7" t="s">
        <v>466</v>
      </c>
      <c r="K222" s="11" t="s">
        <v>88</v>
      </c>
      <c r="L222" s="11" t="s">
        <v>47</v>
      </c>
      <c r="M222" s="7" t="s">
        <v>178</v>
      </c>
      <c r="N222" s="7" t="s">
        <v>232</v>
      </c>
      <c r="O222" s="7" t="s">
        <v>104</v>
      </c>
      <c r="P222" s="7" t="s">
        <v>1718</v>
      </c>
      <c r="Q222" s="7" t="s">
        <v>52</v>
      </c>
      <c r="R222" s="11" t="s">
        <v>1704</v>
      </c>
      <c r="S222" s="12" t="s">
        <v>79</v>
      </c>
      <c r="T222" s="12" t="s">
        <v>1719</v>
      </c>
      <c r="U222" s="7" t="s">
        <v>56</v>
      </c>
      <c r="V222" s="7" t="s">
        <v>1720</v>
      </c>
      <c r="W222" s="13" t="s">
        <v>1707</v>
      </c>
      <c r="X222" s="13" t="s">
        <v>96</v>
      </c>
      <c r="Y222" s="13" t="s">
        <v>97</v>
      </c>
      <c r="Z222" s="13" t="s">
        <v>61</v>
      </c>
      <c r="AA222" s="13" t="s">
        <v>62</v>
      </c>
      <c r="AB222" s="7" t="s">
        <v>63</v>
      </c>
      <c r="AC222" s="11" t="s">
        <v>702</v>
      </c>
      <c r="AD222" s="13" t="s">
        <v>65</v>
      </c>
      <c r="AE222" s="15" t="s">
        <v>392</v>
      </c>
      <c r="AF222" s="11" t="s">
        <v>703</v>
      </c>
    </row>
    <row r="223" spans="1:32" ht="24.75" customHeight="1">
      <c r="A223" s="7">
        <v>221</v>
      </c>
      <c r="B223" s="7">
        <v>2011</v>
      </c>
      <c r="C223" s="16">
        <v>40634</v>
      </c>
      <c r="D223" s="8" t="s">
        <v>1721</v>
      </c>
      <c r="E223" s="9" t="s">
        <v>1722</v>
      </c>
      <c r="F223" s="10" t="s">
        <v>100</v>
      </c>
      <c r="G223" s="7" t="s">
        <v>1723</v>
      </c>
      <c r="H223" s="7" t="s">
        <v>964</v>
      </c>
      <c r="I223" s="7" t="s">
        <v>86</v>
      </c>
      <c r="J223" s="7" t="s">
        <v>992</v>
      </c>
      <c r="K223" s="11" t="s">
        <v>976</v>
      </c>
      <c r="L223" s="11" t="s">
        <v>47</v>
      </c>
      <c r="M223" s="7" t="s">
        <v>48</v>
      </c>
      <c r="N223" s="7" t="s">
        <v>312</v>
      </c>
      <c r="O223" s="7" t="s">
        <v>50</v>
      </c>
      <c r="P223" s="7" t="s">
        <v>1724</v>
      </c>
      <c r="Q223" s="7" t="s">
        <v>52</v>
      </c>
      <c r="R223" s="15" t="s">
        <v>1725</v>
      </c>
      <c r="S223" s="12" t="s">
        <v>127</v>
      </c>
      <c r="T223" s="12" t="s">
        <v>1726</v>
      </c>
      <c r="U223" s="7" t="s">
        <v>93</v>
      </c>
      <c r="V223" s="7" t="s">
        <v>1727</v>
      </c>
      <c r="W223" s="15" t="s">
        <v>1728</v>
      </c>
      <c r="X223" s="11" t="s">
        <v>989</v>
      </c>
      <c r="Y223" s="13" t="s">
        <v>971</v>
      </c>
      <c r="Z223" s="13" t="s">
        <v>282</v>
      </c>
      <c r="AA223" s="13" t="s">
        <v>205</v>
      </c>
      <c r="AB223" s="7" t="s">
        <v>113</v>
      </c>
      <c r="AC223" s="15" t="s">
        <v>1729</v>
      </c>
      <c r="AD223" s="13" t="s">
        <v>65</v>
      </c>
      <c r="AE223" s="15" t="s">
        <v>866</v>
      </c>
      <c r="AF223" s="11" t="s">
        <v>116</v>
      </c>
    </row>
    <row r="224" spans="1:32" ht="24.75" customHeight="1">
      <c r="A224" s="7">
        <v>222</v>
      </c>
      <c r="B224" s="15" t="s">
        <v>926</v>
      </c>
      <c r="C224" s="20">
        <v>40634</v>
      </c>
      <c r="D224" s="11" t="s">
        <v>1730</v>
      </c>
      <c r="E224" s="9" t="s">
        <v>1731</v>
      </c>
      <c r="F224" s="10" t="s">
        <v>100</v>
      </c>
      <c r="G224" s="11" t="s">
        <v>1732</v>
      </c>
      <c r="H224" s="11" t="s">
        <v>85</v>
      </c>
      <c r="I224" s="11" t="s">
        <v>138</v>
      </c>
      <c r="J224" s="11" t="s">
        <v>466</v>
      </c>
      <c r="K224" s="11" t="s">
        <v>88</v>
      </c>
      <c r="L224" s="11" t="s">
        <v>123</v>
      </c>
      <c r="M224" s="21" t="s">
        <v>178</v>
      </c>
      <c r="N224" s="7" t="s">
        <v>187</v>
      </c>
      <c r="O224" s="7" t="s">
        <v>276</v>
      </c>
      <c r="P224" s="11" t="s">
        <v>755</v>
      </c>
      <c r="Q224" s="11" t="s">
        <v>52</v>
      </c>
      <c r="R224" s="11" t="s">
        <v>1733</v>
      </c>
      <c r="S224" s="12" t="s">
        <v>79</v>
      </c>
      <c r="T224" s="12" t="s">
        <v>1734</v>
      </c>
      <c r="U224" s="7" t="s">
        <v>56</v>
      </c>
      <c r="V224" s="11" t="s">
        <v>1735</v>
      </c>
      <c r="W224" s="11" t="s">
        <v>1736</v>
      </c>
      <c r="X224" s="11" t="s">
        <v>1737</v>
      </c>
      <c r="Y224" s="13" t="s">
        <v>97</v>
      </c>
      <c r="Z224" s="13" t="s">
        <v>61</v>
      </c>
      <c r="AA224" s="13" t="s">
        <v>62</v>
      </c>
      <c r="AB224" s="7" t="s">
        <v>63</v>
      </c>
      <c r="AC224" s="11" t="s">
        <v>702</v>
      </c>
      <c r="AD224" s="13" t="s">
        <v>65</v>
      </c>
      <c r="AE224" s="15" t="s">
        <v>392</v>
      </c>
      <c r="AF224" s="11" t="s">
        <v>703</v>
      </c>
    </row>
    <row r="225" spans="1:32" ht="24.75" customHeight="1">
      <c r="A225" s="7">
        <v>223</v>
      </c>
      <c r="B225" s="15" t="s">
        <v>926</v>
      </c>
      <c r="C225" s="20">
        <v>40634</v>
      </c>
      <c r="D225" s="11" t="s">
        <v>1738</v>
      </c>
      <c r="E225" s="9" t="s">
        <v>1739</v>
      </c>
      <c r="F225" s="10" t="s">
        <v>100</v>
      </c>
      <c r="G225" s="11" t="s">
        <v>1740</v>
      </c>
      <c r="H225" s="11" t="s">
        <v>85</v>
      </c>
      <c r="I225" s="7" t="s">
        <v>86</v>
      </c>
      <c r="J225" s="11" t="s">
        <v>466</v>
      </c>
      <c r="K225" s="11" t="s">
        <v>88</v>
      </c>
      <c r="L225" s="11" t="s">
        <v>47</v>
      </c>
      <c r="M225" s="30" t="s">
        <v>186</v>
      </c>
      <c r="N225" s="7" t="s">
        <v>208</v>
      </c>
      <c r="O225" s="21" t="s">
        <v>247</v>
      </c>
      <c r="P225" s="11" t="s">
        <v>1741</v>
      </c>
      <c r="Q225" s="11" t="s">
        <v>52</v>
      </c>
      <c r="R225" s="11" t="s">
        <v>1733</v>
      </c>
      <c r="S225" s="12" t="s">
        <v>79</v>
      </c>
      <c r="T225" s="12" t="s">
        <v>1742</v>
      </c>
      <c r="U225" s="7" t="s">
        <v>56</v>
      </c>
      <c r="V225" s="11" t="s">
        <v>1743</v>
      </c>
      <c r="W225" s="11" t="s">
        <v>1736</v>
      </c>
      <c r="X225" s="11" t="s">
        <v>1737</v>
      </c>
      <c r="Y225" s="13" t="s">
        <v>97</v>
      </c>
      <c r="Z225" s="13" t="s">
        <v>61</v>
      </c>
      <c r="AA225" s="13" t="s">
        <v>62</v>
      </c>
      <c r="AB225" s="7" t="s">
        <v>63</v>
      </c>
      <c r="AC225" s="11" t="s">
        <v>702</v>
      </c>
      <c r="AD225" s="13" t="s">
        <v>65</v>
      </c>
      <c r="AE225" s="15" t="s">
        <v>392</v>
      </c>
      <c r="AF225" s="11" t="s">
        <v>703</v>
      </c>
    </row>
    <row r="226" spans="1:32" ht="24.75" customHeight="1">
      <c r="A226" s="7">
        <v>224</v>
      </c>
      <c r="B226" s="7">
        <v>2011</v>
      </c>
      <c r="C226" s="26">
        <v>40636</v>
      </c>
      <c r="D226" s="7" t="s">
        <v>1744</v>
      </c>
      <c r="E226" s="9" t="s">
        <v>1745</v>
      </c>
      <c r="F226" s="10" t="s">
        <v>100</v>
      </c>
      <c r="G226" s="7" t="s">
        <v>1746</v>
      </c>
      <c r="H226" s="7" t="s">
        <v>964</v>
      </c>
      <c r="I226" s="7" t="s">
        <v>86</v>
      </c>
      <c r="J226" s="7" t="s">
        <v>984</v>
      </c>
      <c r="K226" s="11" t="s">
        <v>976</v>
      </c>
      <c r="L226" s="11" t="s">
        <v>47</v>
      </c>
      <c r="M226" s="7" t="s">
        <v>48</v>
      </c>
      <c r="N226" s="7" t="s">
        <v>196</v>
      </c>
      <c r="O226" s="7" t="s">
        <v>50</v>
      </c>
      <c r="P226" s="7" t="s">
        <v>1021</v>
      </c>
      <c r="Q226" s="7" t="s">
        <v>52</v>
      </c>
      <c r="R226" s="11" t="s">
        <v>1558</v>
      </c>
      <c r="S226" s="12" t="s">
        <v>1380</v>
      </c>
      <c r="T226" s="12" t="s">
        <v>1747</v>
      </c>
      <c r="U226" s="7" t="s">
        <v>56</v>
      </c>
      <c r="V226" s="7" t="s">
        <v>1748</v>
      </c>
      <c r="W226" s="13" t="s">
        <v>1226</v>
      </c>
      <c r="X226" s="13" t="s">
        <v>970</v>
      </c>
      <c r="Y226" s="13" t="s">
        <v>971</v>
      </c>
      <c r="Z226" s="13" t="s">
        <v>61</v>
      </c>
      <c r="AA226" s="13" t="s">
        <v>62</v>
      </c>
      <c r="AB226" s="7" t="s">
        <v>113</v>
      </c>
      <c r="AC226" s="11" t="s">
        <v>134</v>
      </c>
      <c r="AD226" s="13" t="s">
        <v>135</v>
      </c>
      <c r="AE226" s="14" t="s">
        <v>866</v>
      </c>
      <c r="AF226" s="11" t="s">
        <v>116</v>
      </c>
    </row>
    <row r="227" spans="1:32" ht="24.75" customHeight="1">
      <c r="A227" s="7">
        <v>225</v>
      </c>
      <c r="B227" s="15" t="s">
        <v>926</v>
      </c>
      <c r="C227" s="20">
        <v>40638</v>
      </c>
      <c r="D227" s="15" t="s">
        <v>1749</v>
      </c>
      <c r="E227" s="9" t="s">
        <v>1750</v>
      </c>
      <c r="F227" s="10" t="s">
        <v>100</v>
      </c>
      <c r="G227" s="11" t="s">
        <v>275</v>
      </c>
      <c r="H227" s="11" t="s">
        <v>964</v>
      </c>
      <c r="I227" s="7" t="s">
        <v>79</v>
      </c>
      <c r="J227" s="7" t="s">
        <v>975</v>
      </c>
      <c r="K227" s="11" t="s">
        <v>976</v>
      </c>
      <c r="L227" s="11" t="s">
        <v>47</v>
      </c>
      <c r="M227" s="11" t="s">
        <v>48</v>
      </c>
      <c r="N227" s="7" t="s">
        <v>187</v>
      </c>
      <c r="O227" s="21" t="s">
        <v>50</v>
      </c>
      <c r="P227" s="11" t="s">
        <v>1751</v>
      </c>
      <c r="Q227" s="11" t="s">
        <v>52</v>
      </c>
      <c r="R227" s="15" t="s">
        <v>1752</v>
      </c>
      <c r="S227" s="12" t="s">
        <v>141</v>
      </c>
      <c r="T227" s="12" t="s">
        <v>1753</v>
      </c>
      <c r="U227" s="7" t="s">
        <v>93</v>
      </c>
      <c r="V227" s="11" t="s">
        <v>1754</v>
      </c>
      <c r="W227" s="15" t="s">
        <v>1755</v>
      </c>
      <c r="X227" s="11" t="s">
        <v>1756</v>
      </c>
      <c r="Y227" s="13" t="s">
        <v>971</v>
      </c>
      <c r="Z227" s="11" t="s">
        <v>884</v>
      </c>
      <c r="AA227" s="11" t="s">
        <v>205</v>
      </c>
      <c r="AB227" s="7" t="s">
        <v>113</v>
      </c>
      <c r="AC227" s="11" t="s">
        <v>134</v>
      </c>
      <c r="AD227" s="13" t="s">
        <v>135</v>
      </c>
      <c r="AE227" s="15" t="s">
        <v>866</v>
      </c>
      <c r="AF227" s="11" t="s">
        <v>116</v>
      </c>
    </row>
    <row r="228" spans="1:32" ht="24.75" customHeight="1">
      <c r="A228" s="7">
        <v>226</v>
      </c>
      <c r="B228" s="15">
        <v>2011</v>
      </c>
      <c r="C228" s="27">
        <v>40639</v>
      </c>
      <c r="D228" s="15" t="s">
        <v>1757</v>
      </c>
      <c r="E228" s="9" t="s">
        <v>1758</v>
      </c>
      <c r="F228" s="10" t="s">
        <v>100</v>
      </c>
      <c r="G228" s="15" t="s">
        <v>1759</v>
      </c>
      <c r="H228" s="7" t="s">
        <v>964</v>
      </c>
      <c r="I228" s="11" t="s">
        <v>86</v>
      </c>
      <c r="J228" s="11" t="s">
        <v>1760</v>
      </c>
      <c r="K228" s="11" t="s">
        <v>976</v>
      </c>
      <c r="L228" s="11" t="s">
        <v>47</v>
      </c>
      <c r="M228" s="11" t="s">
        <v>48</v>
      </c>
      <c r="N228" s="7" t="s">
        <v>312</v>
      </c>
      <c r="O228" s="11" t="s">
        <v>50</v>
      </c>
      <c r="P228" s="7" t="s">
        <v>1761</v>
      </c>
      <c r="Q228" s="11" t="s">
        <v>52</v>
      </c>
      <c r="R228" s="15" t="s">
        <v>1762</v>
      </c>
      <c r="S228" s="12" t="s">
        <v>141</v>
      </c>
      <c r="T228" s="12" t="s">
        <v>1763</v>
      </c>
      <c r="U228" s="11" t="s">
        <v>1551</v>
      </c>
      <c r="V228" s="11" t="s">
        <v>1764</v>
      </c>
      <c r="W228" s="15" t="s">
        <v>1553</v>
      </c>
      <c r="X228" s="11" t="s">
        <v>970</v>
      </c>
      <c r="Y228" s="13" t="s">
        <v>971</v>
      </c>
      <c r="Z228" s="11" t="s">
        <v>61</v>
      </c>
      <c r="AA228" s="11" t="s">
        <v>874</v>
      </c>
      <c r="AB228" s="7" t="s">
        <v>113</v>
      </c>
      <c r="AC228" s="11" t="s">
        <v>134</v>
      </c>
      <c r="AD228" s="13" t="s">
        <v>135</v>
      </c>
      <c r="AE228" s="15" t="s">
        <v>866</v>
      </c>
      <c r="AF228" s="11" t="s">
        <v>116</v>
      </c>
    </row>
    <row r="229" spans="1:32" ht="24.75" customHeight="1">
      <c r="A229" s="7">
        <v>227</v>
      </c>
      <c r="B229" s="8">
        <v>2011</v>
      </c>
      <c r="C229" s="16">
        <v>40640</v>
      </c>
      <c r="D229" s="7" t="s">
        <v>1765</v>
      </c>
      <c r="E229" s="9" t="s">
        <v>1766</v>
      </c>
      <c r="F229" s="10" t="s">
        <v>100</v>
      </c>
      <c r="G229" s="7" t="s">
        <v>1767</v>
      </c>
      <c r="H229" s="7" t="s">
        <v>120</v>
      </c>
      <c r="I229" s="7" t="s">
        <v>86</v>
      </c>
      <c r="J229" s="7" t="s">
        <v>121</v>
      </c>
      <c r="K229" s="11" t="s">
        <v>122</v>
      </c>
      <c r="L229" s="11" t="s">
        <v>47</v>
      </c>
      <c r="M229" s="7" t="s">
        <v>48</v>
      </c>
      <c r="N229" s="7" t="s">
        <v>312</v>
      </c>
      <c r="O229" s="7" t="s">
        <v>50</v>
      </c>
      <c r="P229" s="7" t="s">
        <v>558</v>
      </c>
      <c r="Q229" s="7" t="s">
        <v>52</v>
      </c>
      <c r="R229" s="15" t="s">
        <v>1768</v>
      </c>
      <c r="S229" s="12" t="s">
        <v>1769</v>
      </c>
      <c r="T229" s="12" t="s">
        <v>1770</v>
      </c>
      <c r="U229" s="7" t="s">
        <v>56</v>
      </c>
      <c r="V229" s="7" t="s">
        <v>1771</v>
      </c>
      <c r="W229" s="14" t="s">
        <v>1772</v>
      </c>
      <c r="X229" s="13" t="s">
        <v>131</v>
      </c>
      <c r="Y229" s="13" t="s">
        <v>132</v>
      </c>
      <c r="Z229" s="13" t="s">
        <v>61</v>
      </c>
      <c r="AA229" s="13" t="s">
        <v>62</v>
      </c>
      <c r="AB229" s="7" t="s">
        <v>133</v>
      </c>
      <c r="AC229" s="11" t="s">
        <v>134</v>
      </c>
      <c r="AD229" s="13" t="s">
        <v>135</v>
      </c>
      <c r="AE229" s="15" t="s">
        <v>866</v>
      </c>
      <c r="AF229" s="11" t="s">
        <v>116</v>
      </c>
    </row>
    <row r="230" spans="1:32" ht="24.75" customHeight="1">
      <c r="A230" s="7">
        <v>228</v>
      </c>
      <c r="B230" s="7">
        <v>2011</v>
      </c>
      <c r="C230" s="26">
        <v>40640</v>
      </c>
      <c r="D230" s="7" t="s">
        <v>1773</v>
      </c>
      <c r="E230" s="9" t="s">
        <v>1774</v>
      </c>
      <c r="F230" s="10" t="s">
        <v>100</v>
      </c>
      <c r="G230" s="7" t="s">
        <v>275</v>
      </c>
      <c r="H230" s="7" t="s">
        <v>964</v>
      </c>
      <c r="I230" s="7" t="s">
        <v>79</v>
      </c>
      <c r="J230" s="7" t="s">
        <v>975</v>
      </c>
      <c r="K230" s="11" t="s">
        <v>976</v>
      </c>
      <c r="L230" s="11" t="s">
        <v>47</v>
      </c>
      <c r="M230" s="7" t="s">
        <v>48</v>
      </c>
      <c r="N230" s="7" t="s">
        <v>49</v>
      </c>
      <c r="O230" s="7" t="s">
        <v>104</v>
      </c>
      <c r="P230" s="7" t="s">
        <v>1775</v>
      </c>
      <c r="Q230" s="7" t="s">
        <v>52</v>
      </c>
      <c r="R230" s="11" t="s">
        <v>1596</v>
      </c>
      <c r="S230" s="12" t="s">
        <v>79</v>
      </c>
      <c r="T230" s="12" t="s">
        <v>1776</v>
      </c>
      <c r="U230" s="7" t="s">
        <v>56</v>
      </c>
      <c r="V230" s="7" t="s">
        <v>1777</v>
      </c>
      <c r="W230" s="13" t="s">
        <v>988</v>
      </c>
      <c r="X230" s="13" t="s">
        <v>989</v>
      </c>
      <c r="Y230" s="13" t="s">
        <v>971</v>
      </c>
      <c r="Z230" s="13" t="s">
        <v>61</v>
      </c>
      <c r="AA230" s="13" t="s">
        <v>62</v>
      </c>
      <c r="AB230" s="7" t="s">
        <v>63</v>
      </c>
      <c r="AC230" s="11" t="s">
        <v>134</v>
      </c>
      <c r="AD230" s="13" t="s">
        <v>135</v>
      </c>
      <c r="AE230" s="14" t="s">
        <v>866</v>
      </c>
      <c r="AF230" s="11" t="s">
        <v>116</v>
      </c>
    </row>
    <row r="231" spans="1:32" ht="24.75" customHeight="1">
      <c r="A231" s="7">
        <v>229</v>
      </c>
      <c r="B231" s="15">
        <v>2011</v>
      </c>
      <c r="C231" s="20">
        <v>40641</v>
      </c>
      <c r="D231" s="11" t="s">
        <v>1778</v>
      </c>
      <c r="E231" s="9" t="s">
        <v>1779</v>
      </c>
      <c r="F231" s="10" t="s">
        <v>100</v>
      </c>
      <c r="G231" s="11" t="s">
        <v>1780</v>
      </c>
      <c r="H231" s="11" t="s">
        <v>964</v>
      </c>
      <c r="I231" s="11" t="s">
        <v>138</v>
      </c>
      <c r="J231" s="11" t="s">
        <v>1781</v>
      </c>
      <c r="K231" s="11" t="s">
        <v>122</v>
      </c>
      <c r="L231" s="11" t="s">
        <v>47</v>
      </c>
      <c r="M231" s="11" t="s">
        <v>48</v>
      </c>
      <c r="N231" s="7" t="s">
        <v>49</v>
      </c>
      <c r="O231" s="11" t="s">
        <v>50</v>
      </c>
      <c r="P231" s="11" t="s">
        <v>233</v>
      </c>
      <c r="Q231" s="11" t="s">
        <v>52</v>
      </c>
      <c r="R231" s="11" t="s">
        <v>1782</v>
      </c>
      <c r="S231" s="12" t="s">
        <v>79</v>
      </c>
      <c r="T231" s="12" t="s">
        <v>1783</v>
      </c>
      <c r="U231" s="7" t="s">
        <v>56</v>
      </c>
      <c r="V231" s="11" t="s">
        <v>1784</v>
      </c>
      <c r="W231" s="13" t="s">
        <v>1226</v>
      </c>
      <c r="X231" s="11" t="s">
        <v>970</v>
      </c>
      <c r="Y231" s="13" t="s">
        <v>971</v>
      </c>
      <c r="Z231" s="11" t="s">
        <v>61</v>
      </c>
      <c r="AA231" s="11" t="s">
        <v>62</v>
      </c>
      <c r="AB231" s="7" t="s">
        <v>113</v>
      </c>
      <c r="AC231" s="11" t="s">
        <v>134</v>
      </c>
      <c r="AD231" s="13" t="s">
        <v>135</v>
      </c>
      <c r="AE231" s="15" t="s">
        <v>866</v>
      </c>
      <c r="AF231" s="11" t="s">
        <v>116</v>
      </c>
    </row>
    <row r="232" spans="1:32" ht="24.75" customHeight="1">
      <c r="A232" s="7">
        <v>230</v>
      </c>
      <c r="B232" s="7">
        <v>2011</v>
      </c>
      <c r="C232" s="16">
        <v>40643</v>
      </c>
      <c r="D232" s="7" t="s">
        <v>1785</v>
      </c>
      <c r="E232" s="9" t="s">
        <v>1786</v>
      </c>
      <c r="F232" s="10" t="s">
        <v>100</v>
      </c>
      <c r="G232" s="7" t="s">
        <v>1213</v>
      </c>
      <c r="H232" s="7" t="s">
        <v>120</v>
      </c>
      <c r="I232" s="7" t="s">
        <v>79</v>
      </c>
      <c r="J232" s="7" t="s">
        <v>1004</v>
      </c>
      <c r="K232" s="11" t="s">
        <v>122</v>
      </c>
      <c r="L232" s="11" t="s">
        <v>47</v>
      </c>
      <c r="M232" s="7" t="s">
        <v>48</v>
      </c>
      <c r="N232" s="7" t="s">
        <v>196</v>
      </c>
      <c r="O232" s="7" t="s">
        <v>50</v>
      </c>
      <c r="P232" s="7" t="s">
        <v>1787</v>
      </c>
      <c r="Q232" s="7" t="s">
        <v>52</v>
      </c>
      <c r="R232" s="11" t="s">
        <v>1788</v>
      </c>
      <c r="S232" s="12" t="s">
        <v>1789</v>
      </c>
      <c r="T232" s="12" t="s">
        <v>1790</v>
      </c>
      <c r="U232" s="7" t="s">
        <v>56</v>
      </c>
      <c r="V232" s="7" t="s">
        <v>1791</v>
      </c>
      <c r="W232" s="13" t="s">
        <v>1218</v>
      </c>
      <c r="X232" s="13" t="s">
        <v>131</v>
      </c>
      <c r="Y232" s="13" t="s">
        <v>132</v>
      </c>
      <c r="Z232" s="13" t="s">
        <v>61</v>
      </c>
      <c r="AA232" s="13" t="s">
        <v>62</v>
      </c>
      <c r="AB232" s="7" t="s">
        <v>133</v>
      </c>
      <c r="AC232" s="11" t="s">
        <v>134</v>
      </c>
      <c r="AD232" s="13" t="s">
        <v>135</v>
      </c>
      <c r="AE232" s="15" t="s">
        <v>866</v>
      </c>
      <c r="AF232" s="11" t="s">
        <v>116</v>
      </c>
    </row>
    <row r="233" spans="1:32" ht="24.75" customHeight="1">
      <c r="A233" s="7">
        <v>231</v>
      </c>
      <c r="B233" s="15">
        <v>2011</v>
      </c>
      <c r="C233" s="27">
        <v>40643</v>
      </c>
      <c r="D233" s="15" t="s">
        <v>1792</v>
      </c>
      <c r="E233" s="9" t="s">
        <v>1793</v>
      </c>
      <c r="F233" s="10" t="s">
        <v>100</v>
      </c>
      <c r="G233" s="11" t="s">
        <v>275</v>
      </c>
      <c r="H233" s="11" t="s">
        <v>120</v>
      </c>
      <c r="I233" s="11" t="s">
        <v>79</v>
      </c>
      <c r="J233" s="7" t="s">
        <v>1004</v>
      </c>
      <c r="K233" s="11" t="s">
        <v>122</v>
      </c>
      <c r="L233" s="11" t="s">
        <v>47</v>
      </c>
      <c r="M233" s="11" t="s">
        <v>48</v>
      </c>
      <c r="N233" s="7" t="s">
        <v>218</v>
      </c>
      <c r="O233" s="11" t="s">
        <v>50</v>
      </c>
      <c r="P233" s="11" t="s">
        <v>105</v>
      </c>
      <c r="Q233" s="11" t="s">
        <v>52</v>
      </c>
      <c r="R233" s="15" t="s">
        <v>1794</v>
      </c>
      <c r="S233" s="12" t="s">
        <v>218</v>
      </c>
      <c r="T233" s="12" t="s">
        <v>1795</v>
      </c>
      <c r="U233" s="7" t="s">
        <v>93</v>
      </c>
      <c r="V233" s="11" t="s">
        <v>1796</v>
      </c>
      <c r="W233" s="15" t="s">
        <v>1232</v>
      </c>
      <c r="X233" s="11" t="s">
        <v>131</v>
      </c>
      <c r="Y233" s="25" t="s">
        <v>132</v>
      </c>
      <c r="Z233" s="11" t="s">
        <v>61</v>
      </c>
      <c r="AA233" s="11" t="s">
        <v>62</v>
      </c>
      <c r="AB233" s="7" t="s">
        <v>133</v>
      </c>
      <c r="AC233" s="11" t="s">
        <v>134</v>
      </c>
      <c r="AD233" s="13" t="s">
        <v>135</v>
      </c>
      <c r="AE233" s="15" t="s">
        <v>866</v>
      </c>
      <c r="AF233" s="11" t="s">
        <v>116</v>
      </c>
    </row>
    <row r="234" spans="1:32" ht="24.75" customHeight="1">
      <c r="A234" s="7">
        <v>232</v>
      </c>
      <c r="B234" s="7">
        <v>2011</v>
      </c>
      <c r="C234" s="16">
        <v>40644</v>
      </c>
      <c r="D234" s="8" t="s">
        <v>1797</v>
      </c>
      <c r="E234" s="9" t="s">
        <v>1798</v>
      </c>
      <c r="F234" s="10" t="s">
        <v>100</v>
      </c>
      <c r="G234" s="7" t="s">
        <v>1799</v>
      </c>
      <c r="H234" s="7" t="s">
        <v>964</v>
      </c>
      <c r="I234" s="7" t="s">
        <v>86</v>
      </c>
      <c r="J234" s="7" t="s">
        <v>992</v>
      </c>
      <c r="K234" s="11" t="s">
        <v>976</v>
      </c>
      <c r="L234" s="11" t="s">
        <v>47</v>
      </c>
      <c r="M234" s="7" t="s">
        <v>48</v>
      </c>
      <c r="N234" s="7" t="s">
        <v>232</v>
      </c>
      <c r="O234" s="7" t="s">
        <v>50</v>
      </c>
      <c r="P234" s="7" t="s">
        <v>1800</v>
      </c>
      <c r="Q234" s="7" t="s">
        <v>52</v>
      </c>
      <c r="R234" s="15" t="s">
        <v>1130</v>
      </c>
      <c r="S234" s="12" t="s">
        <v>127</v>
      </c>
      <c r="T234" s="12" t="s">
        <v>1801</v>
      </c>
      <c r="U234" s="7" t="s">
        <v>93</v>
      </c>
      <c r="V234" s="7" t="s">
        <v>1802</v>
      </c>
      <c r="W234" s="15" t="s">
        <v>1134</v>
      </c>
      <c r="X234" s="11" t="s">
        <v>970</v>
      </c>
      <c r="Y234" s="13" t="s">
        <v>971</v>
      </c>
      <c r="Z234" s="11" t="s">
        <v>61</v>
      </c>
      <c r="AA234" s="11" t="s">
        <v>874</v>
      </c>
      <c r="AB234" s="7" t="s">
        <v>113</v>
      </c>
      <c r="AC234" s="11" t="s">
        <v>134</v>
      </c>
      <c r="AD234" s="13" t="s">
        <v>135</v>
      </c>
      <c r="AE234" s="15" t="s">
        <v>866</v>
      </c>
      <c r="AF234" s="11" t="s">
        <v>116</v>
      </c>
    </row>
    <row r="235" spans="1:32" ht="24.75" customHeight="1">
      <c r="A235" s="7">
        <v>233</v>
      </c>
      <c r="B235" s="7">
        <v>2011</v>
      </c>
      <c r="C235" s="16">
        <v>40649</v>
      </c>
      <c r="D235" s="7" t="s">
        <v>1803</v>
      </c>
      <c r="E235" s="9" t="s">
        <v>1804</v>
      </c>
      <c r="F235" s="10" t="s">
        <v>100</v>
      </c>
      <c r="G235" s="7" t="s">
        <v>1805</v>
      </c>
      <c r="H235" s="7" t="s">
        <v>964</v>
      </c>
      <c r="I235" s="7" t="s">
        <v>86</v>
      </c>
      <c r="J235" s="7" t="s">
        <v>992</v>
      </c>
      <c r="K235" s="11" t="s">
        <v>976</v>
      </c>
      <c r="L235" s="11" t="s">
        <v>47</v>
      </c>
      <c r="M235" s="7" t="s">
        <v>48</v>
      </c>
      <c r="N235" s="7" t="s">
        <v>124</v>
      </c>
      <c r="O235" s="7" t="s">
        <v>50</v>
      </c>
      <c r="P235" s="7" t="s">
        <v>90</v>
      </c>
      <c r="Q235" s="7" t="s">
        <v>52</v>
      </c>
      <c r="R235" s="11" t="s">
        <v>1806</v>
      </c>
      <c r="S235" s="12" t="s">
        <v>127</v>
      </c>
      <c r="T235" s="12" t="s">
        <v>1807</v>
      </c>
      <c r="U235" s="7" t="s">
        <v>56</v>
      </c>
      <c r="V235" s="7" t="s">
        <v>1808</v>
      </c>
      <c r="W235" s="13" t="s">
        <v>1809</v>
      </c>
      <c r="X235" s="13" t="s">
        <v>1810</v>
      </c>
      <c r="Y235" s="13" t="s">
        <v>971</v>
      </c>
      <c r="Z235" s="13" t="s">
        <v>61</v>
      </c>
      <c r="AA235" s="13" t="s">
        <v>62</v>
      </c>
      <c r="AB235" s="7" t="s">
        <v>113</v>
      </c>
      <c r="AC235" s="11" t="s">
        <v>134</v>
      </c>
      <c r="AD235" s="13" t="s">
        <v>135</v>
      </c>
      <c r="AE235" s="15" t="s">
        <v>866</v>
      </c>
      <c r="AF235" s="11" t="s">
        <v>116</v>
      </c>
    </row>
    <row r="236" spans="1:32" ht="24.75" customHeight="1">
      <c r="A236" s="7">
        <v>234</v>
      </c>
      <c r="B236" s="15">
        <v>2011</v>
      </c>
      <c r="C236" s="27">
        <v>40650</v>
      </c>
      <c r="D236" s="15" t="s">
        <v>1811</v>
      </c>
      <c r="E236" s="9" t="s">
        <v>1812</v>
      </c>
      <c r="F236" s="10" t="s">
        <v>100</v>
      </c>
      <c r="G236" s="15" t="s">
        <v>1813</v>
      </c>
      <c r="H236" s="11" t="s">
        <v>964</v>
      </c>
      <c r="I236" s="11" t="s">
        <v>86</v>
      </c>
      <c r="J236" s="11" t="s">
        <v>975</v>
      </c>
      <c r="K236" s="11" t="s">
        <v>976</v>
      </c>
      <c r="L236" s="11" t="s">
        <v>47</v>
      </c>
      <c r="M236" s="11" t="s">
        <v>48</v>
      </c>
      <c r="N236" s="7" t="s">
        <v>89</v>
      </c>
      <c r="O236" s="11" t="s">
        <v>50</v>
      </c>
      <c r="P236" s="7" t="s">
        <v>1814</v>
      </c>
      <c r="Q236" s="11" t="s">
        <v>52</v>
      </c>
      <c r="R236" s="15" t="s">
        <v>1156</v>
      </c>
      <c r="S236" s="12" t="s">
        <v>79</v>
      </c>
      <c r="T236" s="12" t="s">
        <v>1815</v>
      </c>
      <c r="U236" s="7" t="s">
        <v>93</v>
      </c>
      <c r="V236" s="11" t="s">
        <v>1816</v>
      </c>
      <c r="W236" s="15" t="s">
        <v>969</v>
      </c>
      <c r="X236" s="11" t="s">
        <v>970</v>
      </c>
      <c r="Y236" s="13" t="s">
        <v>971</v>
      </c>
      <c r="Z236" s="11" t="s">
        <v>61</v>
      </c>
      <c r="AA236" s="11" t="s">
        <v>874</v>
      </c>
      <c r="AB236" s="7" t="s">
        <v>113</v>
      </c>
      <c r="AC236" s="11" t="s">
        <v>134</v>
      </c>
      <c r="AD236" s="13" t="s">
        <v>135</v>
      </c>
      <c r="AE236" s="15" t="s">
        <v>866</v>
      </c>
      <c r="AF236" s="11" t="s">
        <v>116</v>
      </c>
    </row>
    <row r="237" spans="1:32" ht="24.75" customHeight="1">
      <c r="A237" s="7">
        <v>235</v>
      </c>
      <c r="B237" s="7">
        <v>2011</v>
      </c>
      <c r="C237" s="16">
        <v>40652</v>
      </c>
      <c r="D237" s="8" t="s">
        <v>1817</v>
      </c>
      <c r="E237" s="9" t="s">
        <v>1818</v>
      </c>
      <c r="F237" s="10" t="s">
        <v>100</v>
      </c>
      <c r="G237" s="7" t="s">
        <v>1819</v>
      </c>
      <c r="H237" s="7" t="s">
        <v>964</v>
      </c>
      <c r="I237" s="7" t="s">
        <v>86</v>
      </c>
      <c r="J237" s="7" t="s">
        <v>975</v>
      </c>
      <c r="K237" s="11" t="s">
        <v>976</v>
      </c>
      <c r="L237" s="11" t="s">
        <v>47</v>
      </c>
      <c r="M237" s="7" t="s">
        <v>48</v>
      </c>
      <c r="N237" s="7" t="s">
        <v>196</v>
      </c>
      <c r="O237" s="7" t="s">
        <v>50</v>
      </c>
      <c r="P237" s="7" t="s">
        <v>1820</v>
      </c>
      <c r="Q237" s="7" t="s">
        <v>52</v>
      </c>
      <c r="R237" s="15" t="s">
        <v>1821</v>
      </c>
      <c r="S237" s="12" t="s">
        <v>127</v>
      </c>
      <c r="T237" s="12" t="s">
        <v>1822</v>
      </c>
      <c r="U237" s="7" t="s">
        <v>93</v>
      </c>
      <c r="V237" s="7" t="s">
        <v>1823</v>
      </c>
      <c r="W237" s="14" t="s">
        <v>1824</v>
      </c>
      <c r="X237" s="13" t="s">
        <v>1825</v>
      </c>
      <c r="Y237" s="13" t="s">
        <v>971</v>
      </c>
      <c r="Z237" s="13" t="s">
        <v>282</v>
      </c>
      <c r="AA237" s="13" t="s">
        <v>205</v>
      </c>
      <c r="AB237" s="7" t="s">
        <v>133</v>
      </c>
      <c r="AC237" s="11" t="s">
        <v>134</v>
      </c>
      <c r="AD237" s="13" t="s">
        <v>135</v>
      </c>
      <c r="AE237" s="15" t="s">
        <v>866</v>
      </c>
      <c r="AF237" s="11" t="s">
        <v>116</v>
      </c>
    </row>
    <row r="238" spans="1:32" ht="24.75" customHeight="1">
      <c r="A238" s="7">
        <v>236</v>
      </c>
      <c r="B238" s="7">
        <v>2011</v>
      </c>
      <c r="C238" s="26">
        <v>40652</v>
      </c>
      <c r="D238" s="7" t="s">
        <v>1826</v>
      </c>
      <c r="E238" s="9" t="s">
        <v>1827</v>
      </c>
      <c r="F238" s="10" t="s">
        <v>100</v>
      </c>
      <c r="G238" s="7" t="s">
        <v>1200</v>
      </c>
      <c r="H238" s="7" t="s">
        <v>168</v>
      </c>
      <c r="I238" s="7" t="s">
        <v>86</v>
      </c>
      <c r="J238" s="7" t="s">
        <v>992</v>
      </c>
      <c r="K238" s="11" t="s">
        <v>976</v>
      </c>
      <c r="L238" s="11" t="s">
        <v>47</v>
      </c>
      <c r="M238" s="7" t="s">
        <v>48</v>
      </c>
      <c r="N238" s="7" t="s">
        <v>312</v>
      </c>
      <c r="O238" s="7" t="s">
        <v>104</v>
      </c>
      <c r="P238" s="7" t="s">
        <v>878</v>
      </c>
      <c r="Q238" s="7" t="s">
        <v>52</v>
      </c>
      <c r="R238" s="11" t="s">
        <v>1828</v>
      </c>
      <c r="S238" s="12" t="s">
        <v>79</v>
      </c>
      <c r="T238" s="12" t="s">
        <v>1829</v>
      </c>
      <c r="U238" s="7" t="s">
        <v>56</v>
      </c>
      <c r="V238" s="7" t="s">
        <v>1830</v>
      </c>
      <c r="W238" s="13" t="s">
        <v>1205</v>
      </c>
      <c r="X238" s="13" t="s">
        <v>989</v>
      </c>
      <c r="Y238" s="13" t="s">
        <v>971</v>
      </c>
      <c r="Z238" s="13" t="s">
        <v>61</v>
      </c>
      <c r="AA238" s="13" t="s">
        <v>62</v>
      </c>
      <c r="AB238" s="7" t="s">
        <v>113</v>
      </c>
      <c r="AC238" s="11" t="s">
        <v>134</v>
      </c>
      <c r="AD238" s="13" t="s">
        <v>135</v>
      </c>
      <c r="AE238" s="14" t="s">
        <v>866</v>
      </c>
      <c r="AF238" s="11" t="s">
        <v>116</v>
      </c>
    </row>
    <row r="239" spans="1:32" ht="24.75" customHeight="1">
      <c r="A239" s="7">
        <v>237</v>
      </c>
      <c r="B239" s="7">
        <v>2011</v>
      </c>
      <c r="C239" s="16">
        <v>40655</v>
      </c>
      <c r="D239" s="8" t="s">
        <v>1831</v>
      </c>
      <c r="E239" s="9" t="s">
        <v>1832</v>
      </c>
      <c r="F239" s="10" t="s">
        <v>100</v>
      </c>
      <c r="G239" s="7" t="s">
        <v>275</v>
      </c>
      <c r="H239" s="7" t="s">
        <v>964</v>
      </c>
      <c r="I239" s="7" t="s">
        <v>79</v>
      </c>
      <c r="J239" s="7" t="s">
        <v>992</v>
      </c>
      <c r="K239" s="11" t="s">
        <v>976</v>
      </c>
      <c r="L239" s="11" t="s">
        <v>47</v>
      </c>
      <c r="M239" s="7" t="s">
        <v>48</v>
      </c>
      <c r="N239" s="7" t="s">
        <v>293</v>
      </c>
      <c r="O239" s="7" t="s">
        <v>50</v>
      </c>
      <c r="P239" s="7" t="s">
        <v>1090</v>
      </c>
      <c r="Q239" s="7" t="s">
        <v>106</v>
      </c>
      <c r="R239" s="15" t="s">
        <v>1474</v>
      </c>
      <c r="S239" s="12" t="s">
        <v>902</v>
      </c>
      <c r="T239" s="12" t="s">
        <v>1833</v>
      </c>
      <c r="U239" s="7" t="s">
        <v>93</v>
      </c>
      <c r="V239" s="7" t="s">
        <v>1834</v>
      </c>
      <c r="W239" s="14" t="s">
        <v>1170</v>
      </c>
      <c r="X239" s="13" t="s">
        <v>1171</v>
      </c>
      <c r="Y239" s="13" t="s">
        <v>971</v>
      </c>
      <c r="Z239" s="13" t="s">
        <v>884</v>
      </c>
      <c r="AA239" s="13" t="s">
        <v>205</v>
      </c>
      <c r="AB239" s="7" t="s">
        <v>113</v>
      </c>
      <c r="AC239" s="11" t="s">
        <v>134</v>
      </c>
      <c r="AD239" s="13" t="s">
        <v>135</v>
      </c>
      <c r="AE239" s="15" t="s">
        <v>866</v>
      </c>
      <c r="AF239" s="11" t="s">
        <v>116</v>
      </c>
    </row>
    <row r="240" spans="1:32" ht="24.75" customHeight="1">
      <c r="A240" s="7">
        <v>238</v>
      </c>
      <c r="B240" s="7">
        <v>2011</v>
      </c>
      <c r="C240" s="16">
        <v>40656</v>
      </c>
      <c r="D240" s="7" t="s">
        <v>1835</v>
      </c>
      <c r="E240" s="9" t="s">
        <v>1836</v>
      </c>
      <c r="F240" s="10" t="s">
        <v>100</v>
      </c>
      <c r="G240" s="7" t="s">
        <v>275</v>
      </c>
      <c r="H240" s="7" t="s">
        <v>964</v>
      </c>
      <c r="I240" s="7" t="s">
        <v>79</v>
      </c>
      <c r="J240" s="7" t="s">
        <v>992</v>
      </c>
      <c r="K240" s="11" t="s">
        <v>976</v>
      </c>
      <c r="L240" s="11" t="s">
        <v>47</v>
      </c>
      <c r="M240" s="7" t="s">
        <v>48</v>
      </c>
      <c r="N240" s="7" t="s">
        <v>124</v>
      </c>
      <c r="O240" s="7" t="s">
        <v>50</v>
      </c>
      <c r="P240" s="7" t="s">
        <v>1090</v>
      </c>
      <c r="Q240" s="7" t="s">
        <v>106</v>
      </c>
      <c r="R240" s="15" t="s">
        <v>1837</v>
      </c>
      <c r="S240" s="12" t="s">
        <v>902</v>
      </c>
      <c r="T240" s="12" t="s">
        <v>1838</v>
      </c>
      <c r="U240" s="7" t="s">
        <v>56</v>
      </c>
      <c r="V240" s="7" t="s">
        <v>1839</v>
      </c>
      <c r="W240" s="14" t="s">
        <v>1840</v>
      </c>
      <c r="X240" s="13" t="s">
        <v>1606</v>
      </c>
      <c r="Y240" s="13" t="s">
        <v>971</v>
      </c>
      <c r="Z240" s="13" t="s">
        <v>884</v>
      </c>
      <c r="AA240" s="13" t="s">
        <v>306</v>
      </c>
      <c r="AB240" s="7" t="s">
        <v>63</v>
      </c>
      <c r="AC240" s="11" t="s">
        <v>134</v>
      </c>
      <c r="AD240" s="13" t="s">
        <v>135</v>
      </c>
      <c r="AE240" s="15" t="s">
        <v>866</v>
      </c>
      <c r="AF240" s="11" t="s">
        <v>116</v>
      </c>
    </row>
    <row r="241" spans="1:32" ht="24.75" customHeight="1">
      <c r="A241" s="7">
        <v>239</v>
      </c>
      <c r="B241" s="15">
        <v>2011</v>
      </c>
      <c r="C241" s="24">
        <v>40658</v>
      </c>
      <c r="D241" s="11" t="s">
        <v>1841</v>
      </c>
      <c r="E241" s="9" t="s">
        <v>1842</v>
      </c>
      <c r="F241" s="10" t="s">
        <v>100</v>
      </c>
      <c r="G241" s="11" t="s">
        <v>275</v>
      </c>
      <c r="H241" s="11" t="s">
        <v>964</v>
      </c>
      <c r="I241" s="11" t="s">
        <v>79</v>
      </c>
      <c r="J241" s="11" t="s">
        <v>975</v>
      </c>
      <c r="K241" s="11" t="s">
        <v>976</v>
      </c>
      <c r="L241" s="11" t="s">
        <v>123</v>
      </c>
      <c r="M241" s="11" t="s">
        <v>48</v>
      </c>
      <c r="N241" s="7" t="s">
        <v>49</v>
      </c>
      <c r="O241" s="11" t="s">
        <v>104</v>
      </c>
      <c r="P241" s="11" t="s">
        <v>71</v>
      </c>
      <c r="Q241" s="11" t="s">
        <v>52</v>
      </c>
      <c r="R241" s="11" t="s">
        <v>1843</v>
      </c>
      <c r="S241" s="12" t="s">
        <v>911</v>
      </c>
      <c r="T241" s="12" t="s">
        <v>1844</v>
      </c>
      <c r="U241" s="7" t="s">
        <v>56</v>
      </c>
      <c r="V241" s="11" t="s">
        <v>1845</v>
      </c>
      <c r="W241" s="25" t="s">
        <v>1846</v>
      </c>
      <c r="X241" s="25" t="s">
        <v>989</v>
      </c>
      <c r="Y241" s="13" t="s">
        <v>971</v>
      </c>
      <c r="Z241" s="25" t="s">
        <v>1151</v>
      </c>
      <c r="AA241" s="25" t="s">
        <v>306</v>
      </c>
      <c r="AB241" s="7" t="s">
        <v>113</v>
      </c>
      <c r="AC241" s="25" t="s">
        <v>1847</v>
      </c>
      <c r="AD241" s="13" t="s">
        <v>65</v>
      </c>
      <c r="AE241" s="19" t="s">
        <v>866</v>
      </c>
      <c r="AF241" s="11" t="s">
        <v>116</v>
      </c>
    </row>
    <row r="242" spans="1:32" ht="24.75" customHeight="1">
      <c r="A242" s="7">
        <v>240</v>
      </c>
      <c r="B242" s="15" t="s">
        <v>926</v>
      </c>
      <c r="C242" s="20">
        <v>40659</v>
      </c>
      <c r="D242" s="15" t="s">
        <v>1848</v>
      </c>
      <c r="E242" s="9" t="s">
        <v>1849</v>
      </c>
      <c r="F242" s="10" t="s">
        <v>100</v>
      </c>
      <c r="G242" s="15" t="s">
        <v>1098</v>
      </c>
      <c r="H242" s="11" t="s">
        <v>168</v>
      </c>
      <c r="I242" s="7" t="s">
        <v>86</v>
      </c>
      <c r="J242" s="7" t="s">
        <v>992</v>
      </c>
      <c r="K242" s="11" t="s">
        <v>976</v>
      </c>
      <c r="L242" s="11" t="s">
        <v>47</v>
      </c>
      <c r="M242" s="11" t="s">
        <v>48</v>
      </c>
      <c r="N242" s="7" t="s">
        <v>196</v>
      </c>
      <c r="O242" s="21" t="s">
        <v>50</v>
      </c>
      <c r="P242" s="11" t="s">
        <v>900</v>
      </c>
      <c r="Q242" s="11" t="s">
        <v>52</v>
      </c>
      <c r="R242" s="15" t="s">
        <v>1474</v>
      </c>
      <c r="S242" s="12" t="s">
        <v>79</v>
      </c>
      <c r="T242" s="12" t="s">
        <v>1850</v>
      </c>
      <c r="U242" s="7" t="s">
        <v>93</v>
      </c>
      <c r="V242" s="11" t="s">
        <v>1851</v>
      </c>
      <c r="W242" s="14" t="s">
        <v>1170</v>
      </c>
      <c r="X242" s="11" t="s">
        <v>1171</v>
      </c>
      <c r="Y242" s="13" t="s">
        <v>971</v>
      </c>
      <c r="Z242" s="11" t="s">
        <v>884</v>
      </c>
      <c r="AA242" s="11" t="s">
        <v>205</v>
      </c>
      <c r="AB242" s="7" t="s">
        <v>113</v>
      </c>
      <c r="AC242" s="11" t="s">
        <v>134</v>
      </c>
      <c r="AD242" s="13" t="s">
        <v>135</v>
      </c>
      <c r="AE242" s="15" t="s">
        <v>866</v>
      </c>
      <c r="AF242" s="11" t="s">
        <v>116</v>
      </c>
    </row>
    <row r="243" spans="1:32" ht="24.75" customHeight="1">
      <c r="A243" s="7">
        <v>241</v>
      </c>
      <c r="B243" s="15">
        <v>2011</v>
      </c>
      <c r="C243" s="24">
        <v>40660</v>
      </c>
      <c r="D243" s="11" t="s">
        <v>1852</v>
      </c>
      <c r="E243" s="9" t="s">
        <v>1853</v>
      </c>
      <c r="F243" s="10" t="s">
        <v>100</v>
      </c>
      <c r="G243" s="11" t="s">
        <v>275</v>
      </c>
      <c r="H243" s="11" t="s">
        <v>120</v>
      </c>
      <c r="I243" s="11" t="s">
        <v>79</v>
      </c>
      <c r="J243" s="25" t="s">
        <v>1854</v>
      </c>
      <c r="K243" s="11" t="s">
        <v>122</v>
      </c>
      <c r="L243" s="11" t="s">
        <v>47</v>
      </c>
      <c r="M243" s="11" t="s">
        <v>178</v>
      </c>
      <c r="N243" s="7" t="s">
        <v>187</v>
      </c>
      <c r="O243" s="7" t="s">
        <v>276</v>
      </c>
      <c r="P243" s="11" t="s">
        <v>755</v>
      </c>
      <c r="Q243" s="11" t="s">
        <v>52</v>
      </c>
      <c r="R243" s="11" t="s">
        <v>126</v>
      </c>
      <c r="S243" s="12" t="s">
        <v>79</v>
      </c>
      <c r="T243" s="12" t="s">
        <v>1855</v>
      </c>
      <c r="U243" s="7" t="s">
        <v>56</v>
      </c>
      <c r="V243" s="11" t="s">
        <v>1856</v>
      </c>
      <c r="W243" s="25" t="s">
        <v>130</v>
      </c>
      <c r="X243" s="25" t="s">
        <v>131</v>
      </c>
      <c r="Y243" s="25" t="s">
        <v>132</v>
      </c>
      <c r="Z243" s="25" t="s">
        <v>61</v>
      </c>
      <c r="AA243" s="25" t="s">
        <v>62</v>
      </c>
      <c r="AB243" s="7" t="s">
        <v>133</v>
      </c>
      <c r="AC243" s="11" t="s">
        <v>134</v>
      </c>
      <c r="AD243" s="13" t="s">
        <v>135</v>
      </c>
      <c r="AE243" s="19" t="s">
        <v>866</v>
      </c>
      <c r="AF243" s="11" t="s">
        <v>116</v>
      </c>
    </row>
    <row r="244" spans="1:32" ht="24.75" customHeight="1">
      <c r="A244" s="7">
        <v>242</v>
      </c>
      <c r="B244" s="15">
        <v>2011</v>
      </c>
      <c r="C244" s="24">
        <v>40663</v>
      </c>
      <c r="D244" s="11" t="s">
        <v>1857</v>
      </c>
      <c r="E244" s="23" t="s">
        <v>1858</v>
      </c>
      <c r="F244" s="10" t="s">
        <v>100</v>
      </c>
      <c r="G244" s="11" t="s">
        <v>275</v>
      </c>
      <c r="H244" s="11" t="s">
        <v>120</v>
      </c>
      <c r="I244" s="11" t="s">
        <v>79</v>
      </c>
      <c r="J244" s="7" t="s">
        <v>1004</v>
      </c>
      <c r="K244" s="11" t="s">
        <v>122</v>
      </c>
      <c r="L244" s="11" t="s">
        <v>47</v>
      </c>
      <c r="M244" s="11" t="s">
        <v>148</v>
      </c>
      <c r="N244" s="7" t="s">
        <v>149</v>
      </c>
      <c r="O244" s="11" t="s">
        <v>150</v>
      </c>
      <c r="P244" s="11" t="s">
        <v>1859</v>
      </c>
      <c r="Q244" s="11" t="s">
        <v>52</v>
      </c>
      <c r="R244" s="11" t="s">
        <v>126</v>
      </c>
      <c r="S244" s="12" t="s">
        <v>79</v>
      </c>
      <c r="T244" s="12" t="s">
        <v>1860</v>
      </c>
      <c r="U244" s="7" t="s">
        <v>56</v>
      </c>
      <c r="V244" s="11" t="s">
        <v>1861</v>
      </c>
      <c r="W244" s="25" t="s">
        <v>130</v>
      </c>
      <c r="X244" s="25" t="s">
        <v>131</v>
      </c>
      <c r="Y244" s="25" t="s">
        <v>132</v>
      </c>
      <c r="Z244" s="25" t="s">
        <v>61</v>
      </c>
      <c r="AA244" s="25" t="s">
        <v>62</v>
      </c>
      <c r="AB244" s="7" t="s">
        <v>133</v>
      </c>
      <c r="AC244" s="11" t="s">
        <v>134</v>
      </c>
      <c r="AD244" s="13" t="s">
        <v>135</v>
      </c>
      <c r="AE244" s="19" t="s">
        <v>866</v>
      </c>
      <c r="AF244" s="11" t="s">
        <v>116</v>
      </c>
    </row>
    <row r="245" spans="1:32" ht="24.75" customHeight="1">
      <c r="A245" s="7">
        <v>243</v>
      </c>
      <c r="B245" s="8">
        <v>2011</v>
      </c>
      <c r="C245" s="17">
        <v>40664</v>
      </c>
      <c r="D245" s="7" t="s">
        <v>1862</v>
      </c>
      <c r="E245" s="9" t="s">
        <v>1863</v>
      </c>
      <c r="F245" s="10" t="s">
        <v>100</v>
      </c>
      <c r="G245" s="7" t="s">
        <v>1864</v>
      </c>
      <c r="H245" s="7" t="s">
        <v>85</v>
      </c>
      <c r="I245" s="7" t="s">
        <v>138</v>
      </c>
      <c r="J245" s="11" t="s">
        <v>466</v>
      </c>
      <c r="K245" s="11" t="s">
        <v>88</v>
      </c>
      <c r="L245" s="11" t="s">
        <v>47</v>
      </c>
      <c r="M245" s="7" t="s">
        <v>285</v>
      </c>
      <c r="N245" s="7" t="s">
        <v>444</v>
      </c>
      <c r="O245" s="7" t="s">
        <v>50</v>
      </c>
      <c r="P245" s="7" t="s">
        <v>1530</v>
      </c>
      <c r="Q245" s="7" t="s">
        <v>52</v>
      </c>
      <c r="R245" s="15" t="s">
        <v>1865</v>
      </c>
      <c r="S245" s="12" t="s">
        <v>218</v>
      </c>
      <c r="T245" s="12" t="s">
        <v>1866</v>
      </c>
      <c r="U245" s="7" t="s">
        <v>93</v>
      </c>
      <c r="V245" s="7" t="s">
        <v>1867</v>
      </c>
      <c r="W245" s="13" t="s">
        <v>1868</v>
      </c>
      <c r="X245" s="13" t="s">
        <v>701</v>
      </c>
      <c r="Y245" s="13" t="s">
        <v>97</v>
      </c>
      <c r="Z245" s="13" t="s">
        <v>61</v>
      </c>
      <c r="AA245" s="13" t="s">
        <v>62</v>
      </c>
      <c r="AB245" s="7" t="s">
        <v>63</v>
      </c>
      <c r="AC245" s="15" t="s">
        <v>1270</v>
      </c>
      <c r="AD245" s="13" t="s">
        <v>65</v>
      </c>
      <c r="AE245" s="15" t="s">
        <v>866</v>
      </c>
      <c r="AF245" s="11" t="s">
        <v>116</v>
      </c>
    </row>
    <row r="246" spans="1:32" ht="24.75" customHeight="1">
      <c r="A246" s="7">
        <v>244</v>
      </c>
      <c r="B246" s="8">
        <v>2011</v>
      </c>
      <c r="C246" s="16">
        <v>40664</v>
      </c>
      <c r="D246" s="7" t="s">
        <v>1869</v>
      </c>
      <c r="E246" s="9" t="s">
        <v>1870</v>
      </c>
      <c r="F246" s="10" t="s">
        <v>100</v>
      </c>
      <c r="G246" s="7" t="s">
        <v>1871</v>
      </c>
      <c r="H246" s="7" t="s">
        <v>43</v>
      </c>
      <c r="I246" s="7" t="s">
        <v>86</v>
      </c>
      <c r="J246" s="7" t="s">
        <v>102</v>
      </c>
      <c r="K246" s="11" t="s">
        <v>103</v>
      </c>
      <c r="L246" s="11" t="s">
        <v>123</v>
      </c>
      <c r="M246" s="7" t="s">
        <v>178</v>
      </c>
      <c r="N246" s="7" t="s">
        <v>124</v>
      </c>
      <c r="O246" s="7" t="s">
        <v>104</v>
      </c>
      <c r="P246" s="7" t="s">
        <v>923</v>
      </c>
      <c r="Q246" s="7" t="s">
        <v>52</v>
      </c>
      <c r="R246" s="11" t="s">
        <v>1872</v>
      </c>
      <c r="S246" s="12" t="s">
        <v>79</v>
      </c>
      <c r="T246" s="12" t="s">
        <v>1873</v>
      </c>
      <c r="U246" s="7" t="s">
        <v>56</v>
      </c>
      <c r="V246" s="7" t="s">
        <v>1874</v>
      </c>
      <c r="W246" s="13" t="s">
        <v>1875</v>
      </c>
      <c r="X246" s="13" t="s">
        <v>1876</v>
      </c>
      <c r="Y246" s="13" t="s">
        <v>112</v>
      </c>
      <c r="Z246" s="13" t="s">
        <v>61</v>
      </c>
      <c r="AA246" s="13" t="s">
        <v>62</v>
      </c>
      <c r="AB246" s="7" t="s">
        <v>63</v>
      </c>
      <c r="AC246" s="11" t="s">
        <v>702</v>
      </c>
      <c r="AD246" s="13" t="s">
        <v>65</v>
      </c>
      <c r="AE246" s="15" t="s">
        <v>392</v>
      </c>
      <c r="AF246" s="11" t="s">
        <v>703</v>
      </c>
    </row>
    <row r="247" spans="1:32" ht="24.75" customHeight="1">
      <c r="A247" s="7">
        <v>245</v>
      </c>
      <c r="B247" s="7">
        <v>2011</v>
      </c>
      <c r="C247" s="16">
        <v>40664</v>
      </c>
      <c r="D247" s="8" t="s">
        <v>1877</v>
      </c>
      <c r="E247" s="9" t="s">
        <v>1878</v>
      </c>
      <c r="F247" s="10" t="s">
        <v>100</v>
      </c>
      <c r="G247" s="8" t="s">
        <v>1879</v>
      </c>
      <c r="H247" s="7" t="s">
        <v>964</v>
      </c>
      <c r="I247" s="7" t="s">
        <v>86</v>
      </c>
      <c r="J247" s="11" t="s">
        <v>992</v>
      </c>
      <c r="K247" s="7" t="s">
        <v>976</v>
      </c>
      <c r="L247" s="11" t="s">
        <v>123</v>
      </c>
      <c r="M247" s="7" t="s">
        <v>48</v>
      </c>
      <c r="N247" s="7" t="s">
        <v>1117</v>
      </c>
      <c r="O247" s="7" t="s">
        <v>50</v>
      </c>
      <c r="P247" s="11" t="s">
        <v>1880</v>
      </c>
      <c r="Q247" s="7" t="s">
        <v>52</v>
      </c>
      <c r="R247" s="15" t="s">
        <v>1167</v>
      </c>
      <c r="S247" s="12" t="s">
        <v>1881</v>
      </c>
      <c r="T247" s="12" t="s">
        <v>1882</v>
      </c>
      <c r="U247" s="7" t="s">
        <v>93</v>
      </c>
      <c r="V247" s="7" t="s">
        <v>1883</v>
      </c>
      <c r="W247" s="14" t="s">
        <v>1170</v>
      </c>
      <c r="X247" s="11" t="s">
        <v>1171</v>
      </c>
      <c r="Y247" s="13" t="s">
        <v>971</v>
      </c>
      <c r="Z247" s="11" t="s">
        <v>884</v>
      </c>
      <c r="AA247" s="13" t="s">
        <v>205</v>
      </c>
      <c r="AB247" s="7" t="s">
        <v>113</v>
      </c>
      <c r="AC247" s="11" t="s">
        <v>134</v>
      </c>
      <c r="AD247" s="13" t="s">
        <v>135</v>
      </c>
      <c r="AE247" s="15" t="s">
        <v>866</v>
      </c>
      <c r="AF247" s="11" t="s">
        <v>116</v>
      </c>
    </row>
    <row r="248" spans="1:32" ht="24.75" customHeight="1">
      <c r="A248" s="7">
        <v>246</v>
      </c>
      <c r="B248" s="7">
        <v>2011</v>
      </c>
      <c r="C248" s="16">
        <v>40664</v>
      </c>
      <c r="D248" s="7" t="s">
        <v>1884</v>
      </c>
      <c r="E248" s="9" t="s">
        <v>1885</v>
      </c>
      <c r="F248" s="10" t="s">
        <v>100</v>
      </c>
      <c r="G248" s="7" t="s">
        <v>1886</v>
      </c>
      <c r="H248" s="7" t="s">
        <v>964</v>
      </c>
      <c r="I248" s="7" t="s">
        <v>86</v>
      </c>
      <c r="J248" s="7" t="s">
        <v>1760</v>
      </c>
      <c r="K248" s="7" t="s">
        <v>976</v>
      </c>
      <c r="L248" s="11" t="s">
        <v>47</v>
      </c>
      <c r="M248" s="7" t="s">
        <v>48</v>
      </c>
      <c r="N248" s="7" t="s">
        <v>196</v>
      </c>
      <c r="O248" s="7" t="s">
        <v>50</v>
      </c>
      <c r="P248" s="7" t="s">
        <v>1718</v>
      </c>
      <c r="Q248" s="7" t="s">
        <v>52</v>
      </c>
      <c r="R248" s="11" t="s">
        <v>1887</v>
      </c>
      <c r="S248" s="12" t="s">
        <v>1888</v>
      </c>
      <c r="T248" s="12" t="s">
        <v>1889</v>
      </c>
      <c r="U248" s="7" t="s">
        <v>56</v>
      </c>
      <c r="V248" s="7" t="s">
        <v>1890</v>
      </c>
      <c r="W248" s="13" t="s">
        <v>1809</v>
      </c>
      <c r="X248" s="13" t="s">
        <v>1810</v>
      </c>
      <c r="Y248" s="13" t="s">
        <v>971</v>
      </c>
      <c r="Z248" s="13" t="s">
        <v>61</v>
      </c>
      <c r="AA248" s="13" t="s">
        <v>62</v>
      </c>
      <c r="AB248" s="7" t="s">
        <v>113</v>
      </c>
      <c r="AC248" s="11" t="s">
        <v>134</v>
      </c>
      <c r="AD248" s="13" t="s">
        <v>135</v>
      </c>
      <c r="AE248" s="14" t="s">
        <v>866</v>
      </c>
      <c r="AF248" s="11" t="s">
        <v>116</v>
      </c>
    </row>
    <row r="249" spans="1:32" ht="24.75" customHeight="1">
      <c r="A249" s="7">
        <v>247</v>
      </c>
      <c r="B249" s="7">
        <v>2011</v>
      </c>
      <c r="C249" s="26">
        <v>40664</v>
      </c>
      <c r="D249" s="7" t="s">
        <v>1891</v>
      </c>
      <c r="E249" s="9" t="s">
        <v>1892</v>
      </c>
      <c r="F249" s="10" t="s">
        <v>100</v>
      </c>
      <c r="G249" s="7" t="s">
        <v>1594</v>
      </c>
      <c r="H249" s="7" t="s">
        <v>964</v>
      </c>
      <c r="I249" s="7" t="s">
        <v>79</v>
      </c>
      <c r="J249" s="21" t="s">
        <v>1326</v>
      </c>
      <c r="K249" s="11" t="s">
        <v>976</v>
      </c>
      <c r="L249" s="11" t="s">
        <v>47</v>
      </c>
      <c r="M249" s="7" t="s">
        <v>285</v>
      </c>
      <c r="N249" s="7" t="s">
        <v>444</v>
      </c>
      <c r="O249" s="7" t="s">
        <v>50</v>
      </c>
      <c r="P249" s="7" t="s">
        <v>445</v>
      </c>
      <c r="Q249" s="7" t="s">
        <v>52</v>
      </c>
      <c r="R249" s="11" t="s">
        <v>1893</v>
      </c>
      <c r="S249" s="12" t="s">
        <v>79</v>
      </c>
      <c r="T249" s="12" t="s">
        <v>1894</v>
      </c>
      <c r="U249" s="7" t="s">
        <v>56</v>
      </c>
      <c r="V249" s="7" t="s">
        <v>1895</v>
      </c>
      <c r="W249" s="13" t="s">
        <v>988</v>
      </c>
      <c r="X249" s="13" t="s">
        <v>989</v>
      </c>
      <c r="Y249" s="13" t="s">
        <v>971</v>
      </c>
      <c r="Z249" s="13" t="s">
        <v>61</v>
      </c>
      <c r="AA249" s="13" t="s">
        <v>62</v>
      </c>
      <c r="AB249" s="7" t="s">
        <v>63</v>
      </c>
      <c r="AC249" s="11" t="s">
        <v>134</v>
      </c>
      <c r="AD249" s="13" t="s">
        <v>135</v>
      </c>
      <c r="AE249" s="14" t="s">
        <v>866</v>
      </c>
      <c r="AF249" s="11" t="s">
        <v>116</v>
      </c>
    </row>
    <row r="250" spans="1:32" ht="24.75" customHeight="1">
      <c r="A250" s="7">
        <v>248</v>
      </c>
      <c r="B250" s="15" t="s">
        <v>926</v>
      </c>
      <c r="C250" s="20">
        <v>40664</v>
      </c>
      <c r="D250" s="15" t="s">
        <v>1896</v>
      </c>
      <c r="E250" s="9" t="s">
        <v>1897</v>
      </c>
      <c r="F250" s="10" t="s">
        <v>100</v>
      </c>
      <c r="G250" s="15" t="s">
        <v>1898</v>
      </c>
      <c r="H250" s="11" t="s">
        <v>85</v>
      </c>
      <c r="I250" s="7" t="s">
        <v>86</v>
      </c>
      <c r="J250" s="11" t="s">
        <v>466</v>
      </c>
      <c r="K250" s="11" t="s">
        <v>88</v>
      </c>
      <c r="L250" s="11" t="s">
        <v>321</v>
      </c>
      <c r="M250" s="11" t="s">
        <v>475</v>
      </c>
      <c r="N250" s="7" t="s">
        <v>476</v>
      </c>
      <c r="O250" s="7" t="s">
        <v>477</v>
      </c>
      <c r="P250" s="11" t="s">
        <v>1899</v>
      </c>
      <c r="Q250" s="11" t="s">
        <v>52</v>
      </c>
      <c r="R250" s="15" t="s">
        <v>1900</v>
      </c>
      <c r="S250" s="12" t="s">
        <v>79</v>
      </c>
      <c r="T250" s="12" t="s">
        <v>1901</v>
      </c>
      <c r="U250" s="7" t="s">
        <v>93</v>
      </c>
      <c r="V250" s="11" t="s">
        <v>1902</v>
      </c>
      <c r="W250" s="15" t="s">
        <v>1903</v>
      </c>
      <c r="X250" s="11" t="s">
        <v>701</v>
      </c>
      <c r="Y250" s="11" t="s">
        <v>97</v>
      </c>
      <c r="Z250" s="11" t="s">
        <v>61</v>
      </c>
      <c r="AA250" s="11" t="s">
        <v>62</v>
      </c>
      <c r="AB250" s="7" t="s">
        <v>63</v>
      </c>
      <c r="AC250" s="11" t="s">
        <v>134</v>
      </c>
      <c r="AD250" s="13" t="s">
        <v>135</v>
      </c>
      <c r="AE250" s="15" t="s">
        <v>866</v>
      </c>
      <c r="AF250" s="11" t="s">
        <v>116</v>
      </c>
    </row>
    <row r="251" spans="1:32" ht="24.75" customHeight="1">
      <c r="A251" s="7">
        <v>249</v>
      </c>
      <c r="B251" s="8">
        <v>2011</v>
      </c>
      <c r="C251" s="16">
        <v>40666</v>
      </c>
      <c r="D251" s="7" t="s">
        <v>1904</v>
      </c>
      <c r="E251" s="9" t="s">
        <v>1905</v>
      </c>
      <c r="F251" s="10" t="s">
        <v>100</v>
      </c>
      <c r="G251" s="7" t="s">
        <v>1906</v>
      </c>
      <c r="H251" s="7" t="s">
        <v>964</v>
      </c>
      <c r="I251" s="7" t="s">
        <v>86</v>
      </c>
      <c r="J251" s="7" t="s">
        <v>1004</v>
      </c>
      <c r="K251" s="11" t="s">
        <v>122</v>
      </c>
      <c r="L251" s="11" t="s">
        <v>47</v>
      </c>
      <c r="M251" s="7" t="s">
        <v>148</v>
      </c>
      <c r="N251" s="7" t="s">
        <v>240</v>
      </c>
      <c r="O251" s="7" t="s">
        <v>150</v>
      </c>
      <c r="P251" s="7" t="s">
        <v>1718</v>
      </c>
      <c r="Q251" s="7" t="s">
        <v>52</v>
      </c>
      <c r="R251" s="11" t="s">
        <v>1907</v>
      </c>
      <c r="S251" s="12" t="s">
        <v>79</v>
      </c>
      <c r="T251" s="12" t="s">
        <v>1908</v>
      </c>
      <c r="U251" s="7" t="s">
        <v>56</v>
      </c>
      <c r="V251" s="7" t="s">
        <v>1909</v>
      </c>
      <c r="W251" s="13" t="s">
        <v>1094</v>
      </c>
      <c r="X251" s="13" t="s">
        <v>970</v>
      </c>
      <c r="Y251" s="13" t="s">
        <v>971</v>
      </c>
      <c r="Z251" s="13" t="s">
        <v>1095</v>
      </c>
      <c r="AA251" s="13" t="s">
        <v>306</v>
      </c>
      <c r="AB251" s="7" t="s">
        <v>113</v>
      </c>
      <c r="AC251" s="11" t="s">
        <v>134</v>
      </c>
      <c r="AD251" s="13" t="s">
        <v>135</v>
      </c>
      <c r="AE251" s="15" t="s">
        <v>866</v>
      </c>
      <c r="AF251" s="11" t="s">
        <v>116</v>
      </c>
    </row>
    <row r="252" spans="1:32" ht="24.75" customHeight="1">
      <c r="A252" s="7">
        <v>250</v>
      </c>
      <c r="B252" s="7">
        <v>2011</v>
      </c>
      <c r="C252" s="26">
        <v>40672</v>
      </c>
      <c r="D252" s="7" t="s">
        <v>1910</v>
      </c>
      <c r="E252" s="9" t="s">
        <v>1911</v>
      </c>
      <c r="F252" s="10" t="s">
        <v>100</v>
      </c>
      <c r="G252" s="7" t="s">
        <v>1912</v>
      </c>
      <c r="H252" s="7" t="s">
        <v>964</v>
      </c>
      <c r="I252" s="7" t="s">
        <v>86</v>
      </c>
      <c r="J252" s="7" t="s">
        <v>975</v>
      </c>
      <c r="K252" s="11" t="s">
        <v>976</v>
      </c>
      <c r="L252" s="11" t="s">
        <v>47</v>
      </c>
      <c r="M252" s="7" t="s">
        <v>148</v>
      </c>
      <c r="N252" s="7" t="s">
        <v>240</v>
      </c>
      <c r="O252" s="7" t="s">
        <v>150</v>
      </c>
      <c r="P252" s="7" t="s">
        <v>227</v>
      </c>
      <c r="Q252" s="7" t="s">
        <v>52</v>
      </c>
      <c r="R252" s="11" t="s">
        <v>1913</v>
      </c>
      <c r="S252" s="12" t="s">
        <v>79</v>
      </c>
      <c r="T252" s="12" t="s">
        <v>1914</v>
      </c>
      <c r="U252" s="7" t="s">
        <v>56</v>
      </c>
      <c r="V252" s="7" t="s">
        <v>1915</v>
      </c>
      <c r="W252" s="13" t="s">
        <v>1226</v>
      </c>
      <c r="X252" s="13" t="s">
        <v>970</v>
      </c>
      <c r="Y252" s="13" t="s">
        <v>971</v>
      </c>
      <c r="Z252" s="13" t="s">
        <v>61</v>
      </c>
      <c r="AA252" s="13" t="s">
        <v>62</v>
      </c>
      <c r="AB252" s="7" t="s">
        <v>113</v>
      </c>
      <c r="AC252" s="11" t="s">
        <v>134</v>
      </c>
      <c r="AD252" s="13" t="s">
        <v>135</v>
      </c>
      <c r="AE252" s="14" t="s">
        <v>866</v>
      </c>
      <c r="AF252" s="11" t="s">
        <v>116</v>
      </c>
    </row>
    <row r="253" spans="1:32" ht="24.75" customHeight="1">
      <c r="A253" s="7">
        <v>251</v>
      </c>
      <c r="B253" s="7">
        <v>2011</v>
      </c>
      <c r="C253" s="17">
        <v>40673</v>
      </c>
      <c r="D253" s="7" t="s">
        <v>1916</v>
      </c>
      <c r="E253" s="9" t="s">
        <v>1917</v>
      </c>
      <c r="F253" s="10" t="s">
        <v>100</v>
      </c>
      <c r="G253" s="7" t="s">
        <v>1918</v>
      </c>
      <c r="H253" s="7" t="s">
        <v>168</v>
      </c>
      <c r="I253" s="7" t="s">
        <v>138</v>
      </c>
      <c r="J253" s="7" t="s">
        <v>169</v>
      </c>
      <c r="K253" s="11" t="s">
        <v>103</v>
      </c>
      <c r="L253" s="11" t="s">
        <v>47</v>
      </c>
      <c r="M253" s="7" t="s">
        <v>285</v>
      </c>
      <c r="N253" s="7" t="s">
        <v>268</v>
      </c>
      <c r="O253" s="7" t="s">
        <v>50</v>
      </c>
      <c r="P253" s="7" t="s">
        <v>1919</v>
      </c>
      <c r="Q253" s="7" t="s">
        <v>52</v>
      </c>
      <c r="R253" s="11" t="s">
        <v>1920</v>
      </c>
      <c r="S253" s="12" t="s">
        <v>79</v>
      </c>
      <c r="T253" s="12" t="s">
        <v>1921</v>
      </c>
      <c r="U253" s="7" t="s">
        <v>56</v>
      </c>
      <c r="V253" s="7" t="s">
        <v>1922</v>
      </c>
      <c r="W253" s="13" t="s">
        <v>1923</v>
      </c>
      <c r="X253" s="13" t="s">
        <v>175</v>
      </c>
      <c r="Y253" s="13" t="s">
        <v>175</v>
      </c>
      <c r="Z253" s="13" t="s">
        <v>61</v>
      </c>
      <c r="AA253" s="13" t="s">
        <v>62</v>
      </c>
      <c r="AB253" s="7" t="s">
        <v>113</v>
      </c>
      <c r="AC253" s="13" t="s">
        <v>1924</v>
      </c>
      <c r="AD253" s="13" t="s">
        <v>65</v>
      </c>
      <c r="AE253" s="14" t="s">
        <v>66</v>
      </c>
      <c r="AF253" s="11" t="s">
        <v>116</v>
      </c>
    </row>
    <row r="254" spans="1:32" ht="24.75" customHeight="1">
      <c r="A254" s="7">
        <v>252</v>
      </c>
      <c r="B254" s="15">
        <v>2011</v>
      </c>
      <c r="C254" s="27">
        <v>40675</v>
      </c>
      <c r="D254" s="15" t="s">
        <v>1925</v>
      </c>
      <c r="E254" s="9" t="s">
        <v>1926</v>
      </c>
      <c r="F254" s="10" t="s">
        <v>100</v>
      </c>
      <c r="G254" s="11" t="s">
        <v>275</v>
      </c>
      <c r="H254" s="11" t="s">
        <v>964</v>
      </c>
      <c r="I254" s="11" t="s">
        <v>79</v>
      </c>
      <c r="J254" s="11" t="s">
        <v>975</v>
      </c>
      <c r="K254" s="11" t="s">
        <v>976</v>
      </c>
      <c r="L254" s="11" t="s">
        <v>47</v>
      </c>
      <c r="M254" s="11" t="s">
        <v>48</v>
      </c>
      <c r="N254" s="7" t="s">
        <v>218</v>
      </c>
      <c r="O254" s="7" t="s">
        <v>50</v>
      </c>
      <c r="P254" s="7" t="s">
        <v>71</v>
      </c>
      <c r="Q254" s="11" t="s">
        <v>52</v>
      </c>
      <c r="R254" s="15" t="s">
        <v>1927</v>
      </c>
      <c r="S254" s="12" t="s">
        <v>218</v>
      </c>
      <c r="T254" s="12" t="s">
        <v>1928</v>
      </c>
      <c r="U254" s="7" t="s">
        <v>93</v>
      </c>
      <c r="V254" s="11" t="s">
        <v>1929</v>
      </c>
      <c r="W254" s="15" t="s">
        <v>1001</v>
      </c>
      <c r="X254" s="11" t="s">
        <v>970</v>
      </c>
      <c r="Y254" s="13" t="s">
        <v>971</v>
      </c>
      <c r="Z254" s="11" t="s">
        <v>61</v>
      </c>
      <c r="AA254" s="11" t="s">
        <v>874</v>
      </c>
      <c r="AB254" s="7" t="s">
        <v>113</v>
      </c>
      <c r="AC254" s="11" t="s">
        <v>134</v>
      </c>
      <c r="AD254" s="13" t="s">
        <v>135</v>
      </c>
      <c r="AE254" s="15" t="s">
        <v>866</v>
      </c>
      <c r="AF254" s="11" t="s">
        <v>116</v>
      </c>
    </row>
    <row r="255" spans="1:32" ht="24.75" customHeight="1">
      <c r="A255" s="7">
        <v>253</v>
      </c>
      <c r="B255" s="15">
        <v>2011</v>
      </c>
      <c r="C255" s="27">
        <v>40675</v>
      </c>
      <c r="D255" s="15" t="s">
        <v>1930</v>
      </c>
      <c r="E255" s="9" t="s">
        <v>1931</v>
      </c>
      <c r="F255" s="10" t="s">
        <v>100</v>
      </c>
      <c r="G255" s="15" t="s">
        <v>1932</v>
      </c>
      <c r="H255" s="11" t="s">
        <v>964</v>
      </c>
      <c r="I255" s="11" t="s">
        <v>86</v>
      </c>
      <c r="J255" s="11" t="s">
        <v>975</v>
      </c>
      <c r="K255" s="11" t="s">
        <v>976</v>
      </c>
      <c r="L255" s="11" t="s">
        <v>47</v>
      </c>
      <c r="M255" s="11" t="s">
        <v>48</v>
      </c>
      <c r="N255" s="7" t="s">
        <v>49</v>
      </c>
      <c r="O255" s="11" t="s">
        <v>50</v>
      </c>
      <c r="P255" s="7" t="s">
        <v>1426</v>
      </c>
      <c r="Q255" s="11" t="s">
        <v>52</v>
      </c>
      <c r="R255" s="15" t="s">
        <v>1933</v>
      </c>
      <c r="S255" s="12" t="s">
        <v>79</v>
      </c>
      <c r="T255" s="12" t="s">
        <v>1934</v>
      </c>
      <c r="U255" s="7" t="s">
        <v>93</v>
      </c>
      <c r="V255" s="11" t="s">
        <v>1935</v>
      </c>
      <c r="W255" s="15" t="s">
        <v>969</v>
      </c>
      <c r="X255" s="11" t="s">
        <v>970</v>
      </c>
      <c r="Y255" s="13" t="s">
        <v>971</v>
      </c>
      <c r="Z255" s="11" t="s">
        <v>61</v>
      </c>
      <c r="AA255" s="11" t="s">
        <v>874</v>
      </c>
      <c r="AB255" s="7" t="s">
        <v>113</v>
      </c>
      <c r="AC255" s="11" t="s">
        <v>134</v>
      </c>
      <c r="AD255" s="13" t="s">
        <v>135</v>
      </c>
      <c r="AE255" s="15" t="s">
        <v>866</v>
      </c>
      <c r="AF255" s="11" t="s">
        <v>116</v>
      </c>
    </row>
    <row r="256" spans="1:32" ht="24.75" customHeight="1">
      <c r="A256" s="7">
        <v>254</v>
      </c>
      <c r="B256" s="15">
        <v>2011</v>
      </c>
      <c r="C256" s="27">
        <v>40676</v>
      </c>
      <c r="D256" s="15" t="s">
        <v>1936</v>
      </c>
      <c r="E256" s="9" t="s">
        <v>1937</v>
      </c>
      <c r="F256" s="10" t="s">
        <v>100</v>
      </c>
      <c r="G256" s="15" t="s">
        <v>1938</v>
      </c>
      <c r="H256" s="11" t="s">
        <v>964</v>
      </c>
      <c r="I256" s="11" t="s">
        <v>86</v>
      </c>
      <c r="J256" s="11" t="s">
        <v>975</v>
      </c>
      <c r="K256" s="11" t="s">
        <v>976</v>
      </c>
      <c r="L256" s="11" t="s">
        <v>47</v>
      </c>
      <c r="M256" s="11" t="s">
        <v>48</v>
      </c>
      <c r="N256" s="7" t="s">
        <v>187</v>
      </c>
      <c r="O256" s="11" t="s">
        <v>276</v>
      </c>
      <c r="P256" s="7" t="s">
        <v>1939</v>
      </c>
      <c r="Q256" s="11" t="s">
        <v>52</v>
      </c>
      <c r="R256" s="15" t="s">
        <v>1927</v>
      </c>
      <c r="S256" s="12" t="s">
        <v>79</v>
      </c>
      <c r="T256" s="12" t="s">
        <v>1940</v>
      </c>
      <c r="U256" s="7" t="s">
        <v>93</v>
      </c>
      <c r="V256" s="11" t="s">
        <v>1941</v>
      </c>
      <c r="W256" s="15" t="s">
        <v>1001</v>
      </c>
      <c r="X256" s="11" t="s">
        <v>970</v>
      </c>
      <c r="Y256" s="13" t="s">
        <v>971</v>
      </c>
      <c r="Z256" s="11" t="s">
        <v>61</v>
      </c>
      <c r="AA256" s="11" t="s">
        <v>874</v>
      </c>
      <c r="AB256" s="7" t="s">
        <v>113</v>
      </c>
      <c r="AC256" s="11" t="s">
        <v>134</v>
      </c>
      <c r="AD256" s="13" t="s">
        <v>135</v>
      </c>
      <c r="AE256" s="15" t="s">
        <v>866</v>
      </c>
      <c r="AF256" s="11" t="s">
        <v>116</v>
      </c>
    </row>
    <row r="257" spans="1:32" ht="24.75" customHeight="1">
      <c r="A257" s="7">
        <v>255</v>
      </c>
      <c r="B257" s="15">
        <v>2011</v>
      </c>
      <c r="C257" s="27">
        <v>40676</v>
      </c>
      <c r="D257" s="15" t="s">
        <v>1942</v>
      </c>
      <c r="E257" s="9" t="s">
        <v>1943</v>
      </c>
      <c r="F257" s="10" t="s">
        <v>100</v>
      </c>
      <c r="G257" s="11" t="s">
        <v>275</v>
      </c>
      <c r="H257" s="11" t="s">
        <v>964</v>
      </c>
      <c r="I257" s="11" t="s">
        <v>79</v>
      </c>
      <c r="J257" s="11" t="s">
        <v>975</v>
      </c>
      <c r="K257" s="11" t="s">
        <v>976</v>
      </c>
      <c r="L257" s="11" t="s">
        <v>47</v>
      </c>
      <c r="M257" s="11" t="s">
        <v>48</v>
      </c>
      <c r="N257" s="7" t="s">
        <v>268</v>
      </c>
      <c r="O257" s="11" t="s">
        <v>104</v>
      </c>
      <c r="P257" s="7" t="s">
        <v>1939</v>
      </c>
      <c r="Q257" s="11" t="s">
        <v>52</v>
      </c>
      <c r="R257" s="15" t="s">
        <v>1944</v>
      </c>
      <c r="S257" s="12" t="s">
        <v>1945</v>
      </c>
      <c r="T257" s="12" t="s">
        <v>1946</v>
      </c>
      <c r="U257" s="7" t="s">
        <v>93</v>
      </c>
      <c r="V257" s="11" t="s">
        <v>1947</v>
      </c>
      <c r="W257" s="15" t="s">
        <v>969</v>
      </c>
      <c r="X257" s="11" t="s">
        <v>970</v>
      </c>
      <c r="Y257" s="13" t="s">
        <v>971</v>
      </c>
      <c r="Z257" s="11" t="s">
        <v>61</v>
      </c>
      <c r="AA257" s="11" t="s">
        <v>874</v>
      </c>
      <c r="AB257" s="7" t="s">
        <v>113</v>
      </c>
      <c r="AC257" s="15" t="s">
        <v>1948</v>
      </c>
      <c r="AD257" s="13" t="s">
        <v>65</v>
      </c>
      <c r="AE257" s="15" t="s">
        <v>866</v>
      </c>
      <c r="AF257" s="11" t="s">
        <v>116</v>
      </c>
    </row>
    <row r="258" spans="1:32" ht="24.75" customHeight="1">
      <c r="A258" s="7">
        <v>256</v>
      </c>
      <c r="B258" s="7">
        <v>2011</v>
      </c>
      <c r="C258" s="22">
        <v>40677</v>
      </c>
      <c r="D258" s="7" t="s">
        <v>1949</v>
      </c>
      <c r="E258" s="9" t="s">
        <v>1950</v>
      </c>
      <c r="F258" s="10" t="s">
        <v>100</v>
      </c>
      <c r="G258" s="7" t="s">
        <v>1951</v>
      </c>
      <c r="H258" s="7" t="s">
        <v>964</v>
      </c>
      <c r="I258" s="7" t="s">
        <v>86</v>
      </c>
      <c r="J258" s="7" t="s">
        <v>1760</v>
      </c>
      <c r="K258" s="7" t="s">
        <v>976</v>
      </c>
      <c r="L258" s="11" t="s">
        <v>47</v>
      </c>
      <c r="M258" s="7" t="s">
        <v>48</v>
      </c>
      <c r="N258" s="7" t="s">
        <v>89</v>
      </c>
      <c r="O258" s="11" t="s">
        <v>50</v>
      </c>
      <c r="P258" s="7" t="s">
        <v>1724</v>
      </c>
      <c r="Q258" s="7" t="s">
        <v>52</v>
      </c>
      <c r="R258" s="11" t="s">
        <v>1952</v>
      </c>
      <c r="S258" s="12" t="s">
        <v>141</v>
      </c>
      <c r="T258" s="12" t="s">
        <v>1953</v>
      </c>
      <c r="U258" s="7" t="s">
        <v>56</v>
      </c>
      <c r="V258" s="7" t="s">
        <v>1954</v>
      </c>
      <c r="W258" s="13" t="s">
        <v>1809</v>
      </c>
      <c r="X258" s="13" t="s">
        <v>1810</v>
      </c>
      <c r="Y258" s="13" t="s">
        <v>971</v>
      </c>
      <c r="Z258" s="13" t="s">
        <v>61</v>
      </c>
      <c r="AA258" s="13" t="s">
        <v>62</v>
      </c>
      <c r="AB258" s="7" t="s">
        <v>113</v>
      </c>
      <c r="AC258" s="11" t="s">
        <v>134</v>
      </c>
      <c r="AD258" s="13" t="s">
        <v>135</v>
      </c>
      <c r="AE258" s="14" t="s">
        <v>866</v>
      </c>
      <c r="AF258" s="11" t="s">
        <v>116</v>
      </c>
    </row>
    <row r="259" spans="1:32" ht="24.75" customHeight="1">
      <c r="A259" s="7">
        <v>257</v>
      </c>
      <c r="B259" s="15" t="s">
        <v>926</v>
      </c>
      <c r="C259" s="20">
        <v>40677</v>
      </c>
      <c r="D259" s="15" t="s">
        <v>1955</v>
      </c>
      <c r="E259" s="9" t="s">
        <v>1956</v>
      </c>
      <c r="F259" s="10" t="s">
        <v>100</v>
      </c>
      <c r="G259" s="15" t="s">
        <v>1957</v>
      </c>
      <c r="H259" s="7" t="s">
        <v>964</v>
      </c>
      <c r="I259" s="11" t="s">
        <v>138</v>
      </c>
      <c r="J259" s="11" t="s">
        <v>975</v>
      </c>
      <c r="K259" s="11" t="s">
        <v>976</v>
      </c>
      <c r="L259" s="11" t="s">
        <v>47</v>
      </c>
      <c r="M259" s="11" t="s">
        <v>48</v>
      </c>
      <c r="N259" s="7" t="s">
        <v>49</v>
      </c>
      <c r="O259" s="21" t="s">
        <v>50</v>
      </c>
      <c r="P259" s="11" t="s">
        <v>71</v>
      </c>
      <c r="Q259" s="11" t="s">
        <v>106</v>
      </c>
      <c r="R259" s="15" t="s">
        <v>1958</v>
      </c>
      <c r="S259" s="12" t="s">
        <v>1959</v>
      </c>
      <c r="T259" s="12" t="s">
        <v>1960</v>
      </c>
      <c r="U259" s="7" t="s">
        <v>93</v>
      </c>
      <c r="V259" s="11" t="s">
        <v>1961</v>
      </c>
      <c r="W259" s="15" t="s">
        <v>1134</v>
      </c>
      <c r="X259" s="11" t="s">
        <v>970</v>
      </c>
      <c r="Y259" s="13" t="s">
        <v>971</v>
      </c>
      <c r="Z259" s="11" t="s">
        <v>61</v>
      </c>
      <c r="AA259" s="11" t="s">
        <v>874</v>
      </c>
      <c r="AB259" s="7" t="s">
        <v>113</v>
      </c>
      <c r="AC259" s="11" t="s">
        <v>134</v>
      </c>
      <c r="AD259" s="13" t="s">
        <v>135</v>
      </c>
      <c r="AE259" s="15" t="s">
        <v>866</v>
      </c>
      <c r="AF259" s="11" t="s">
        <v>116</v>
      </c>
    </row>
    <row r="260" spans="1:32" ht="24.75" customHeight="1">
      <c r="A260" s="7">
        <v>258</v>
      </c>
      <c r="B260" s="15">
        <v>2011</v>
      </c>
      <c r="C260" s="24">
        <v>40678</v>
      </c>
      <c r="D260" s="15" t="s">
        <v>1962</v>
      </c>
      <c r="E260" s="9" t="s">
        <v>1963</v>
      </c>
      <c r="F260" s="10" t="s">
        <v>100</v>
      </c>
      <c r="G260" s="11" t="s">
        <v>275</v>
      </c>
      <c r="H260" s="11" t="s">
        <v>964</v>
      </c>
      <c r="I260" s="11" t="s">
        <v>79</v>
      </c>
      <c r="J260" s="11" t="s">
        <v>975</v>
      </c>
      <c r="K260" s="11" t="s">
        <v>976</v>
      </c>
      <c r="L260" s="11" t="s">
        <v>123</v>
      </c>
      <c r="M260" s="7" t="s">
        <v>285</v>
      </c>
      <c r="N260" s="7" t="s">
        <v>444</v>
      </c>
      <c r="O260" s="11" t="s">
        <v>50</v>
      </c>
      <c r="P260" s="11" t="s">
        <v>286</v>
      </c>
      <c r="Q260" s="11" t="s">
        <v>52</v>
      </c>
      <c r="R260" s="11" t="s">
        <v>1964</v>
      </c>
      <c r="S260" s="12" t="s">
        <v>79</v>
      </c>
      <c r="T260" s="12" t="s">
        <v>1965</v>
      </c>
      <c r="U260" s="7" t="s">
        <v>56</v>
      </c>
      <c r="V260" s="11" t="s">
        <v>1966</v>
      </c>
      <c r="W260" s="25" t="s">
        <v>1846</v>
      </c>
      <c r="X260" s="25" t="s">
        <v>989</v>
      </c>
      <c r="Y260" s="13" t="s">
        <v>971</v>
      </c>
      <c r="Z260" s="25" t="s">
        <v>1151</v>
      </c>
      <c r="AA260" s="25" t="s">
        <v>306</v>
      </c>
      <c r="AB260" s="7" t="s">
        <v>113</v>
      </c>
      <c r="AC260" s="11" t="s">
        <v>134</v>
      </c>
      <c r="AD260" s="13" t="s">
        <v>135</v>
      </c>
      <c r="AE260" s="19" t="s">
        <v>866</v>
      </c>
      <c r="AF260" s="11" t="s">
        <v>116</v>
      </c>
    </row>
    <row r="261" spans="1:32" ht="24.75" customHeight="1">
      <c r="A261" s="7">
        <v>259</v>
      </c>
      <c r="B261" s="7">
        <v>2011</v>
      </c>
      <c r="C261" s="22">
        <v>40680</v>
      </c>
      <c r="D261" s="7" t="s">
        <v>1967</v>
      </c>
      <c r="E261" s="9" t="s">
        <v>1968</v>
      </c>
      <c r="F261" s="10" t="s">
        <v>100</v>
      </c>
      <c r="G261" s="7" t="s">
        <v>275</v>
      </c>
      <c r="H261" s="7" t="s">
        <v>120</v>
      </c>
      <c r="I261" s="7" t="s">
        <v>79</v>
      </c>
      <c r="J261" s="7" t="s">
        <v>1004</v>
      </c>
      <c r="K261" s="11" t="s">
        <v>122</v>
      </c>
      <c r="L261" s="11" t="s">
        <v>47</v>
      </c>
      <c r="M261" s="7" t="s">
        <v>186</v>
      </c>
      <c r="N261" s="7" t="s">
        <v>187</v>
      </c>
      <c r="O261" s="7" t="s">
        <v>276</v>
      </c>
      <c r="P261" s="7" t="s">
        <v>277</v>
      </c>
      <c r="Q261" s="7" t="s">
        <v>52</v>
      </c>
      <c r="R261" s="11" t="s">
        <v>1969</v>
      </c>
      <c r="S261" s="12" t="s">
        <v>79</v>
      </c>
      <c r="T261" s="12" t="s">
        <v>1970</v>
      </c>
      <c r="U261" s="7" t="s">
        <v>200</v>
      </c>
      <c r="V261" s="7" t="s">
        <v>1971</v>
      </c>
      <c r="W261" s="13" t="s">
        <v>1009</v>
      </c>
      <c r="X261" s="13" t="s">
        <v>588</v>
      </c>
      <c r="Y261" s="13" t="s">
        <v>132</v>
      </c>
      <c r="Z261" s="13" t="s">
        <v>61</v>
      </c>
      <c r="AA261" s="11" t="s">
        <v>874</v>
      </c>
      <c r="AB261" s="7" t="s">
        <v>133</v>
      </c>
      <c r="AC261" s="11" t="s">
        <v>134</v>
      </c>
      <c r="AD261" s="13" t="s">
        <v>135</v>
      </c>
      <c r="AE261" s="14" t="s">
        <v>866</v>
      </c>
      <c r="AF261" s="11" t="s">
        <v>116</v>
      </c>
    </row>
    <row r="262" spans="1:32" ht="24.75" customHeight="1">
      <c r="A262" s="7">
        <v>260</v>
      </c>
      <c r="B262" s="15">
        <v>2011</v>
      </c>
      <c r="C262" s="27">
        <v>40685</v>
      </c>
      <c r="D262" s="15" t="s">
        <v>1972</v>
      </c>
      <c r="E262" s="9" t="s">
        <v>1973</v>
      </c>
      <c r="F262" s="10" t="s">
        <v>100</v>
      </c>
      <c r="G262" s="15" t="s">
        <v>1974</v>
      </c>
      <c r="H262" s="11" t="s">
        <v>964</v>
      </c>
      <c r="I262" s="11" t="s">
        <v>86</v>
      </c>
      <c r="J262" s="11" t="s">
        <v>975</v>
      </c>
      <c r="K262" s="11" t="s">
        <v>976</v>
      </c>
      <c r="L262" s="11" t="s">
        <v>47</v>
      </c>
      <c r="M262" s="11" t="s">
        <v>178</v>
      </c>
      <c r="N262" s="7" t="s">
        <v>268</v>
      </c>
      <c r="O262" s="7" t="s">
        <v>104</v>
      </c>
      <c r="P262" s="11" t="s">
        <v>379</v>
      </c>
      <c r="Q262" s="11" t="s">
        <v>52</v>
      </c>
      <c r="R262" s="15" t="s">
        <v>1975</v>
      </c>
      <c r="S262" s="12" t="s">
        <v>1945</v>
      </c>
      <c r="T262" s="12" t="s">
        <v>1976</v>
      </c>
      <c r="U262" s="7" t="s">
        <v>93</v>
      </c>
      <c r="V262" s="11" t="s">
        <v>1977</v>
      </c>
      <c r="W262" s="15" t="s">
        <v>1978</v>
      </c>
      <c r="X262" s="11" t="s">
        <v>989</v>
      </c>
      <c r="Y262" s="13" t="s">
        <v>971</v>
      </c>
      <c r="Z262" s="11" t="s">
        <v>61</v>
      </c>
      <c r="AA262" s="11" t="s">
        <v>874</v>
      </c>
      <c r="AB262" s="7" t="s">
        <v>113</v>
      </c>
      <c r="AC262" s="11" t="s">
        <v>134</v>
      </c>
      <c r="AD262" s="13" t="s">
        <v>135</v>
      </c>
      <c r="AE262" s="15" t="s">
        <v>866</v>
      </c>
      <c r="AF262" s="11" t="s">
        <v>116</v>
      </c>
    </row>
    <row r="263" spans="1:32" ht="24.75" customHeight="1">
      <c r="A263" s="7">
        <v>261</v>
      </c>
      <c r="B263" s="7">
        <v>2011</v>
      </c>
      <c r="C263" s="17">
        <v>40686</v>
      </c>
      <c r="D263" s="7" t="s">
        <v>1979</v>
      </c>
      <c r="E263" s="9" t="s">
        <v>1980</v>
      </c>
      <c r="F263" s="10" t="s">
        <v>100</v>
      </c>
      <c r="G263" s="7" t="s">
        <v>1981</v>
      </c>
      <c r="H263" s="7" t="s">
        <v>1585</v>
      </c>
      <c r="I263" s="7" t="s">
        <v>138</v>
      </c>
      <c r="J263" s="7" t="s">
        <v>1982</v>
      </c>
      <c r="K263" s="11" t="s">
        <v>1587</v>
      </c>
      <c r="L263" s="11" t="s">
        <v>47</v>
      </c>
      <c r="M263" s="7" t="s">
        <v>239</v>
      </c>
      <c r="N263" s="7" t="s">
        <v>240</v>
      </c>
      <c r="O263" s="7" t="s">
        <v>241</v>
      </c>
      <c r="P263" s="7" t="s">
        <v>1983</v>
      </c>
      <c r="Q263" s="7" t="s">
        <v>52</v>
      </c>
      <c r="R263" s="11" t="s">
        <v>1984</v>
      </c>
      <c r="S263" s="12" t="s">
        <v>79</v>
      </c>
      <c r="T263" s="12" t="s">
        <v>1985</v>
      </c>
      <c r="U263" s="7" t="s">
        <v>56</v>
      </c>
      <c r="V263" s="7" t="s">
        <v>1986</v>
      </c>
      <c r="W263" s="13" t="s">
        <v>1987</v>
      </c>
      <c r="X263" s="13" t="s">
        <v>258</v>
      </c>
      <c r="Y263" s="13" t="s">
        <v>60</v>
      </c>
      <c r="Z263" s="13" t="s">
        <v>61</v>
      </c>
      <c r="AA263" s="13" t="s">
        <v>62</v>
      </c>
      <c r="AB263" s="7" t="s">
        <v>63</v>
      </c>
      <c r="AC263" s="13" t="s">
        <v>1348</v>
      </c>
      <c r="AD263" s="13" t="s">
        <v>65</v>
      </c>
      <c r="AE263" s="15" t="s">
        <v>392</v>
      </c>
      <c r="AF263" s="11" t="s">
        <v>116</v>
      </c>
    </row>
    <row r="264" spans="1:32" ht="24.75" customHeight="1">
      <c r="A264" s="7">
        <v>262</v>
      </c>
      <c r="B264" s="7">
        <v>2011</v>
      </c>
      <c r="C264" s="26">
        <v>40686</v>
      </c>
      <c r="D264" s="7" t="s">
        <v>1988</v>
      </c>
      <c r="E264" s="9" t="s">
        <v>1989</v>
      </c>
      <c r="F264" s="10" t="s">
        <v>100</v>
      </c>
      <c r="G264" s="7" t="s">
        <v>1990</v>
      </c>
      <c r="H264" s="7" t="s">
        <v>120</v>
      </c>
      <c r="I264" s="7" t="s">
        <v>86</v>
      </c>
      <c r="J264" s="7" t="s">
        <v>121</v>
      </c>
      <c r="K264" s="11" t="s">
        <v>122</v>
      </c>
      <c r="L264" s="11" t="s">
        <v>47</v>
      </c>
      <c r="M264" s="7" t="s">
        <v>186</v>
      </c>
      <c r="N264" s="7" t="s">
        <v>208</v>
      </c>
      <c r="O264" s="7" t="s">
        <v>247</v>
      </c>
      <c r="P264" s="7" t="s">
        <v>1991</v>
      </c>
      <c r="Q264" s="7" t="s">
        <v>52</v>
      </c>
      <c r="R264" s="11" t="s">
        <v>1992</v>
      </c>
      <c r="S264" s="12" t="s">
        <v>79</v>
      </c>
      <c r="T264" s="12" t="s">
        <v>1993</v>
      </c>
      <c r="U264" s="7" t="s">
        <v>56</v>
      </c>
      <c r="V264" s="7" t="s">
        <v>1994</v>
      </c>
      <c r="W264" s="13" t="s">
        <v>1205</v>
      </c>
      <c r="X264" s="13" t="s">
        <v>989</v>
      </c>
      <c r="Y264" s="13" t="s">
        <v>971</v>
      </c>
      <c r="Z264" s="13" t="s">
        <v>61</v>
      </c>
      <c r="AA264" s="13" t="s">
        <v>62</v>
      </c>
      <c r="AB264" s="7" t="s">
        <v>113</v>
      </c>
      <c r="AC264" s="11" t="s">
        <v>134</v>
      </c>
      <c r="AD264" s="13" t="s">
        <v>135</v>
      </c>
      <c r="AE264" s="14" t="s">
        <v>866</v>
      </c>
      <c r="AF264" s="11" t="s">
        <v>116</v>
      </c>
    </row>
    <row r="265" spans="1:32" ht="24.75" customHeight="1">
      <c r="A265" s="7">
        <v>263</v>
      </c>
      <c r="B265" s="7">
        <v>2011</v>
      </c>
      <c r="C265" s="26">
        <v>40687</v>
      </c>
      <c r="D265" s="7" t="s">
        <v>1995</v>
      </c>
      <c r="E265" s="9" t="s">
        <v>1996</v>
      </c>
      <c r="F265" s="10" t="s">
        <v>100</v>
      </c>
      <c r="G265" s="7" t="s">
        <v>1990</v>
      </c>
      <c r="H265" s="7" t="s">
        <v>120</v>
      </c>
      <c r="I265" s="7" t="s">
        <v>86</v>
      </c>
      <c r="J265" s="7" t="s">
        <v>121</v>
      </c>
      <c r="K265" s="11" t="s">
        <v>122</v>
      </c>
      <c r="L265" s="11" t="s">
        <v>47</v>
      </c>
      <c r="M265" s="7" t="s">
        <v>186</v>
      </c>
      <c r="N265" s="7" t="s">
        <v>208</v>
      </c>
      <c r="O265" s="7" t="s">
        <v>247</v>
      </c>
      <c r="P265" s="7" t="s">
        <v>253</v>
      </c>
      <c r="Q265" s="7" t="s">
        <v>52</v>
      </c>
      <c r="R265" s="11" t="s">
        <v>1997</v>
      </c>
      <c r="S265" s="12" t="s">
        <v>79</v>
      </c>
      <c r="T265" s="12" t="s">
        <v>1998</v>
      </c>
      <c r="U265" s="7" t="s">
        <v>56</v>
      </c>
      <c r="V265" s="7" t="s">
        <v>1999</v>
      </c>
      <c r="W265" s="13" t="s">
        <v>1205</v>
      </c>
      <c r="X265" s="13" t="s">
        <v>989</v>
      </c>
      <c r="Y265" s="13" t="s">
        <v>971</v>
      </c>
      <c r="Z265" s="13" t="s">
        <v>61</v>
      </c>
      <c r="AA265" s="13" t="s">
        <v>62</v>
      </c>
      <c r="AB265" s="7" t="s">
        <v>113</v>
      </c>
      <c r="AC265" s="11" t="s">
        <v>134</v>
      </c>
      <c r="AD265" s="13" t="s">
        <v>135</v>
      </c>
      <c r="AE265" s="14" t="s">
        <v>866</v>
      </c>
      <c r="AF265" s="11" t="s">
        <v>116</v>
      </c>
    </row>
    <row r="266" spans="1:32" ht="24.75" customHeight="1">
      <c r="A266" s="7">
        <v>264</v>
      </c>
      <c r="B266" s="15">
        <v>2011</v>
      </c>
      <c r="C266" s="27">
        <v>40688</v>
      </c>
      <c r="D266" s="15" t="s">
        <v>2000</v>
      </c>
      <c r="E266" s="9" t="s">
        <v>2001</v>
      </c>
      <c r="F266" s="10" t="s">
        <v>100</v>
      </c>
      <c r="G266" s="15" t="s">
        <v>2002</v>
      </c>
      <c r="H266" s="11" t="s">
        <v>964</v>
      </c>
      <c r="I266" s="11" t="s">
        <v>86</v>
      </c>
      <c r="J266" s="11" t="s">
        <v>975</v>
      </c>
      <c r="K266" s="11" t="s">
        <v>976</v>
      </c>
      <c r="L266" s="11" t="s">
        <v>47</v>
      </c>
      <c r="M266" s="11" t="s">
        <v>48</v>
      </c>
      <c r="N266" s="7" t="s">
        <v>196</v>
      </c>
      <c r="O266" s="7" t="s">
        <v>50</v>
      </c>
      <c r="P266" s="7" t="s">
        <v>90</v>
      </c>
      <c r="Q266" s="11" t="s">
        <v>52</v>
      </c>
      <c r="R266" s="15" t="s">
        <v>2003</v>
      </c>
      <c r="S266" s="12" t="s">
        <v>141</v>
      </c>
      <c r="T266" s="12" t="s">
        <v>2004</v>
      </c>
      <c r="U266" s="11" t="s">
        <v>1551</v>
      </c>
      <c r="V266" s="11" t="s">
        <v>2005</v>
      </c>
      <c r="W266" s="15" t="s">
        <v>1553</v>
      </c>
      <c r="X266" s="11" t="s">
        <v>970</v>
      </c>
      <c r="Y266" s="13" t="s">
        <v>971</v>
      </c>
      <c r="Z266" s="11" t="s">
        <v>61</v>
      </c>
      <c r="AA266" s="11" t="s">
        <v>874</v>
      </c>
      <c r="AB266" s="7" t="s">
        <v>113</v>
      </c>
      <c r="AC266" s="11" t="s">
        <v>134</v>
      </c>
      <c r="AD266" s="13" t="s">
        <v>135</v>
      </c>
      <c r="AE266" s="15" t="s">
        <v>866</v>
      </c>
      <c r="AF266" s="11" t="s">
        <v>116</v>
      </c>
    </row>
    <row r="267" spans="1:32" ht="24.75" customHeight="1">
      <c r="A267" s="7">
        <v>265</v>
      </c>
      <c r="B267" s="15" t="s">
        <v>926</v>
      </c>
      <c r="C267" s="20">
        <v>40689</v>
      </c>
      <c r="D267" s="15" t="s">
        <v>2006</v>
      </c>
      <c r="E267" s="9" t="s">
        <v>2007</v>
      </c>
      <c r="F267" s="10" t="s">
        <v>100</v>
      </c>
      <c r="G267" s="11" t="s">
        <v>275</v>
      </c>
      <c r="H267" s="11" t="s">
        <v>120</v>
      </c>
      <c r="I267" s="11" t="s">
        <v>79</v>
      </c>
      <c r="J267" s="7" t="s">
        <v>1004</v>
      </c>
      <c r="K267" s="11" t="s">
        <v>122</v>
      </c>
      <c r="L267" s="11" t="s">
        <v>47</v>
      </c>
      <c r="M267" s="11" t="s">
        <v>48</v>
      </c>
      <c r="N267" s="7" t="s">
        <v>187</v>
      </c>
      <c r="O267" s="7" t="s">
        <v>50</v>
      </c>
      <c r="P267" s="11" t="s">
        <v>2008</v>
      </c>
      <c r="Q267" s="11" t="s">
        <v>52</v>
      </c>
      <c r="R267" s="15" t="s">
        <v>2009</v>
      </c>
      <c r="S267" s="12" t="s">
        <v>2010</v>
      </c>
      <c r="T267" s="12" t="s">
        <v>2011</v>
      </c>
      <c r="U267" s="7" t="s">
        <v>93</v>
      </c>
      <c r="V267" s="11" t="s">
        <v>2012</v>
      </c>
      <c r="W267" s="15" t="s">
        <v>2013</v>
      </c>
      <c r="X267" s="11" t="s">
        <v>2014</v>
      </c>
      <c r="Y267" s="11" t="s">
        <v>132</v>
      </c>
      <c r="Z267" s="11" t="s">
        <v>204</v>
      </c>
      <c r="AA267" s="11" t="s">
        <v>205</v>
      </c>
      <c r="AB267" s="7" t="s">
        <v>133</v>
      </c>
      <c r="AC267" s="31" t="s">
        <v>2007</v>
      </c>
      <c r="AD267" s="13" t="s">
        <v>65</v>
      </c>
      <c r="AE267" s="15" t="s">
        <v>866</v>
      </c>
      <c r="AF267" s="11" t="s">
        <v>116</v>
      </c>
    </row>
    <row r="268" spans="1:32" ht="24.75" customHeight="1">
      <c r="A268" s="7">
        <v>266</v>
      </c>
      <c r="B268" s="15">
        <v>2011</v>
      </c>
      <c r="C268" s="24">
        <v>40692</v>
      </c>
      <c r="D268" s="11" t="s">
        <v>2015</v>
      </c>
      <c r="E268" s="9" t="s">
        <v>2016</v>
      </c>
      <c r="F268" s="10" t="s">
        <v>100</v>
      </c>
      <c r="G268" s="11" t="s">
        <v>275</v>
      </c>
      <c r="H268" s="11" t="s">
        <v>120</v>
      </c>
      <c r="I268" s="11" t="s">
        <v>79</v>
      </c>
      <c r="J268" s="7" t="s">
        <v>984</v>
      </c>
      <c r="K268" s="11" t="s">
        <v>122</v>
      </c>
      <c r="L268" s="11" t="s">
        <v>47</v>
      </c>
      <c r="M268" s="11" t="s">
        <v>48</v>
      </c>
      <c r="N268" s="7" t="s">
        <v>196</v>
      </c>
      <c r="O268" s="11" t="s">
        <v>50</v>
      </c>
      <c r="P268" s="11" t="s">
        <v>353</v>
      </c>
      <c r="Q268" s="11" t="s">
        <v>52</v>
      </c>
      <c r="R268" s="11" t="s">
        <v>2017</v>
      </c>
      <c r="S268" s="12" t="s">
        <v>141</v>
      </c>
      <c r="T268" s="12" t="s">
        <v>2018</v>
      </c>
      <c r="U268" s="7" t="s">
        <v>56</v>
      </c>
      <c r="V268" s="11" t="s">
        <v>2019</v>
      </c>
      <c r="W268" s="25" t="s">
        <v>130</v>
      </c>
      <c r="X268" s="25" t="s">
        <v>131</v>
      </c>
      <c r="Y268" s="25" t="s">
        <v>132</v>
      </c>
      <c r="Z268" s="25" t="s">
        <v>61</v>
      </c>
      <c r="AA268" s="25" t="s">
        <v>62</v>
      </c>
      <c r="AB268" s="7" t="s">
        <v>133</v>
      </c>
      <c r="AC268" s="11" t="s">
        <v>134</v>
      </c>
      <c r="AD268" s="13" t="s">
        <v>135</v>
      </c>
      <c r="AE268" s="19" t="s">
        <v>866</v>
      </c>
      <c r="AF268" s="11" t="s">
        <v>116</v>
      </c>
    </row>
    <row r="269" spans="1:32" ht="24.75" customHeight="1">
      <c r="A269" s="7">
        <v>267</v>
      </c>
      <c r="B269" s="7">
        <v>2011</v>
      </c>
      <c r="C269" s="16">
        <v>40693</v>
      </c>
      <c r="D269" s="7" t="s">
        <v>2020</v>
      </c>
      <c r="E269" s="9" t="s">
        <v>2021</v>
      </c>
      <c r="F269" s="10" t="s">
        <v>100</v>
      </c>
      <c r="G269" s="7" t="s">
        <v>2022</v>
      </c>
      <c r="H269" s="7" t="s">
        <v>120</v>
      </c>
      <c r="I269" s="7" t="s">
        <v>86</v>
      </c>
      <c r="J269" s="7" t="s">
        <v>1004</v>
      </c>
      <c r="K269" s="11" t="s">
        <v>122</v>
      </c>
      <c r="L269" s="11" t="s">
        <v>47</v>
      </c>
      <c r="M269" s="7" t="s">
        <v>48</v>
      </c>
      <c r="N269" s="7" t="s">
        <v>312</v>
      </c>
      <c r="O269" s="7" t="s">
        <v>104</v>
      </c>
      <c r="P269" s="7" t="s">
        <v>681</v>
      </c>
      <c r="Q269" s="7" t="s">
        <v>106</v>
      </c>
      <c r="R269" s="15" t="s">
        <v>2023</v>
      </c>
      <c r="S269" s="12" t="s">
        <v>902</v>
      </c>
      <c r="T269" s="12" t="s">
        <v>2024</v>
      </c>
      <c r="U269" s="7" t="s">
        <v>56</v>
      </c>
      <c r="V269" s="7" t="s">
        <v>2025</v>
      </c>
      <c r="W269" s="14" t="s">
        <v>2026</v>
      </c>
      <c r="X269" s="13" t="s">
        <v>131</v>
      </c>
      <c r="Y269" s="13" t="s">
        <v>132</v>
      </c>
      <c r="Z269" s="13" t="s">
        <v>915</v>
      </c>
      <c r="AA269" s="13" t="s">
        <v>306</v>
      </c>
      <c r="AB269" s="7" t="s">
        <v>133</v>
      </c>
      <c r="AC269" s="11" t="s">
        <v>134</v>
      </c>
      <c r="AD269" s="13" t="s">
        <v>135</v>
      </c>
      <c r="AE269" s="15" t="s">
        <v>866</v>
      </c>
      <c r="AF269" s="11" t="s">
        <v>116</v>
      </c>
    </row>
    <row r="270" spans="1:32" ht="24.75" customHeight="1">
      <c r="A270" s="7">
        <v>268</v>
      </c>
      <c r="B270" s="15">
        <v>2011</v>
      </c>
      <c r="C270" s="24">
        <v>40693</v>
      </c>
      <c r="D270" s="11" t="s">
        <v>2027</v>
      </c>
      <c r="E270" s="23" t="s">
        <v>2028</v>
      </c>
      <c r="F270" s="10" t="s">
        <v>100</v>
      </c>
      <c r="G270" s="11" t="s">
        <v>275</v>
      </c>
      <c r="H270" s="11" t="s">
        <v>120</v>
      </c>
      <c r="I270" s="11" t="s">
        <v>79</v>
      </c>
      <c r="J270" s="7" t="s">
        <v>121</v>
      </c>
      <c r="K270" s="11" t="s">
        <v>122</v>
      </c>
      <c r="L270" s="11" t="s">
        <v>47</v>
      </c>
      <c r="M270" s="11" t="s">
        <v>178</v>
      </c>
      <c r="N270" s="7" t="s">
        <v>187</v>
      </c>
      <c r="O270" s="7" t="s">
        <v>276</v>
      </c>
      <c r="P270" s="11" t="s">
        <v>892</v>
      </c>
      <c r="Q270" s="11" t="s">
        <v>52</v>
      </c>
      <c r="R270" s="11" t="s">
        <v>126</v>
      </c>
      <c r="S270" s="32">
        <v>41000</v>
      </c>
      <c r="T270" s="12" t="s">
        <v>2029</v>
      </c>
      <c r="U270" s="7" t="s">
        <v>56</v>
      </c>
      <c r="V270" s="11" t="s">
        <v>2030</v>
      </c>
      <c r="W270" s="25" t="s">
        <v>130</v>
      </c>
      <c r="X270" s="25" t="s">
        <v>131</v>
      </c>
      <c r="Y270" s="25" t="s">
        <v>132</v>
      </c>
      <c r="Z270" s="25" t="s">
        <v>61</v>
      </c>
      <c r="AA270" s="25" t="s">
        <v>62</v>
      </c>
      <c r="AB270" s="7" t="s">
        <v>133</v>
      </c>
      <c r="AC270" s="25" t="s">
        <v>2031</v>
      </c>
      <c r="AD270" s="13" t="s">
        <v>65</v>
      </c>
      <c r="AE270" s="19" t="s">
        <v>866</v>
      </c>
      <c r="AF270" s="11" t="s">
        <v>116</v>
      </c>
    </row>
    <row r="271" spans="1:32" ht="24.75" customHeight="1">
      <c r="A271" s="7">
        <v>269</v>
      </c>
      <c r="B271" s="15">
        <v>2011</v>
      </c>
      <c r="C271" s="27">
        <v>40694</v>
      </c>
      <c r="D271" s="15" t="s">
        <v>2032</v>
      </c>
      <c r="E271" s="9" t="s">
        <v>2033</v>
      </c>
      <c r="F271" s="10" t="s">
        <v>100</v>
      </c>
      <c r="G271" s="15" t="s">
        <v>2034</v>
      </c>
      <c r="H271" s="11" t="s">
        <v>964</v>
      </c>
      <c r="I271" s="11" t="s">
        <v>86</v>
      </c>
      <c r="J271" s="11" t="s">
        <v>975</v>
      </c>
      <c r="K271" s="11" t="s">
        <v>976</v>
      </c>
      <c r="L271" s="11" t="s">
        <v>47</v>
      </c>
      <c r="M271" s="11" t="s">
        <v>48</v>
      </c>
      <c r="N271" s="7" t="s">
        <v>312</v>
      </c>
      <c r="O271" s="7" t="s">
        <v>276</v>
      </c>
      <c r="P271" s="7" t="s">
        <v>2035</v>
      </c>
      <c r="Q271" s="11" t="s">
        <v>52</v>
      </c>
      <c r="R271" s="15" t="s">
        <v>2036</v>
      </c>
      <c r="S271" s="33" t="s">
        <v>2037</v>
      </c>
      <c r="T271" s="12" t="s">
        <v>2038</v>
      </c>
      <c r="U271" s="7" t="s">
        <v>93</v>
      </c>
      <c r="V271" s="11" t="s">
        <v>2039</v>
      </c>
      <c r="W271" s="15" t="s">
        <v>2040</v>
      </c>
      <c r="X271" s="11" t="s">
        <v>989</v>
      </c>
      <c r="Y271" s="13" t="s">
        <v>971</v>
      </c>
      <c r="Z271" s="11" t="s">
        <v>2041</v>
      </c>
      <c r="AA271" s="11" t="s">
        <v>205</v>
      </c>
      <c r="AB271" s="7" t="s">
        <v>113</v>
      </c>
      <c r="AC271" s="11" t="s">
        <v>134</v>
      </c>
      <c r="AD271" s="13" t="s">
        <v>135</v>
      </c>
      <c r="AE271" s="15" t="s">
        <v>866</v>
      </c>
      <c r="AF271" s="11" t="s">
        <v>116</v>
      </c>
    </row>
    <row r="272" spans="1:32" ht="24.75" customHeight="1">
      <c r="A272" s="7">
        <v>270</v>
      </c>
      <c r="B272" s="15" t="s">
        <v>926</v>
      </c>
      <c r="C272" s="20">
        <v>40694</v>
      </c>
      <c r="D272" s="15" t="s">
        <v>2042</v>
      </c>
      <c r="E272" s="9" t="s">
        <v>2043</v>
      </c>
      <c r="F272" s="10" t="s">
        <v>100</v>
      </c>
      <c r="G272" s="15" t="s">
        <v>2044</v>
      </c>
      <c r="H272" s="11" t="s">
        <v>85</v>
      </c>
      <c r="I272" s="11" t="s">
        <v>44</v>
      </c>
      <c r="J272" s="11" t="s">
        <v>466</v>
      </c>
      <c r="K272" s="11" t="s">
        <v>88</v>
      </c>
      <c r="L272" s="11" t="s">
        <v>47</v>
      </c>
      <c r="M272" s="11" t="s">
        <v>475</v>
      </c>
      <c r="N272" s="7" t="s">
        <v>476</v>
      </c>
      <c r="O272" s="7" t="s">
        <v>477</v>
      </c>
      <c r="P272" s="11" t="s">
        <v>741</v>
      </c>
      <c r="Q272" s="11" t="s">
        <v>52</v>
      </c>
      <c r="R272" s="15" t="s">
        <v>2045</v>
      </c>
      <c r="S272" s="12" t="s">
        <v>79</v>
      </c>
      <c r="T272" s="12" t="s">
        <v>2046</v>
      </c>
      <c r="U272" s="7" t="s">
        <v>93</v>
      </c>
      <c r="V272" s="11" t="s">
        <v>2047</v>
      </c>
      <c r="W272" s="15" t="s">
        <v>2048</v>
      </c>
      <c r="X272" s="11" t="s">
        <v>701</v>
      </c>
      <c r="Y272" s="13" t="s">
        <v>97</v>
      </c>
      <c r="Z272" s="11" t="s">
        <v>282</v>
      </c>
      <c r="AA272" s="11" t="s">
        <v>205</v>
      </c>
      <c r="AB272" s="7" t="s">
        <v>63</v>
      </c>
      <c r="AC272" s="34" t="s">
        <v>2043</v>
      </c>
      <c r="AD272" s="13" t="s">
        <v>65</v>
      </c>
      <c r="AE272" s="15" t="s">
        <v>866</v>
      </c>
      <c r="AF272" s="11" t="s">
        <v>116</v>
      </c>
    </row>
    <row r="273" spans="1:32" ht="24.75" customHeight="1">
      <c r="A273" s="7">
        <v>271</v>
      </c>
      <c r="B273" s="15" t="s">
        <v>926</v>
      </c>
      <c r="C273" s="20">
        <v>40694</v>
      </c>
      <c r="D273" s="15" t="s">
        <v>2049</v>
      </c>
      <c r="E273" s="9" t="s">
        <v>2050</v>
      </c>
      <c r="F273" s="10" t="s">
        <v>100</v>
      </c>
      <c r="G273" s="15" t="s">
        <v>2051</v>
      </c>
      <c r="H273" s="11" t="s">
        <v>964</v>
      </c>
      <c r="I273" s="11" t="s">
        <v>138</v>
      </c>
      <c r="J273" s="11" t="s">
        <v>975</v>
      </c>
      <c r="K273" s="11" t="s">
        <v>976</v>
      </c>
      <c r="L273" s="11" t="s">
        <v>47</v>
      </c>
      <c r="M273" s="11" t="s">
        <v>48</v>
      </c>
      <c r="N273" s="7" t="s">
        <v>1117</v>
      </c>
      <c r="O273" s="7" t="s">
        <v>276</v>
      </c>
      <c r="P273" s="11" t="s">
        <v>2052</v>
      </c>
      <c r="Q273" s="11" t="s">
        <v>52</v>
      </c>
      <c r="R273" s="15" t="s">
        <v>1474</v>
      </c>
      <c r="S273" s="12" t="s">
        <v>2053</v>
      </c>
      <c r="T273" s="12" t="s">
        <v>2054</v>
      </c>
      <c r="U273" s="7" t="s">
        <v>93</v>
      </c>
      <c r="V273" s="11" t="s">
        <v>2055</v>
      </c>
      <c r="W273" s="14" t="s">
        <v>1170</v>
      </c>
      <c r="X273" s="11" t="s">
        <v>1171</v>
      </c>
      <c r="Y273" s="13" t="s">
        <v>971</v>
      </c>
      <c r="Z273" s="11" t="s">
        <v>884</v>
      </c>
      <c r="AA273" s="11" t="s">
        <v>205</v>
      </c>
      <c r="AB273" s="7" t="s">
        <v>113</v>
      </c>
      <c r="AC273" s="11" t="s">
        <v>134</v>
      </c>
      <c r="AD273" s="13" t="s">
        <v>135</v>
      </c>
      <c r="AE273" s="15" t="s">
        <v>866</v>
      </c>
      <c r="AF273" s="11" t="s">
        <v>116</v>
      </c>
    </row>
    <row r="274" spans="1:32" ht="24.75" customHeight="1">
      <c r="A274" s="7">
        <v>272</v>
      </c>
      <c r="B274" s="8">
        <v>2011</v>
      </c>
      <c r="C274" s="17">
        <v>40695</v>
      </c>
      <c r="D274" s="7" t="s">
        <v>2056</v>
      </c>
      <c r="E274" s="9" t="s">
        <v>2057</v>
      </c>
      <c r="F274" s="10" t="s">
        <v>100</v>
      </c>
      <c r="G274" s="7" t="s">
        <v>2058</v>
      </c>
      <c r="H274" s="7" t="s">
        <v>85</v>
      </c>
      <c r="I274" s="7" t="s">
        <v>138</v>
      </c>
      <c r="J274" s="7" t="s">
        <v>466</v>
      </c>
      <c r="K274" s="11" t="s">
        <v>88</v>
      </c>
      <c r="L274" s="11" t="s">
        <v>47</v>
      </c>
      <c r="M274" s="7" t="s">
        <v>178</v>
      </c>
      <c r="N274" s="7" t="s">
        <v>208</v>
      </c>
      <c r="O274" s="7" t="s">
        <v>247</v>
      </c>
      <c r="P274" s="7" t="s">
        <v>2059</v>
      </c>
      <c r="Q274" s="7" t="s">
        <v>52</v>
      </c>
      <c r="R274" s="11" t="s">
        <v>2060</v>
      </c>
      <c r="S274" s="12" t="s">
        <v>79</v>
      </c>
      <c r="T274" s="12" t="s">
        <v>2061</v>
      </c>
      <c r="U274" s="7" t="s">
        <v>56</v>
      </c>
      <c r="V274" s="7" t="s">
        <v>2062</v>
      </c>
      <c r="W274" s="13" t="s">
        <v>2063</v>
      </c>
      <c r="X274" s="13" t="s">
        <v>96</v>
      </c>
      <c r="Y274" s="13" t="s">
        <v>97</v>
      </c>
      <c r="Z274" s="13" t="s">
        <v>61</v>
      </c>
      <c r="AA274" s="13" t="s">
        <v>62</v>
      </c>
      <c r="AB274" s="7" t="s">
        <v>63</v>
      </c>
      <c r="AC274" s="11" t="s">
        <v>134</v>
      </c>
      <c r="AD274" s="13" t="s">
        <v>135</v>
      </c>
      <c r="AE274" s="15" t="s">
        <v>392</v>
      </c>
      <c r="AF274" s="11" t="s">
        <v>116</v>
      </c>
    </row>
    <row r="275" spans="1:32" ht="24.75" customHeight="1">
      <c r="A275" s="7">
        <v>273</v>
      </c>
      <c r="B275" s="8">
        <v>2011</v>
      </c>
      <c r="C275" s="17">
        <v>40695</v>
      </c>
      <c r="D275" s="7" t="s">
        <v>2064</v>
      </c>
      <c r="E275" s="9" t="s">
        <v>2065</v>
      </c>
      <c r="F275" s="10" t="s">
        <v>100</v>
      </c>
      <c r="G275" s="7" t="s">
        <v>2066</v>
      </c>
      <c r="H275" s="7" t="s">
        <v>85</v>
      </c>
      <c r="I275" s="7" t="s">
        <v>44</v>
      </c>
      <c r="J275" s="7" t="s">
        <v>466</v>
      </c>
      <c r="K275" s="11" t="s">
        <v>88</v>
      </c>
      <c r="L275" s="11" t="s">
        <v>47</v>
      </c>
      <c r="M275" s="7" t="s">
        <v>475</v>
      </c>
      <c r="N275" s="7" t="s">
        <v>476</v>
      </c>
      <c r="O275" s="7" t="s">
        <v>477</v>
      </c>
      <c r="P275" s="7" t="s">
        <v>794</v>
      </c>
      <c r="Q275" s="7" t="s">
        <v>52</v>
      </c>
      <c r="R275" s="15" t="s">
        <v>2067</v>
      </c>
      <c r="S275" s="12" t="s">
        <v>79</v>
      </c>
      <c r="T275" s="12" t="s">
        <v>2068</v>
      </c>
      <c r="U275" s="7" t="s">
        <v>93</v>
      </c>
      <c r="V275" s="7" t="s">
        <v>2069</v>
      </c>
      <c r="W275" s="13" t="s">
        <v>2070</v>
      </c>
      <c r="X275" s="13" t="s">
        <v>701</v>
      </c>
      <c r="Y275" s="13" t="s">
        <v>97</v>
      </c>
      <c r="Z275" s="13" t="s">
        <v>282</v>
      </c>
      <c r="AA275" s="13" t="s">
        <v>205</v>
      </c>
      <c r="AB275" s="7" t="s">
        <v>113</v>
      </c>
      <c r="AC275" s="11" t="s">
        <v>134</v>
      </c>
      <c r="AD275" s="13" t="s">
        <v>135</v>
      </c>
      <c r="AE275" s="15" t="s">
        <v>392</v>
      </c>
      <c r="AF275" s="11" t="s">
        <v>116</v>
      </c>
    </row>
    <row r="276" spans="1:32" ht="24.75" customHeight="1">
      <c r="A276" s="7">
        <v>274</v>
      </c>
      <c r="B276" s="8">
        <v>2011</v>
      </c>
      <c r="C276" s="17">
        <v>40695</v>
      </c>
      <c r="D276" s="7" t="s">
        <v>2071</v>
      </c>
      <c r="E276" s="9" t="s">
        <v>2072</v>
      </c>
      <c r="F276" s="10" t="s">
        <v>100</v>
      </c>
      <c r="G276" s="7" t="s">
        <v>2073</v>
      </c>
      <c r="H276" s="7" t="s">
        <v>43</v>
      </c>
      <c r="I276" s="7" t="s">
        <v>86</v>
      </c>
      <c r="J276" s="7" t="s">
        <v>102</v>
      </c>
      <c r="K276" s="11" t="s">
        <v>103</v>
      </c>
      <c r="L276" s="11" t="s">
        <v>321</v>
      </c>
      <c r="M276" s="7" t="s">
        <v>148</v>
      </c>
      <c r="N276" s="7" t="s">
        <v>240</v>
      </c>
      <c r="O276" s="7" t="s">
        <v>150</v>
      </c>
      <c r="P276" s="7" t="s">
        <v>2074</v>
      </c>
      <c r="Q276" s="7" t="s">
        <v>52</v>
      </c>
      <c r="R276" s="15" t="s">
        <v>2075</v>
      </c>
      <c r="S276" s="12" t="s">
        <v>79</v>
      </c>
      <c r="T276" s="12" t="s">
        <v>2076</v>
      </c>
      <c r="U276" s="7" t="s">
        <v>93</v>
      </c>
      <c r="V276" s="7" t="s">
        <v>2077</v>
      </c>
      <c r="W276" s="13" t="s">
        <v>2078</v>
      </c>
      <c r="X276" s="13" t="s">
        <v>1507</v>
      </c>
      <c r="Y276" s="13" t="s">
        <v>112</v>
      </c>
      <c r="Z276" s="13" t="s">
        <v>282</v>
      </c>
      <c r="AA276" s="13" t="s">
        <v>205</v>
      </c>
      <c r="AB276" s="7" t="s">
        <v>113</v>
      </c>
      <c r="AC276" s="11" t="s">
        <v>134</v>
      </c>
      <c r="AD276" s="13" t="s">
        <v>135</v>
      </c>
      <c r="AE276" s="15" t="s">
        <v>392</v>
      </c>
      <c r="AF276" s="11" t="s">
        <v>116</v>
      </c>
    </row>
    <row r="277" spans="1:32" ht="24.75" customHeight="1">
      <c r="A277" s="7">
        <v>275</v>
      </c>
      <c r="B277" s="15">
        <v>2011</v>
      </c>
      <c r="C277" s="27">
        <v>40695</v>
      </c>
      <c r="D277" s="15" t="s">
        <v>2079</v>
      </c>
      <c r="E277" s="9" t="s">
        <v>2080</v>
      </c>
      <c r="F277" s="10" t="s">
        <v>100</v>
      </c>
      <c r="G277" s="15" t="s">
        <v>2081</v>
      </c>
      <c r="H277" s="11" t="s">
        <v>964</v>
      </c>
      <c r="I277" s="11" t="s">
        <v>86</v>
      </c>
      <c r="J277" s="11" t="s">
        <v>975</v>
      </c>
      <c r="K277" s="11" t="s">
        <v>976</v>
      </c>
      <c r="L277" s="11" t="s">
        <v>47</v>
      </c>
      <c r="M277" s="11" t="s">
        <v>178</v>
      </c>
      <c r="N277" s="7" t="s">
        <v>124</v>
      </c>
      <c r="O277" s="11" t="s">
        <v>276</v>
      </c>
      <c r="P277" s="7" t="s">
        <v>755</v>
      </c>
      <c r="Q277" s="11" t="s">
        <v>52</v>
      </c>
      <c r="R277" s="15" t="s">
        <v>2082</v>
      </c>
      <c r="S277" s="12" t="s">
        <v>79</v>
      </c>
      <c r="T277" s="12" t="s">
        <v>2083</v>
      </c>
      <c r="U277" s="7" t="s">
        <v>93</v>
      </c>
      <c r="V277" s="11" t="s">
        <v>2084</v>
      </c>
      <c r="W277" s="15" t="s">
        <v>969</v>
      </c>
      <c r="X277" s="11" t="s">
        <v>970</v>
      </c>
      <c r="Y277" s="13" t="s">
        <v>971</v>
      </c>
      <c r="Z277" s="11" t="s">
        <v>61</v>
      </c>
      <c r="AA277" s="11" t="s">
        <v>874</v>
      </c>
      <c r="AB277" s="7" t="s">
        <v>113</v>
      </c>
      <c r="AC277" s="11" t="s">
        <v>134</v>
      </c>
      <c r="AD277" s="13" t="s">
        <v>135</v>
      </c>
      <c r="AE277" s="15" t="s">
        <v>866</v>
      </c>
      <c r="AF277" s="11" t="s">
        <v>116</v>
      </c>
    </row>
    <row r="278" spans="1:32" ht="24.75" customHeight="1">
      <c r="A278" s="7">
        <v>276</v>
      </c>
      <c r="B278" s="15" t="s">
        <v>926</v>
      </c>
      <c r="C278" s="20">
        <v>40695</v>
      </c>
      <c r="D278" s="15" t="s">
        <v>2085</v>
      </c>
      <c r="E278" s="9" t="s">
        <v>2086</v>
      </c>
      <c r="F278" s="10" t="s">
        <v>100</v>
      </c>
      <c r="G278" s="15" t="s">
        <v>2087</v>
      </c>
      <c r="H278" s="11" t="s">
        <v>964</v>
      </c>
      <c r="I278" s="11" t="s">
        <v>138</v>
      </c>
      <c r="J278" s="11" t="s">
        <v>992</v>
      </c>
      <c r="K278" s="11" t="s">
        <v>976</v>
      </c>
      <c r="L278" s="11" t="s">
        <v>47</v>
      </c>
      <c r="M278" s="11" t="s">
        <v>48</v>
      </c>
      <c r="N278" s="7" t="s">
        <v>1117</v>
      </c>
      <c r="O278" s="7" t="s">
        <v>276</v>
      </c>
      <c r="P278" s="11" t="s">
        <v>681</v>
      </c>
      <c r="Q278" s="11" t="s">
        <v>52</v>
      </c>
      <c r="R278" s="15" t="s">
        <v>2088</v>
      </c>
      <c r="S278" s="12" t="s">
        <v>2053</v>
      </c>
      <c r="T278" s="12" t="s">
        <v>2089</v>
      </c>
      <c r="U278" s="7" t="s">
        <v>93</v>
      </c>
      <c r="V278" s="11" t="s">
        <v>2090</v>
      </c>
      <c r="W278" s="15" t="s">
        <v>1376</v>
      </c>
      <c r="X278" s="11" t="s">
        <v>989</v>
      </c>
      <c r="Y278" s="13" t="s">
        <v>971</v>
      </c>
      <c r="Z278" s="11" t="s">
        <v>282</v>
      </c>
      <c r="AA278" s="11" t="s">
        <v>205</v>
      </c>
      <c r="AB278" s="7" t="s">
        <v>113</v>
      </c>
      <c r="AC278" s="11" t="s">
        <v>134</v>
      </c>
      <c r="AD278" s="13" t="s">
        <v>135</v>
      </c>
      <c r="AE278" s="15" t="s">
        <v>866</v>
      </c>
      <c r="AF278" s="11" t="s">
        <v>116</v>
      </c>
    </row>
    <row r="279" spans="1:32" ht="24.75" customHeight="1">
      <c r="A279" s="7">
        <v>277</v>
      </c>
      <c r="B279" s="8">
        <v>2011</v>
      </c>
      <c r="C279" s="17">
        <v>40696</v>
      </c>
      <c r="D279" s="7" t="s">
        <v>2091</v>
      </c>
      <c r="E279" s="9" t="s">
        <v>2092</v>
      </c>
      <c r="F279" s="10" t="s">
        <v>100</v>
      </c>
      <c r="G279" s="7" t="s">
        <v>1584</v>
      </c>
      <c r="H279" s="7" t="s">
        <v>1585</v>
      </c>
      <c r="I279" s="7" t="s">
        <v>79</v>
      </c>
      <c r="J279" s="7" t="s">
        <v>1586</v>
      </c>
      <c r="K279" s="11" t="s">
        <v>1587</v>
      </c>
      <c r="L279" s="11" t="s">
        <v>321</v>
      </c>
      <c r="M279" s="7" t="s">
        <v>475</v>
      </c>
      <c r="N279" s="7" t="s">
        <v>208</v>
      </c>
      <c r="O279" s="7" t="s">
        <v>477</v>
      </c>
      <c r="P279" s="7" t="s">
        <v>2093</v>
      </c>
      <c r="Q279" s="7" t="s">
        <v>52</v>
      </c>
      <c r="R279" s="11" t="s">
        <v>1588</v>
      </c>
      <c r="S279" s="12" t="s">
        <v>79</v>
      </c>
      <c r="T279" s="12" t="s">
        <v>2094</v>
      </c>
      <c r="U279" s="7" t="s">
        <v>56</v>
      </c>
      <c r="V279" s="7" t="s">
        <v>2095</v>
      </c>
      <c r="W279" s="13" t="s">
        <v>1591</v>
      </c>
      <c r="X279" s="13" t="s">
        <v>258</v>
      </c>
      <c r="Y279" s="13" t="s">
        <v>60</v>
      </c>
      <c r="Z279" s="13" t="s">
        <v>61</v>
      </c>
      <c r="AA279" s="13" t="s">
        <v>62</v>
      </c>
      <c r="AB279" s="7" t="s">
        <v>63</v>
      </c>
      <c r="AC279" s="13" t="s">
        <v>1348</v>
      </c>
      <c r="AD279" s="13" t="s">
        <v>65</v>
      </c>
      <c r="AE279" s="15" t="s">
        <v>392</v>
      </c>
      <c r="AF279" s="11" t="s">
        <v>116</v>
      </c>
    </row>
    <row r="280" spans="1:32" ht="24.75" customHeight="1">
      <c r="A280" s="7">
        <v>278</v>
      </c>
      <c r="B280" s="8">
        <v>2011</v>
      </c>
      <c r="C280" s="17">
        <v>40696</v>
      </c>
      <c r="D280" s="29" t="s">
        <v>2096</v>
      </c>
      <c r="E280" s="9" t="s">
        <v>2097</v>
      </c>
      <c r="F280" s="10" t="s">
        <v>100</v>
      </c>
      <c r="G280" s="7" t="s">
        <v>275</v>
      </c>
      <c r="H280" s="7" t="s">
        <v>964</v>
      </c>
      <c r="I280" s="7" t="s">
        <v>79</v>
      </c>
      <c r="J280" s="7" t="s">
        <v>975</v>
      </c>
      <c r="K280" s="7" t="s">
        <v>976</v>
      </c>
      <c r="L280" s="11" t="s">
        <v>47</v>
      </c>
      <c r="M280" s="7" t="s">
        <v>48</v>
      </c>
      <c r="N280" s="7" t="s">
        <v>1117</v>
      </c>
      <c r="O280" s="7" t="s">
        <v>276</v>
      </c>
      <c r="P280" s="7" t="s">
        <v>2035</v>
      </c>
      <c r="Q280" s="7" t="s">
        <v>52</v>
      </c>
      <c r="R280" s="15" t="s">
        <v>2098</v>
      </c>
      <c r="S280" s="12" t="s">
        <v>2099</v>
      </c>
      <c r="T280" s="12" t="s">
        <v>2038</v>
      </c>
      <c r="U280" s="7" t="s">
        <v>93</v>
      </c>
      <c r="V280" s="29" t="s">
        <v>2100</v>
      </c>
      <c r="W280" s="15" t="s">
        <v>1188</v>
      </c>
      <c r="X280" s="11" t="s">
        <v>1061</v>
      </c>
      <c r="Y280" s="13" t="s">
        <v>971</v>
      </c>
      <c r="Z280" s="13" t="s">
        <v>981</v>
      </c>
      <c r="AA280" s="11" t="s">
        <v>1124</v>
      </c>
      <c r="AB280" s="7" t="s">
        <v>63</v>
      </c>
      <c r="AC280" s="11" t="s">
        <v>134</v>
      </c>
      <c r="AD280" s="13" t="s">
        <v>135</v>
      </c>
      <c r="AE280" s="15" t="s">
        <v>866</v>
      </c>
      <c r="AF280" s="11" t="s">
        <v>116</v>
      </c>
    </row>
    <row r="281" spans="1:32" ht="24.75" customHeight="1">
      <c r="A281" s="7">
        <v>279</v>
      </c>
      <c r="B281" s="15" t="s">
        <v>926</v>
      </c>
      <c r="C281" s="20">
        <v>40696</v>
      </c>
      <c r="D281" s="15" t="s">
        <v>2101</v>
      </c>
      <c r="E281" s="9" t="s">
        <v>2102</v>
      </c>
      <c r="F281" s="10" t="s">
        <v>100</v>
      </c>
      <c r="G281" s="15" t="s">
        <v>2103</v>
      </c>
      <c r="H281" s="11" t="s">
        <v>964</v>
      </c>
      <c r="I281" s="7" t="s">
        <v>86</v>
      </c>
      <c r="J281" s="7" t="s">
        <v>992</v>
      </c>
      <c r="K281" s="11" t="s">
        <v>976</v>
      </c>
      <c r="L281" s="11" t="s">
        <v>47</v>
      </c>
      <c r="M281" s="11" t="s">
        <v>48</v>
      </c>
      <c r="N281" s="7" t="s">
        <v>1117</v>
      </c>
      <c r="O281" s="7" t="s">
        <v>276</v>
      </c>
      <c r="P281" s="11" t="s">
        <v>2104</v>
      </c>
      <c r="Q281" s="11" t="s">
        <v>52</v>
      </c>
      <c r="R281" s="15" t="s">
        <v>1474</v>
      </c>
      <c r="S281" s="12" t="s">
        <v>2053</v>
      </c>
      <c r="T281" s="12" t="s">
        <v>2105</v>
      </c>
      <c r="U281" s="7" t="s">
        <v>93</v>
      </c>
      <c r="V281" s="11" t="s">
        <v>2106</v>
      </c>
      <c r="W281" s="14" t="s">
        <v>1170</v>
      </c>
      <c r="X281" s="11" t="s">
        <v>1171</v>
      </c>
      <c r="Y281" s="13" t="s">
        <v>971</v>
      </c>
      <c r="Z281" s="11" t="s">
        <v>884</v>
      </c>
      <c r="AA281" s="11" t="s">
        <v>205</v>
      </c>
      <c r="AB281" s="7" t="s">
        <v>113</v>
      </c>
      <c r="AC281" s="11" t="s">
        <v>134</v>
      </c>
      <c r="AD281" s="13" t="s">
        <v>135</v>
      </c>
      <c r="AE281" s="15" t="s">
        <v>866</v>
      </c>
      <c r="AF281" s="11" t="s">
        <v>116</v>
      </c>
    </row>
    <row r="282" spans="1:32" ht="24.75" customHeight="1">
      <c r="A282" s="7">
        <v>280</v>
      </c>
      <c r="B282" s="15" t="s">
        <v>926</v>
      </c>
      <c r="C282" s="20">
        <v>40696</v>
      </c>
      <c r="D282" s="15" t="s">
        <v>2107</v>
      </c>
      <c r="E282" s="9" t="s">
        <v>2108</v>
      </c>
      <c r="F282" s="10" t="s">
        <v>100</v>
      </c>
      <c r="G282" s="15" t="s">
        <v>2109</v>
      </c>
      <c r="H282" s="11" t="s">
        <v>964</v>
      </c>
      <c r="I282" s="11" t="s">
        <v>138</v>
      </c>
      <c r="J282" s="11" t="s">
        <v>975</v>
      </c>
      <c r="K282" s="11" t="s">
        <v>976</v>
      </c>
      <c r="L282" s="11" t="s">
        <v>47</v>
      </c>
      <c r="M282" s="11" t="s">
        <v>48</v>
      </c>
      <c r="N282" s="7" t="s">
        <v>1117</v>
      </c>
      <c r="O282" s="7" t="s">
        <v>276</v>
      </c>
      <c r="P282" s="11" t="s">
        <v>2104</v>
      </c>
      <c r="Q282" s="11" t="s">
        <v>52</v>
      </c>
      <c r="R282" s="15" t="s">
        <v>1156</v>
      </c>
      <c r="S282" s="12" t="s">
        <v>2053</v>
      </c>
      <c r="T282" s="12" t="s">
        <v>2110</v>
      </c>
      <c r="U282" s="7" t="s">
        <v>93</v>
      </c>
      <c r="V282" s="11" t="s">
        <v>2111</v>
      </c>
      <c r="W282" s="15" t="s">
        <v>969</v>
      </c>
      <c r="X282" s="11" t="s">
        <v>970</v>
      </c>
      <c r="Y282" s="13" t="s">
        <v>971</v>
      </c>
      <c r="Z282" s="11" t="s">
        <v>61</v>
      </c>
      <c r="AA282" s="11" t="s">
        <v>874</v>
      </c>
      <c r="AB282" s="7" t="s">
        <v>113</v>
      </c>
      <c r="AC282" s="11" t="s">
        <v>134</v>
      </c>
      <c r="AD282" s="13" t="s">
        <v>135</v>
      </c>
      <c r="AE282" s="15" t="s">
        <v>866</v>
      </c>
      <c r="AF282" s="11" t="s">
        <v>116</v>
      </c>
    </row>
    <row r="283" spans="1:32" ht="24.75" customHeight="1">
      <c r="A283" s="7">
        <v>281</v>
      </c>
      <c r="B283" s="7">
        <v>2011</v>
      </c>
      <c r="C283" s="16">
        <v>40698</v>
      </c>
      <c r="D283" s="7" t="s">
        <v>2112</v>
      </c>
      <c r="E283" s="9" t="s">
        <v>2113</v>
      </c>
      <c r="F283" s="10" t="s">
        <v>100</v>
      </c>
      <c r="G283" s="7" t="s">
        <v>2114</v>
      </c>
      <c r="H283" s="7" t="s">
        <v>964</v>
      </c>
      <c r="I283" s="7" t="s">
        <v>138</v>
      </c>
      <c r="J283" s="7" t="s">
        <v>992</v>
      </c>
      <c r="K283" s="11" t="s">
        <v>976</v>
      </c>
      <c r="L283" s="11" t="s">
        <v>47</v>
      </c>
      <c r="M283" s="7" t="s">
        <v>48</v>
      </c>
      <c r="N283" s="7" t="s">
        <v>89</v>
      </c>
      <c r="O283" s="7" t="s">
        <v>50</v>
      </c>
      <c r="P283" s="7" t="s">
        <v>2115</v>
      </c>
      <c r="Q283" s="7" t="s">
        <v>52</v>
      </c>
      <c r="R283" s="15" t="s">
        <v>2116</v>
      </c>
      <c r="S283" s="12" t="s">
        <v>79</v>
      </c>
      <c r="T283" s="12" t="s">
        <v>2117</v>
      </c>
      <c r="U283" s="7" t="s">
        <v>56</v>
      </c>
      <c r="V283" s="7" t="s">
        <v>2118</v>
      </c>
      <c r="W283" s="14" t="s">
        <v>2119</v>
      </c>
      <c r="X283" s="13" t="s">
        <v>1606</v>
      </c>
      <c r="Y283" s="13" t="s">
        <v>971</v>
      </c>
      <c r="Z283" s="13" t="s">
        <v>2120</v>
      </c>
      <c r="AA283" s="13" t="s">
        <v>205</v>
      </c>
      <c r="AB283" s="7" t="s">
        <v>113</v>
      </c>
      <c r="AC283" s="11" t="s">
        <v>134</v>
      </c>
      <c r="AD283" s="13" t="s">
        <v>135</v>
      </c>
      <c r="AE283" s="15" t="s">
        <v>866</v>
      </c>
      <c r="AF283" s="11" t="s">
        <v>116</v>
      </c>
    </row>
    <row r="284" spans="1:32" ht="24.75" customHeight="1">
      <c r="A284" s="7">
        <v>282</v>
      </c>
      <c r="B284" s="15">
        <v>2011</v>
      </c>
      <c r="C284" s="20">
        <v>40698</v>
      </c>
      <c r="D284" s="11" t="s">
        <v>2121</v>
      </c>
      <c r="E284" s="9" t="s">
        <v>2122</v>
      </c>
      <c r="F284" s="10" t="s">
        <v>100</v>
      </c>
      <c r="G284" s="11" t="s">
        <v>2123</v>
      </c>
      <c r="H284" s="11" t="s">
        <v>964</v>
      </c>
      <c r="I284" s="11" t="s">
        <v>86</v>
      </c>
      <c r="J284" s="11" t="s">
        <v>975</v>
      </c>
      <c r="K284" s="11" t="s">
        <v>976</v>
      </c>
      <c r="L284" s="11" t="s">
        <v>47</v>
      </c>
      <c r="M284" s="11" t="s">
        <v>48</v>
      </c>
      <c r="N284" s="7" t="s">
        <v>49</v>
      </c>
      <c r="O284" s="11" t="s">
        <v>50</v>
      </c>
      <c r="P284" s="11" t="s">
        <v>71</v>
      </c>
      <c r="Q284" s="11" t="s">
        <v>52</v>
      </c>
      <c r="R284" s="11" t="s">
        <v>2124</v>
      </c>
      <c r="S284" s="12" t="s">
        <v>79</v>
      </c>
      <c r="T284" s="12" t="s">
        <v>2125</v>
      </c>
      <c r="U284" s="7" t="s">
        <v>56</v>
      </c>
      <c r="V284" s="11" t="s">
        <v>2126</v>
      </c>
      <c r="W284" s="13" t="s">
        <v>1226</v>
      </c>
      <c r="X284" s="11" t="s">
        <v>970</v>
      </c>
      <c r="Y284" s="13" t="s">
        <v>971</v>
      </c>
      <c r="Z284" s="11" t="s">
        <v>61</v>
      </c>
      <c r="AA284" s="11" t="s">
        <v>62</v>
      </c>
      <c r="AB284" s="7" t="s">
        <v>113</v>
      </c>
      <c r="AC284" s="11" t="s">
        <v>134</v>
      </c>
      <c r="AD284" s="13" t="s">
        <v>135</v>
      </c>
      <c r="AE284" s="15" t="s">
        <v>866</v>
      </c>
      <c r="AF284" s="11" t="s">
        <v>116</v>
      </c>
    </row>
    <row r="285" spans="1:32" ht="24.75" customHeight="1">
      <c r="A285" s="7">
        <v>283</v>
      </c>
      <c r="B285" s="7">
        <v>2011</v>
      </c>
      <c r="C285" s="26">
        <v>40699</v>
      </c>
      <c r="D285" s="7" t="s">
        <v>2127</v>
      </c>
      <c r="E285" s="9" t="s">
        <v>2128</v>
      </c>
      <c r="F285" s="10" t="s">
        <v>100</v>
      </c>
      <c r="G285" s="7" t="s">
        <v>2129</v>
      </c>
      <c r="H285" s="7" t="s">
        <v>964</v>
      </c>
      <c r="I285" s="7" t="s">
        <v>138</v>
      </c>
      <c r="J285" s="7" t="s">
        <v>984</v>
      </c>
      <c r="K285" s="11" t="s">
        <v>976</v>
      </c>
      <c r="L285" s="11" t="s">
        <v>47</v>
      </c>
      <c r="M285" s="7" t="s">
        <v>48</v>
      </c>
      <c r="N285" s="7" t="s">
        <v>187</v>
      </c>
      <c r="O285" s="7" t="s">
        <v>276</v>
      </c>
      <c r="P285" s="7" t="s">
        <v>2130</v>
      </c>
      <c r="Q285" s="7" t="s">
        <v>52</v>
      </c>
      <c r="R285" s="11" t="s">
        <v>2131</v>
      </c>
      <c r="S285" s="12" t="s">
        <v>79</v>
      </c>
      <c r="T285" s="12" t="s">
        <v>2132</v>
      </c>
      <c r="U285" s="7" t="s">
        <v>56</v>
      </c>
      <c r="V285" s="7" t="s">
        <v>2133</v>
      </c>
      <c r="W285" s="13" t="s">
        <v>1226</v>
      </c>
      <c r="X285" s="13" t="s">
        <v>970</v>
      </c>
      <c r="Y285" s="13" t="s">
        <v>971</v>
      </c>
      <c r="Z285" s="13" t="s">
        <v>61</v>
      </c>
      <c r="AA285" s="13" t="s">
        <v>62</v>
      </c>
      <c r="AB285" s="7" t="s">
        <v>113</v>
      </c>
      <c r="AC285" s="11" t="s">
        <v>134</v>
      </c>
      <c r="AD285" s="13" t="s">
        <v>135</v>
      </c>
      <c r="AE285" s="14" t="s">
        <v>866</v>
      </c>
      <c r="AF285" s="11" t="s">
        <v>116</v>
      </c>
    </row>
    <row r="286" spans="1:32" ht="24.75" customHeight="1">
      <c r="A286" s="7">
        <v>284</v>
      </c>
      <c r="B286" s="15" t="s">
        <v>926</v>
      </c>
      <c r="C286" s="20">
        <v>40699</v>
      </c>
      <c r="D286" s="11" t="s">
        <v>2134</v>
      </c>
      <c r="E286" s="9" t="s">
        <v>2135</v>
      </c>
      <c r="F286" s="10" t="s">
        <v>100</v>
      </c>
      <c r="G286" s="11" t="s">
        <v>2136</v>
      </c>
      <c r="H286" s="11" t="s">
        <v>964</v>
      </c>
      <c r="I286" s="11" t="s">
        <v>138</v>
      </c>
      <c r="J286" s="11" t="s">
        <v>975</v>
      </c>
      <c r="K286" s="11" t="s">
        <v>976</v>
      </c>
      <c r="L286" s="11" t="s">
        <v>47</v>
      </c>
      <c r="M286" s="11" t="s">
        <v>48</v>
      </c>
      <c r="N286" s="7" t="s">
        <v>196</v>
      </c>
      <c r="O286" s="21" t="s">
        <v>50</v>
      </c>
      <c r="P286" s="11" t="s">
        <v>90</v>
      </c>
      <c r="Q286" s="11" t="s">
        <v>52</v>
      </c>
      <c r="R286" s="11" t="s">
        <v>2137</v>
      </c>
      <c r="S286" s="12" t="s">
        <v>79</v>
      </c>
      <c r="T286" s="12" t="s">
        <v>2138</v>
      </c>
      <c r="U286" s="7" t="s">
        <v>56</v>
      </c>
      <c r="V286" s="11" t="s">
        <v>2139</v>
      </c>
      <c r="W286" s="13" t="s">
        <v>1226</v>
      </c>
      <c r="X286" s="11" t="s">
        <v>970</v>
      </c>
      <c r="Y286" s="13" t="s">
        <v>971</v>
      </c>
      <c r="Z286" s="11" t="s">
        <v>61</v>
      </c>
      <c r="AA286" s="11" t="s">
        <v>62</v>
      </c>
      <c r="AB286" s="7" t="s">
        <v>113</v>
      </c>
      <c r="AC286" s="11" t="s">
        <v>134</v>
      </c>
      <c r="AD286" s="13" t="s">
        <v>135</v>
      </c>
      <c r="AE286" s="15" t="s">
        <v>866</v>
      </c>
      <c r="AF286" s="11" t="s">
        <v>116</v>
      </c>
    </row>
    <row r="287" spans="1:32" ht="24.75" customHeight="1">
      <c r="A287" s="7">
        <v>285</v>
      </c>
      <c r="B287" s="15" t="s">
        <v>926</v>
      </c>
      <c r="C287" s="20">
        <v>40701</v>
      </c>
      <c r="D287" s="15" t="s">
        <v>2140</v>
      </c>
      <c r="E287" s="9" t="s">
        <v>2141</v>
      </c>
      <c r="F287" s="10" t="s">
        <v>100</v>
      </c>
      <c r="G287" s="15" t="s">
        <v>2142</v>
      </c>
      <c r="H287" s="11" t="s">
        <v>120</v>
      </c>
      <c r="I287" s="11" t="s">
        <v>86</v>
      </c>
      <c r="J287" s="7" t="s">
        <v>1099</v>
      </c>
      <c r="K287" s="11" t="s">
        <v>122</v>
      </c>
      <c r="L287" s="11" t="s">
        <v>47</v>
      </c>
      <c r="M287" s="21" t="s">
        <v>48</v>
      </c>
      <c r="N287" s="7" t="s">
        <v>268</v>
      </c>
      <c r="O287" s="7" t="s">
        <v>50</v>
      </c>
      <c r="P287" s="11" t="s">
        <v>2143</v>
      </c>
      <c r="Q287" s="11" t="s">
        <v>52</v>
      </c>
      <c r="R287" s="15" t="s">
        <v>2144</v>
      </c>
      <c r="S287" s="12" t="s">
        <v>2145</v>
      </c>
      <c r="T287" s="12" t="s">
        <v>2146</v>
      </c>
      <c r="U287" s="7" t="s">
        <v>93</v>
      </c>
      <c r="V287" s="11" t="s">
        <v>2147</v>
      </c>
      <c r="W287" s="15" t="s">
        <v>2148</v>
      </c>
      <c r="X287" s="11" t="s">
        <v>2149</v>
      </c>
      <c r="Y287" s="25" t="s">
        <v>132</v>
      </c>
      <c r="Z287" s="11" t="s">
        <v>884</v>
      </c>
      <c r="AA287" s="11" t="s">
        <v>205</v>
      </c>
      <c r="AB287" s="7" t="s">
        <v>133</v>
      </c>
      <c r="AC287" s="11" t="s">
        <v>134</v>
      </c>
      <c r="AD287" s="13" t="s">
        <v>135</v>
      </c>
      <c r="AE287" s="15" t="s">
        <v>866</v>
      </c>
      <c r="AF287" s="11" t="s">
        <v>116</v>
      </c>
    </row>
    <row r="288" spans="1:32" ht="24.75" customHeight="1">
      <c r="A288" s="7">
        <v>286</v>
      </c>
      <c r="B288" s="7">
        <v>2011</v>
      </c>
      <c r="C288" s="17">
        <v>40702</v>
      </c>
      <c r="D288" s="7" t="s">
        <v>2150</v>
      </c>
      <c r="E288" s="9" t="s">
        <v>2151</v>
      </c>
      <c r="F288" s="10" t="s">
        <v>100</v>
      </c>
      <c r="G288" s="7" t="s">
        <v>1981</v>
      </c>
      <c r="H288" s="7" t="s">
        <v>1585</v>
      </c>
      <c r="I288" s="7" t="s">
        <v>138</v>
      </c>
      <c r="J288" s="7" t="s">
        <v>1982</v>
      </c>
      <c r="K288" s="11" t="s">
        <v>1587</v>
      </c>
      <c r="L288" s="11" t="s">
        <v>47</v>
      </c>
      <c r="M288" s="7" t="s">
        <v>239</v>
      </c>
      <c r="N288" s="7" t="s">
        <v>240</v>
      </c>
      <c r="O288" s="7" t="s">
        <v>241</v>
      </c>
      <c r="P288" s="7" t="s">
        <v>2152</v>
      </c>
      <c r="Q288" s="7" t="s">
        <v>52</v>
      </c>
      <c r="R288" s="11" t="s">
        <v>2153</v>
      </c>
      <c r="S288" s="12" t="s">
        <v>79</v>
      </c>
      <c r="T288" s="12" t="s">
        <v>2154</v>
      </c>
      <c r="U288" s="7" t="s">
        <v>56</v>
      </c>
      <c r="V288" s="7" t="s">
        <v>2155</v>
      </c>
      <c r="W288" s="13" t="s">
        <v>1987</v>
      </c>
      <c r="X288" s="13" t="s">
        <v>258</v>
      </c>
      <c r="Y288" s="13" t="s">
        <v>60</v>
      </c>
      <c r="Z288" s="13" t="s">
        <v>61</v>
      </c>
      <c r="AA288" s="13" t="s">
        <v>62</v>
      </c>
      <c r="AB288" s="7" t="s">
        <v>63</v>
      </c>
      <c r="AC288" s="13" t="s">
        <v>1348</v>
      </c>
      <c r="AD288" s="13" t="s">
        <v>65</v>
      </c>
      <c r="AE288" s="15" t="s">
        <v>392</v>
      </c>
      <c r="AF288" s="11" t="s">
        <v>116</v>
      </c>
    </row>
    <row r="289" spans="1:32" ht="24.75" customHeight="1">
      <c r="A289" s="7">
        <v>287</v>
      </c>
      <c r="B289" s="7">
        <v>2011</v>
      </c>
      <c r="C289" s="22">
        <v>40702</v>
      </c>
      <c r="D289" s="7" t="s">
        <v>2156</v>
      </c>
      <c r="E289" s="23" t="s">
        <v>2157</v>
      </c>
      <c r="F289" s="10" t="s">
        <v>100</v>
      </c>
      <c r="G289" s="7" t="s">
        <v>275</v>
      </c>
      <c r="H289" s="7" t="s">
        <v>120</v>
      </c>
      <c r="I289" s="7" t="s">
        <v>79</v>
      </c>
      <c r="J289" s="7" t="s">
        <v>1004</v>
      </c>
      <c r="K289" s="11" t="s">
        <v>122</v>
      </c>
      <c r="L289" s="11" t="s">
        <v>47</v>
      </c>
      <c r="M289" s="7" t="s">
        <v>148</v>
      </c>
      <c r="N289" s="7" t="s">
        <v>149</v>
      </c>
      <c r="O289" s="7" t="s">
        <v>150</v>
      </c>
      <c r="P289" s="7" t="s">
        <v>2158</v>
      </c>
      <c r="Q289" s="7" t="s">
        <v>52</v>
      </c>
      <c r="R289" s="11" t="s">
        <v>2159</v>
      </c>
      <c r="S289" s="12" t="s">
        <v>79</v>
      </c>
      <c r="T289" s="12" t="s">
        <v>2160</v>
      </c>
      <c r="U289" s="7" t="s">
        <v>56</v>
      </c>
      <c r="V289" s="7" t="s">
        <v>2161</v>
      </c>
      <c r="W289" s="13" t="s">
        <v>960</v>
      </c>
      <c r="X289" s="13" t="s">
        <v>588</v>
      </c>
      <c r="Y289" s="13" t="s">
        <v>132</v>
      </c>
      <c r="Z289" s="13" t="s">
        <v>61</v>
      </c>
      <c r="AA289" s="13" t="s">
        <v>62</v>
      </c>
      <c r="AB289" s="7" t="s">
        <v>133</v>
      </c>
      <c r="AC289" s="11" t="s">
        <v>134</v>
      </c>
      <c r="AD289" s="13" t="s">
        <v>135</v>
      </c>
      <c r="AE289" s="14" t="s">
        <v>866</v>
      </c>
      <c r="AF289" s="11" t="s">
        <v>116</v>
      </c>
    </row>
    <row r="290" spans="1:32" ht="24.75" customHeight="1">
      <c r="A290" s="7">
        <v>288</v>
      </c>
      <c r="B290" s="7">
        <v>2011</v>
      </c>
      <c r="C290" s="22">
        <v>40702</v>
      </c>
      <c r="D290" s="7" t="s">
        <v>2162</v>
      </c>
      <c r="E290" s="9" t="s">
        <v>2163</v>
      </c>
      <c r="F290" s="10" t="s">
        <v>100</v>
      </c>
      <c r="G290" s="7" t="s">
        <v>1886</v>
      </c>
      <c r="H290" s="7" t="s">
        <v>964</v>
      </c>
      <c r="I290" s="7" t="s">
        <v>86</v>
      </c>
      <c r="J290" s="7" t="s">
        <v>1760</v>
      </c>
      <c r="K290" s="7" t="s">
        <v>976</v>
      </c>
      <c r="L290" s="11" t="s">
        <v>47</v>
      </c>
      <c r="M290" s="7" t="s">
        <v>48</v>
      </c>
      <c r="N290" s="7" t="s">
        <v>49</v>
      </c>
      <c r="O290" s="7" t="s">
        <v>50</v>
      </c>
      <c r="P290" s="7" t="s">
        <v>71</v>
      </c>
      <c r="Q290" s="7" t="s">
        <v>52</v>
      </c>
      <c r="R290" s="11" t="s">
        <v>2164</v>
      </c>
      <c r="S290" s="12" t="s">
        <v>79</v>
      </c>
      <c r="T290" s="12" t="s">
        <v>2165</v>
      </c>
      <c r="U290" s="7" t="s">
        <v>56</v>
      </c>
      <c r="V290" s="7" t="s">
        <v>2166</v>
      </c>
      <c r="W290" s="13" t="s">
        <v>1809</v>
      </c>
      <c r="X290" s="13" t="s">
        <v>1810</v>
      </c>
      <c r="Y290" s="13" t="s">
        <v>971</v>
      </c>
      <c r="Z290" s="13" t="s">
        <v>61</v>
      </c>
      <c r="AA290" s="13" t="s">
        <v>62</v>
      </c>
      <c r="AB290" s="7" t="s">
        <v>113</v>
      </c>
      <c r="AC290" s="11" t="s">
        <v>134</v>
      </c>
      <c r="AD290" s="13" t="s">
        <v>135</v>
      </c>
      <c r="AE290" s="14" t="s">
        <v>866</v>
      </c>
      <c r="AF290" s="11" t="s">
        <v>116</v>
      </c>
    </row>
    <row r="291" spans="1:32" ht="24.75" customHeight="1">
      <c r="A291" s="7">
        <v>289</v>
      </c>
      <c r="B291" s="7">
        <v>2011</v>
      </c>
      <c r="C291" s="17">
        <v>40703</v>
      </c>
      <c r="D291" s="7" t="s">
        <v>2167</v>
      </c>
      <c r="E291" s="9" t="s">
        <v>2168</v>
      </c>
      <c r="F291" s="10" t="s">
        <v>100</v>
      </c>
      <c r="G291" s="7" t="s">
        <v>2169</v>
      </c>
      <c r="H291" s="7" t="s">
        <v>964</v>
      </c>
      <c r="I291" s="7" t="s">
        <v>86</v>
      </c>
      <c r="J291" s="7" t="s">
        <v>992</v>
      </c>
      <c r="K291" s="11" t="s">
        <v>976</v>
      </c>
      <c r="L291" s="11" t="s">
        <v>47</v>
      </c>
      <c r="M291" s="7" t="s">
        <v>48</v>
      </c>
      <c r="N291" s="7" t="s">
        <v>89</v>
      </c>
      <c r="O291" s="7" t="s">
        <v>50</v>
      </c>
      <c r="P291" s="7" t="s">
        <v>51</v>
      </c>
      <c r="Q291" s="7" t="s">
        <v>52</v>
      </c>
      <c r="R291" s="11" t="s">
        <v>2170</v>
      </c>
      <c r="S291" s="12" t="s">
        <v>141</v>
      </c>
      <c r="T291" s="12" t="s">
        <v>2171</v>
      </c>
      <c r="U291" s="7" t="s">
        <v>56</v>
      </c>
      <c r="V291" s="7" t="s">
        <v>2172</v>
      </c>
      <c r="W291" s="13" t="s">
        <v>1463</v>
      </c>
      <c r="X291" s="13" t="s">
        <v>989</v>
      </c>
      <c r="Y291" s="13" t="s">
        <v>971</v>
      </c>
      <c r="Z291" s="13" t="s">
        <v>61</v>
      </c>
      <c r="AA291" s="13" t="s">
        <v>62</v>
      </c>
      <c r="AB291" s="7" t="s">
        <v>113</v>
      </c>
      <c r="AC291" s="11" t="s">
        <v>134</v>
      </c>
      <c r="AD291" s="11" t="s">
        <v>135</v>
      </c>
      <c r="AE291" s="15" t="s">
        <v>866</v>
      </c>
      <c r="AF291" s="11" t="s">
        <v>116</v>
      </c>
    </row>
    <row r="292" spans="1:32" ht="24.75" customHeight="1">
      <c r="A292" s="7">
        <v>290</v>
      </c>
      <c r="B292" s="7">
        <v>2011</v>
      </c>
      <c r="C292" s="26">
        <v>40703</v>
      </c>
      <c r="D292" s="7" t="s">
        <v>2173</v>
      </c>
      <c r="E292" s="9" t="s">
        <v>2174</v>
      </c>
      <c r="F292" s="10" t="s">
        <v>100</v>
      </c>
      <c r="G292" s="7" t="s">
        <v>1594</v>
      </c>
      <c r="H292" s="7" t="s">
        <v>964</v>
      </c>
      <c r="I292" s="7" t="s">
        <v>79</v>
      </c>
      <c r="J292" s="7" t="s">
        <v>992</v>
      </c>
      <c r="K292" s="11" t="s">
        <v>976</v>
      </c>
      <c r="L292" s="11" t="s">
        <v>47</v>
      </c>
      <c r="M292" s="7" t="s">
        <v>48</v>
      </c>
      <c r="N292" s="7" t="s">
        <v>196</v>
      </c>
      <c r="O292" s="7" t="s">
        <v>50</v>
      </c>
      <c r="P292" s="7" t="s">
        <v>2175</v>
      </c>
      <c r="Q292" s="7" t="s">
        <v>52</v>
      </c>
      <c r="R292" s="11" t="s">
        <v>2176</v>
      </c>
      <c r="S292" s="12" t="s">
        <v>2177</v>
      </c>
      <c r="T292" s="12" t="s">
        <v>2178</v>
      </c>
      <c r="U292" s="7" t="s">
        <v>56</v>
      </c>
      <c r="V292" s="7" t="s">
        <v>2179</v>
      </c>
      <c r="W292" s="13" t="s">
        <v>988</v>
      </c>
      <c r="X292" s="13" t="s">
        <v>989</v>
      </c>
      <c r="Y292" s="13" t="s">
        <v>971</v>
      </c>
      <c r="Z292" s="13" t="s">
        <v>61</v>
      </c>
      <c r="AA292" s="13" t="s">
        <v>62</v>
      </c>
      <c r="AB292" s="7" t="s">
        <v>63</v>
      </c>
      <c r="AC292" s="11" t="s">
        <v>134</v>
      </c>
      <c r="AD292" s="13" t="s">
        <v>135</v>
      </c>
      <c r="AE292" s="14" t="s">
        <v>866</v>
      </c>
      <c r="AF292" s="11" t="s">
        <v>116</v>
      </c>
    </row>
    <row r="293" spans="1:32" ht="24.75" customHeight="1">
      <c r="A293" s="7">
        <v>291</v>
      </c>
      <c r="B293" s="7">
        <v>2011</v>
      </c>
      <c r="C293" s="26">
        <v>40703</v>
      </c>
      <c r="D293" s="7" t="s">
        <v>2180</v>
      </c>
      <c r="E293" s="9" t="s">
        <v>2174</v>
      </c>
      <c r="F293" s="10" t="s">
        <v>100</v>
      </c>
      <c r="G293" s="7" t="s">
        <v>1594</v>
      </c>
      <c r="H293" s="7" t="s">
        <v>964</v>
      </c>
      <c r="I293" s="7" t="s">
        <v>79</v>
      </c>
      <c r="J293" s="7" t="s">
        <v>992</v>
      </c>
      <c r="K293" s="11" t="s">
        <v>976</v>
      </c>
      <c r="L293" s="11" t="s">
        <v>47</v>
      </c>
      <c r="M293" s="7" t="s">
        <v>48</v>
      </c>
      <c r="N293" s="7" t="s">
        <v>196</v>
      </c>
      <c r="O293" s="7" t="s">
        <v>50</v>
      </c>
      <c r="P293" s="7" t="s">
        <v>900</v>
      </c>
      <c r="Q293" s="7" t="s">
        <v>52</v>
      </c>
      <c r="R293" s="11" t="s">
        <v>1596</v>
      </c>
      <c r="S293" s="12" t="s">
        <v>79</v>
      </c>
      <c r="T293" s="12" t="s">
        <v>2181</v>
      </c>
      <c r="U293" s="7" t="s">
        <v>56</v>
      </c>
      <c r="V293" s="7" t="s">
        <v>2182</v>
      </c>
      <c r="W293" s="13" t="s">
        <v>988</v>
      </c>
      <c r="X293" s="13" t="s">
        <v>989</v>
      </c>
      <c r="Y293" s="13" t="s">
        <v>971</v>
      </c>
      <c r="Z293" s="13" t="s">
        <v>61</v>
      </c>
      <c r="AA293" s="13" t="s">
        <v>62</v>
      </c>
      <c r="AB293" s="7" t="s">
        <v>63</v>
      </c>
      <c r="AC293" s="11" t="s">
        <v>134</v>
      </c>
      <c r="AD293" s="13" t="s">
        <v>135</v>
      </c>
      <c r="AE293" s="14" t="s">
        <v>866</v>
      </c>
      <c r="AF293" s="11" t="s">
        <v>116</v>
      </c>
    </row>
    <row r="294" spans="1:32" ht="24.75" customHeight="1">
      <c r="A294" s="7">
        <v>292</v>
      </c>
      <c r="B294" s="7">
        <v>2011</v>
      </c>
      <c r="C294" s="16">
        <v>40704</v>
      </c>
      <c r="D294" s="8" t="s">
        <v>2183</v>
      </c>
      <c r="E294" s="9" t="s">
        <v>2184</v>
      </c>
      <c r="F294" s="10" t="s">
        <v>100</v>
      </c>
      <c r="G294" s="7" t="s">
        <v>2185</v>
      </c>
      <c r="H294" s="7" t="s">
        <v>120</v>
      </c>
      <c r="I294" s="7" t="s">
        <v>138</v>
      </c>
      <c r="J294" s="7" t="s">
        <v>121</v>
      </c>
      <c r="K294" s="11" t="s">
        <v>122</v>
      </c>
      <c r="L294" s="11" t="s">
        <v>47</v>
      </c>
      <c r="M294" s="7" t="s">
        <v>48</v>
      </c>
      <c r="N294" s="7" t="s">
        <v>187</v>
      </c>
      <c r="O294" s="7" t="s">
        <v>50</v>
      </c>
      <c r="P294" s="7" t="s">
        <v>1021</v>
      </c>
      <c r="Q294" s="7" t="s">
        <v>52</v>
      </c>
      <c r="R294" s="15" t="s">
        <v>2186</v>
      </c>
      <c r="S294" s="12" t="s">
        <v>1414</v>
      </c>
      <c r="T294" s="12" t="s">
        <v>2187</v>
      </c>
      <c r="U294" s="7" t="s">
        <v>93</v>
      </c>
      <c r="V294" s="7" t="s">
        <v>2188</v>
      </c>
      <c r="W294" s="14" t="s">
        <v>2189</v>
      </c>
      <c r="X294" s="13" t="s">
        <v>1033</v>
      </c>
      <c r="Y294" s="13" t="s">
        <v>132</v>
      </c>
      <c r="Z294" s="13" t="s">
        <v>282</v>
      </c>
      <c r="AA294" s="13" t="s">
        <v>205</v>
      </c>
      <c r="AB294" s="7" t="s">
        <v>133</v>
      </c>
      <c r="AC294" s="11" t="s">
        <v>134</v>
      </c>
      <c r="AD294" s="13" t="s">
        <v>135</v>
      </c>
      <c r="AE294" s="15" t="s">
        <v>866</v>
      </c>
      <c r="AF294" s="11" t="s">
        <v>116</v>
      </c>
    </row>
    <row r="295" spans="1:32" ht="24.75" customHeight="1">
      <c r="A295" s="7">
        <v>293</v>
      </c>
      <c r="B295" s="8">
        <v>2011</v>
      </c>
      <c r="C295" s="17">
        <v>40706</v>
      </c>
      <c r="D295" s="7" t="s">
        <v>2190</v>
      </c>
      <c r="E295" s="9" t="s">
        <v>2191</v>
      </c>
      <c r="F295" s="10" t="s">
        <v>100</v>
      </c>
      <c r="G295" s="7" t="s">
        <v>1584</v>
      </c>
      <c r="H295" s="7" t="s">
        <v>1585</v>
      </c>
      <c r="I295" s="7" t="s">
        <v>79</v>
      </c>
      <c r="J295" s="7" t="s">
        <v>1586</v>
      </c>
      <c r="K295" s="11" t="s">
        <v>1587</v>
      </c>
      <c r="L295" s="11" t="s">
        <v>47</v>
      </c>
      <c r="M295" s="7" t="s">
        <v>475</v>
      </c>
      <c r="N295" s="7" t="s">
        <v>208</v>
      </c>
      <c r="O295" s="7" t="s">
        <v>477</v>
      </c>
      <c r="P295" s="7" t="s">
        <v>2192</v>
      </c>
      <c r="Q295" s="7" t="s">
        <v>52</v>
      </c>
      <c r="R295" s="11" t="s">
        <v>1588</v>
      </c>
      <c r="S295" s="12" t="s">
        <v>79</v>
      </c>
      <c r="T295" s="12" t="s">
        <v>2193</v>
      </c>
      <c r="U295" s="7" t="s">
        <v>56</v>
      </c>
      <c r="V295" s="7" t="s">
        <v>2194</v>
      </c>
      <c r="W295" s="13" t="s">
        <v>1591</v>
      </c>
      <c r="X295" s="13" t="s">
        <v>258</v>
      </c>
      <c r="Y295" s="13" t="s">
        <v>60</v>
      </c>
      <c r="Z295" s="13" t="s">
        <v>61</v>
      </c>
      <c r="AA295" s="13" t="s">
        <v>62</v>
      </c>
      <c r="AB295" s="7" t="s">
        <v>63</v>
      </c>
      <c r="AC295" s="13" t="s">
        <v>1348</v>
      </c>
      <c r="AD295" s="13" t="s">
        <v>65</v>
      </c>
      <c r="AE295" s="15" t="s">
        <v>392</v>
      </c>
      <c r="AF295" s="11" t="s">
        <v>116</v>
      </c>
    </row>
    <row r="296" spans="1:32" ht="24.75" customHeight="1">
      <c r="A296" s="7">
        <v>294</v>
      </c>
      <c r="B296" s="15">
        <v>2011</v>
      </c>
      <c r="C296" s="27">
        <v>40706</v>
      </c>
      <c r="D296" s="15" t="s">
        <v>2195</v>
      </c>
      <c r="E296" s="9" t="s">
        <v>2196</v>
      </c>
      <c r="F296" s="10" t="s">
        <v>100</v>
      </c>
      <c r="G296" s="15" t="s">
        <v>2197</v>
      </c>
      <c r="H296" s="7" t="s">
        <v>964</v>
      </c>
      <c r="I296" s="7" t="s">
        <v>86</v>
      </c>
      <c r="J296" s="11" t="s">
        <v>975</v>
      </c>
      <c r="K296" s="11" t="s">
        <v>976</v>
      </c>
      <c r="L296" s="11" t="s">
        <v>47</v>
      </c>
      <c r="M296" s="11" t="s">
        <v>178</v>
      </c>
      <c r="N296" s="7" t="s">
        <v>208</v>
      </c>
      <c r="O296" s="11" t="s">
        <v>247</v>
      </c>
      <c r="P296" s="11" t="s">
        <v>2198</v>
      </c>
      <c r="Q296" s="11" t="s">
        <v>52</v>
      </c>
      <c r="R296" s="15" t="s">
        <v>1130</v>
      </c>
      <c r="S296" s="12" t="s">
        <v>218</v>
      </c>
      <c r="T296" s="12" t="s">
        <v>2199</v>
      </c>
      <c r="U296" s="7" t="s">
        <v>93</v>
      </c>
      <c r="V296" s="11" t="s">
        <v>2200</v>
      </c>
      <c r="W296" s="15" t="s">
        <v>1134</v>
      </c>
      <c r="X296" s="11" t="s">
        <v>970</v>
      </c>
      <c r="Y296" s="13" t="s">
        <v>971</v>
      </c>
      <c r="Z296" s="11" t="s">
        <v>61</v>
      </c>
      <c r="AA296" s="11" t="s">
        <v>874</v>
      </c>
      <c r="AB296" s="7" t="s">
        <v>113</v>
      </c>
      <c r="AC296" s="11" t="s">
        <v>134</v>
      </c>
      <c r="AD296" s="13" t="s">
        <v>135</v>
      </c>
      <c r="AE296" s="15" t="s">
        <v>866</v>
      </c>
      <c r="AF296" s="11" t="s">
        <v>116</v>
      </c>
    </row>
    <row r="297" spans="1:32" ht="24.75" customHeight="1">
      <c r="A297" s="7">
        <v>295</v>
      </c>
      <c r="B297" s="7">
        <v>2011</v>
      </c>
      <c r="C297" s="16">
        <v>40708</v>
      </c>
      <c r="D297" s="7" t="s">
        <v>2201</v>
      </c>
      <c r="E297" s="9" t="s">
        <v>2202</v>
      </c>
      <c r="F297" s="10" t="s">
        <v>100</v>
      </c>
      <c r="G297" s="7" t="s">
        <v>275</v>
      </c>
      <c r="H297" s="7" t="s">
        <v>964</v>
      </c>
      <c r="I297" s="7" t="s">
        <v>79</v>
      </c>
      <c r="J297" s="7" t="s">
        <v>975</v>
      </c>
      <c r="K297" s="11" t="s">
        <v>976</v>
      </c>
      <c r="L297" s="11" t="s">
        <v>47</v>
      </c>
      <c r="M297" s="7" t="s">
        <v>48</v>
      </c>
      <c r="N297" s="7" t="s">
        <v>187</v>
      </c>
      <c r="O297" s="7" t="s">
        <v>276</v>
      </c>
      <c r="P297" s="7" t="s">
        <v>2052</v>
      </c>
      <c r="Q297" s="7" t="s">
        <v>52</v>
      </c>
      <c r="R297" s="15" t="s">
        <v>2203</v>
      </c>
      <c r="S297" s="12" t="s">
        <v>127</v>
      </c>
      <c r="T297" s="12" t="s">
        <v>2204</v>
      </c>
      <c r="U297" s="7" t="s">
        <v>93</v>
      </c>
      <c r="V297" s="7" t="s">
        <v>2205</v>
      </c>
      <c r="W297" s="15" t="s">
        <v>1134</v>
      </c>
      <c r="X297" s="11" t="s">
        <v>970</v>
      </c>
      <c r="Y297" s="13" t="s">
        <v>971</v>
      </c>
      <c r="Z297" s="11" t="s">
        <v>61</v>
      </c>
      <c r="AA297" s="11" t="s">
        <v>874</v>
      </c>
      <c r="AB297" s="7" t="s">
        <v>113</v>
      </c>
      <c r="AC297" s="11" t="s">
        <v>134</v>
      </c>
      <c r="AD297" s="13" t="s">
        <v>135</v>
      </c>
      <c r="AE297" s="15" t="s">
        <v>866</v>
      </c>
      <c r="AF297" s="11" t="s">
        <v>116</v>
      </c>
    </row>
    <row r="298" spans="1:32" ht="24.75" customHeight="1">
      <c r="A298" s="7">
        <v>296</v>
      </c>
      <c r="B298" s="7">
        <v>2011</v>
      </c>
      <c r="C298" s="26">
        <v>40708</v>
      </c>
      <c r="D298" s="7" t="s">
        <v>2206</v>
      </c>
      <c r="E298" s="9" t="s">
        <v>2207</v>
      </c>
      <c r="F298" s="10" t="s">
        <v>100</v>
      </c>
      <c r="G298" s="7" t="s">
        <v>1200</v>
      </c>
      <c r="H298" s="7" t="s">
        <v>168</v>
      </c>
      <c r="I298" s="7" t="s">
        <v>86</v>
      </c>
      <c r="J298" s="7" t="s">
        <v>992</v>
      </c>
      <c r="K298" s="11" t="s">
        <v>976</v>
      </c>
      <c r="L298" s="11" t="s">
        <v>47</v>
      </c>
      <c r="M298" s="7" t="s">
        <v>48</v>
      </c>
      <c r="N298" s="7" t="s">
        <v>187</v>
      </c>
      <c r="O298" s="7" t="s">
        <v>276</v>
      </c>
      <c r="P298" s="7" t="s">
        <v>233</v>
      </c>
      <c r="Q298" s="7" t="s">
        <v>52</v>
      </c>
      <c r="R298" s="11" t="s">
        <v>2208</v>
      </c>
      <c r="S298" s="12" t="s">
        <v>911</v>
      </c>
      <c r="T298" s="12" t="s">
        <v>2209</v>
      </c>
      <c r="U298" s="7" t="s">
        <v>56</v>
      </c>
      <c r="V298" s="7" t="s">
        <v>2210</v>
      </c>
      <c r="W298" s="13" t="s">
        <v>1205</v>
      </c>
      <c r="X298" s="13" t="s">
        <v>989</v>
      </c>
      <c r="Y298" s="13" t="s">
        <v>971</v>
      </c>
      <c r="Z298" s="13" t="s">
        <v>61</v>
      </c>
      <c r="AA298" s="13" t="s">
        <v>62</v>
      </c>
      <c r="AB298" s="7" t="s">
        <v>113</v>
      </c>
      <c r="AC298" s="11" t="s">
        <v>134</v>
      </c>
      <c r="AD298" s="13" t="s">
        <v>135</v>
      </c>
      <c r="AE298" s="14" t="s">
        <v>866</v>
      </c>
      <c r="AF298" s="11" t="s">
        <v>116</v>
      </c>
    </row>
    <row r="299" spans="1:32" ht="24.75" customHeight="1">
      <c r="A299" s="7">
        <v>297</v>
      </c>
      <c r="B299" s="7">
        <v>2011</v>
      </c>
      <c r="C299" s="26">
        <v>40710</v>
      </c>
      <c r="D299" s="7" t="s">
        <v>2211</v>
      </c>
      <c r="E299" s="9" t="s">
        <v>2212</v>
      </c>
      <c r="F299" s="10" t="s">
        <v>100</v>
      </c>
      <c r="G299" s="7" t="s">
        <v>2123</v>
      </c>
      <c r="H299" s="7" t="s">
        <v>964</v>
      </c>
      <c r="I299" s="7" t="s">
        <v>86</v>
      </c>
      <c r="J299" s="7" t="s">
        <v>984</v>
      </c>
      <c r="K299" s="11" t="s">
        <v>976</v>
      </c>
      <c r="L299" s="11" t="s">
        <v>47</v>
      </c>
      <c r="M299" s="7" t="s">
        <v>48</v>
      </c>
      <c r="N299" s="7" t="s">
        <v>49</v>
      </c>
      <c r="O299" s="7" t="s">
        <v>50</v>
      </c>
      <c r="P299" s="7" t="s">
        <v>1800</v>
      </c>
      <c r="Q299" s="7" t="s">
        <v>52</v>
      </c>
      <c r="R299" s="11" t="s">
        <v>2213</v>
      </c>
      <c r="S299" s="12" t="s">
        <v>141</v>
      </c>
      <c r="T299" s="12" t="s">
        <v>2214</v>
      </c>
      <c r="U299" s="7" t="s">
        <v>56</v>
      </c>
      <c r="V299" s="7" t="s">
        <v>2215</v>
      </c>
      <c r="W299" s="13" t="s">
        <v>1226</v>
      </c>
      <c r="X299" s="13" t="s">
        <v>970</v>
      </c>
      <c r="Y299" s="13" t="s">
        <v>971</v>
      </c>
      <c r="Z299" s="13" t="s">
        <v>61</v>
      </c>
      <c r="AA299" s="13" t="s">
        <v>62</v>
      </c>
      <c r="AB299" s="7" t="s">
        <v>113</v>
      </c>
      <c r="AC299" s="11" t="s">
        <v>134</v>
      </c>
      <c r="AD299" s="13" t="s">
        <v>135</v>
      </c>
      <c r="AE299" s="14" t="s">
        <v>866</v>
      </c>
      <c r="AF299" s="11" t="s">
        <v>116</v>
      </c>
    </row>
    <row r="300" spans="1:32" ht="24.75" customHeight="1">
      <c r="A300" s="7">
        <v>298</v>
      </c>
      <c r="B300" s="7">
        <v>2011</v>
      </c>
      <c r="C300" s="16">
        <v>40711</v>
      </c>
      <c r="D300" s="8" t="s">
        <v>2216</v>
      </c>
      <c r="E300" s="9" t="s">
        <v>2217</v>
      </c>
      <c r="F300" s="10" t="s">
        <v>100</v>
      </c>
      <c r="G300" s="7" t="s">
        <v>2218</v>
      </c>
      <c r="H300" s="7" t="s">
        <v>120</v>
      </c>
      <c r="I300" s="7" t="s">
        <v>86</v>
      </c>
      <c r="J300" s="7" t="s">
        <v>121</v>
      </c>
      <c r="K300" s="11" t="s">
        <v>122</v>
      </c>
      <c r="L300" s="11" t="s">
        <v>321</v>
      </c>
      <c r="M300" s="7" t="s">
        <v>48</v>
      </c>
      <c r="N300" s="7" t="s">
        <v>1117</v>
      </c>
      <c r="O300" s="7" t="s">
        <v>50</v>
      </c>
      <c r="P300" s="7" t="s">
        <v>1090</v>
      </c>
      <c r="Q300" s="7" t="s">
        <v>52</v>
      </c>
      <c r="R300" s="11" t="s">
        <v>2219</v>
      </c>
      <c r="S300" s="12" t="s">
        <v>2220</v>
      </c>
      <c r="T300" s="12" t="s">
        <v>2221</v>
      </c>
      <c r="U300" s="7" t="s">
        <v>93</v>
      </c>
      <c r="V300" s="7" t="s">
        <v>2222</v>
      </c>
      <c r="W300" s="13" t="s">
        <v>1218</v>
      </c>
      <c r="X300" s="13" t="s">
        <v>131</v>
      </c>
      <c r="Y300" s="13" t="s">
        <v>132</v>
      </c>
      <c r="Z300" s="13" t="s">
        <v>61</v>
      </c>
      <c r="AA300" s="13" t="s">
        <v>62</v>
      </c>
      <c r="AB300" s="7" t="s">
        <v>133</v>
      </c>
      <c r="AC300" s="11" t="s">
        <v>134</v>
      </c>
      <c r="AD300" s="13" t="s">
        <v>135</v>
      </c>
      <c r="AE300" s="15" t="s">
        <v>866</v>
      </c>
      <c r="AF300" s="11" t="s">
        <v>116</v>
      </c>
    </row>
    <row r="301" spans="1:32" ht="24.75" customHeight="1">
      <c r="A301" s="7">
        <v>299</v>
      </c>
      <c r="B301" s="7">
        <v>2011</v>
      </c>
      <c r="C301" s="17">
        <v>40711</v>
      </c>
      <c r="D301" s="7" t="s">
        <v>2223</v>
      </c>
      <c r="E301" s="9" t="s">
        <v>2224</v>
      </c>
      <c r="F301" s="10" t="s">
        <v>100</v>
      </c>
      <c r="G301" s="7" t="s">
        <v>2225</v>
      </c>
      <c r="H301" s="7" t="s">
        <v>964</v>
      </c>
      <c r="I301" s="7" t="s">
        <v>86</v>
      </c>
      <c r="J301" s="7" t="s">
        <v>992</v>
      </c>
      <c r="K301" s="11" t="s">
        <v>976</v>
      </c>
      <c r="L301" s="11" t="s">
        <v>47</v>
      </c>
      <c r="M301" s="7" t="s">
        <v>48</v>
      </c>
      <c r="N301" s="7" t="s">
        <v>268</v>
      </c>
      <c r="O301" s="7" t="s">
        <v>50</v>
      </c>
      <c r="P301" s="7" t="s">
        <v>2226</v>
      </c>
      <c r="Q301" s="7" t="s">
        <v>52</v>
      </c>
      <c r="R301" s="11" t="s">
        <v>2170</v>
      </c>
      <c r="S301" s="12" t="s">
        <v>141</v>
      </c>
      <c r="T301" s="12" t="s">
        <v>2227</v>
      </c>
      <c r="U301" s="7" t="s">
        <v>56</v>
      </c>
      <c r="V301" s="7" t="s">
        <v>2228</v>
      </c>
      <c r="W301" s="13" t="s">
        <v>1463</v>
      </c>
      <c r="X301" s="13" t="s">
        <v>989</v>
      </c>
      <c r="Y301" s="13" t="s">
        <v>971</v>
      </c>
      <c r="Z301" s="13" t="s">
        <v>61</v>
      </c>
      <c r="AA301" s="13" t="s">
        <v>62</v>
      </c>
      <c r="AB301" s="7" t="s">
        <v>113</v>
      </c>
      <c r="AC301" s="11" t="s">
        <v>134</v>
      </c>
      <c r="AD301" s="13" t="s">
        <v>135</v>
      </c>
      <c r="AE301" s="14" t="s">
        <v>866</v>
      </c>
      <c r="AF301" s="11" t="s">
        <v>116</v>
      </c>
    </row>
    <row r="302" spans="1:32" ht="24.75" customHeight="1">
      <c r="A302" s="7">
        <v>300</v>
      </c>
      <c r="B302" s="7">
        <v>2011</v>
      </c>
      <c r="C302" s="22">
        <v>40712</v>
      </c>
      <c r="D302" s="7" t="s">
        <v>2229</v>
      </c>
      <c r="E302" s="9" t="s">
        <v>2230</v>
      </c>
      <c r="F302" s="10" t="s">
        <v>100</v>
      </c>
      <c r="G302" s="7" t="s">
        <v>2231</v>
      </c>
      <c r="H302" s="7" t="s">
        <v>964</v>
      </c>
      <c r="I302" s="7" t="s">
        <v>86</v>
      </c>
      <c r="J302" s="7" t="s">
        <v>1760</v>
      </c>
      <c r="K302" s="7" t="s">
        <v>976</v>
      </c>
      <c r="L302" s="11" t="s">
        <v>47</v>
      </c>
      <c r="M302" s="7" t="s">
        <v>178</v>
      </c>
      <c r="N302" s="7" t="s">
        <v>208</v>
      </c>
      <c r="O302" s="7" t="s">
        <v>247</v>
      </c>
      <c r="P302" s="7" t="s">
        <v>253</v>
      </c>
      <c r="Q302" s="7" t="s">
        <v>52</v>
      </c>
      <c r="R302" s="11" t="s">
        <v>2164</v>
      </c>
      <c r="S302" s="12" t="s">
        <v>79</v>
      </c>
      <c r="T302" s="12" t="s">
        <v>2232</v>
      </c>
      <c r="U302" s="7" t="s">
        <v>56</v>
      </c>
      <c r="V302" s="7" t="s">
        <v>2233</v>
      </c>
      <c r="W302" s="13" t="s">
        <v>1809</v>
      </c>
      <c r="X302" s="13" t="s">
        <v>1810</v>
      </c>
      <c r="Y302" s="13" t="s">
        <v>971</v>
      </c>
      <c r="Z302" s="13" t="s">
        <v>61</v>
      </c>
      <c r="AA302" s="13" t="s">
        <v>62</v>
      </c>
      <c r="AB302" s="7" t="s">
        <v>113</v>
      </c>
      <c r="AC302" s="11" t="s">
        <v>134</v>
      </c>
      <c r="AD302" s="13" t="s">
        <v>135</v>
      </c>
      <c r="AE302" s="14" t="s">
        <v>866</v>
      </c>
      <c r="AF302" s="11" t="s">
        <v>116</v>
      </c>
    </row>
    <row r="303" spans="1:32" ht="24.75" customHeight="1">
      <c r="A303" s="7">
        <v>301</v>
      </c>
      <c r="B303" s="15">
        <v>2011</v>
      </c>
      <c r="C303" s="24">
        <v>40712</v>
      </c>
      <c r="D303" s="11" t="s">
        <v>2234</v>
      </c>
      <c r="E303" s="9" t="s">
        <v>2235</v>
      </c>
      <c r="F303" s="10" t="s">
        <v>100</v>
      </c>
      <c r="G303" s="11" t="s">
        <v>275</v>
      </c>
      <c r="H303" s="11" t="s">
        <v>964</v>
      </c>
      <c r="I303" s="11" t="s">
        <v>79</v>
      </c>
      <c r="J303" s="11" t="s">
        <v>992</v>
      </c>
      <c r="K303" s="11" t="s">
        <v>976</v>
      </c>
      <c r="L303" s="11" t="s">
        <v>47</v>
      </c>
      <c r="M303" s="11" t="s">
        <v>48</v>
      </c>
      <c r="N303" s="7" t="s">
        <v>49</v>
      </c>
      <c r="O303" s="11" t="s">
        <v>50</v>
      </c>
      <c r="P303" s="11" t="s">
        <v>71</v>
      </c>
      <c r="Q303" s="11" t="s">
        <v>52</v>
      </c>
      <c r="R303" s="11" t="s">
        <v>2236</v>
      </c>
      <c r="S303" s="12" t="s">
        <v>911</v>
      </c>
      <c r="T303" s="12" t="s">
        <v>2237</v>
      </c>
      <c r="U303" s="7" t="s">
        <v>56</v>
      </c>
      <c r="V303" s="11" t="s">
        <v>2238</v>
      </c>
      <c r="W303" s="25" t="s">
        <v>1846</v>
      </c>
      <c r="X303" s="25" t="s">
        <v>989</v>
      </c>
      <c r="Y303" s="13" t="s">
        <v>971</v>
      </c>
      <c r="Z303" s="25" t="s">
        <v>1151</v>
      </c>
      <c r="AA303" s="25" t="s">
        <v>306</v>
      </c>
      <c r="AB303" s="7" t="s">
        <v>113</v>
      </c>
      <c r="AC303" s="11" t="s">
        <v>134</v>
      </c>
      <c r="AD303" s="13" t="s">
        <v>135</v>
      </c>
      <c r="AE303" s="19" t="s">
        <v>866</v>
      </c>
      <c r="AF303" s="11" t="s">
        <v>116</v>
      </c>
    </row>
    <row r="304" spans="1:32" ht="24.75" customHeight="1">
      <c r="A304" s="7">
        <v>302</v>
      </c>
      <c r="B304" s="15">
        <v>2011</v>
      </c>
      <c r="C304" s="27">
        <v>40713</v>
      </c>
      <c r="D304" s="15" t="s">
        <v>2239</v>
      </c>
      <c r="E304" s="9" t="s">
        <v>2240</v>
      </c>
      <c r="F304" s="10" t="s">
        <v>100</v>
      </c>
      <c r="G304" s="15" t="s">
        <v>2241</v>
      </c>
      <c r="H304" s="11" t="s">
        <v>964</v>
      </c>
      <c r="I304" s="11" t="s">
        <v>138</v>
      </c>
      <c r="J304" s="11" t="s">
        <v>975</v>
      </c>
      <c r="K304" s="11" t="s">
        <v>976</v>
      </c>
      <c r="L304" s="11" t="s">
        <v>47</v>
      </c>
      <c r="M304" s="11" t="s">
        <v>48</v>
      </c>
      <c r="N304" s="7" t="s">
        <v>196</v>
      </c>
      <c r="O304" s="11" t="s">
        <v>50</v>
      </c>
      <c r="P304" s="7" t="s">
        <v>2242</v>
      </c>
      <c r="Q304" s="11" t="s">
        <v>52</v>
      </c>
      <c r="R304" s="15" t="s">
        <v>2243</v>
      </c>
      <c r="S304" s="12" t="s">
        <v>79</v>
      </c>
      <c r="T304" s="12" t="s">
        <v>2244</v>
      </c>
      <c r="U304" s="7" t="s">
        <v>93</v>
      </c>
      <c r="V304" s="11" t="s">
        <v>2245</v>
      </c>
      <c r="W304" s="14" t="s">
        <v>1605</v>
      </c>
      <c r="X304" s="11" t="s">
        <v>1606</v>
      </c>
      <c r="Y304" s="13" t="s">
        <v>971</v>
      </c>
      <c r="Z304" s="11" t="s">
        <v>884</v>
      </c>
      <c r="AA304" s="11" t="s">
        <v>205</v>
      </c>
      <c r="AB304" s="7" t="s">
        <v>63</v>
      </c>
      <c r="AC304" s="11" t="s">
        <v>134</v>
      </c>
      <c r="AD304" s="13" t="s">
        <v>135</v>
      </c>
      <c r="AE304" s="15" t="s">
        <v>866</v>
      </c>
      <c r="AF304" s="11" t="s">
        <v>116</v>
      </c>
    </row>
    <row r="305" spans="1:32" ht="24.75" customHeight="1">
      <c r="A305" s="7">
        <v>303</v>
      </c>
      <c r="B305" s="15">
        <v>2011</v>
      </c>
      <c r="C305" s="24">
        <v>40713</v>
      </c>
      <c r="D305" s="11" t="s">
        <v>2246</v>
      </c>
      <c r="E305" s="23" t="s">
        <v>2247</v>
      </c>
      <c r="F305" s="10" t="s">
        <v>100</v>
      </c>
      <c r="G305" s="11" t="s">
        <v>275</v>
      </c>
      <c r="H305" s="11" t="s">
        <v>120</v>
      </c>
      <c r="I305" s="11" t="s">
        <v>79</v>
      </c>
      <c r="J305" s="7" t="s">
        <v>1004</v>
      </c>
      <c r="K305" s="11" t="s">
        <v>122</v>
      </c>
      <c r="L305" s="11" t="s">
        <v>47</v>
      </c>
      <c r="M305" s="11" t="s">
        <v>48</v>
      </c>
      <c r="N305" s="7" t="s">
        <v>89</v>
      </c>
      <c r="O305" s="11" t="s">
        <v>50</v>
      </c>
      <c r="P305" s="11" t="s">
        <v>2248</v>
      </c>
      <c r="Q305" s="11" t="s">
        <v>52</v>
      </c>
      <c r="R305" s="11" t="s">
        <v>126</v>
      </c>
      <c r="S305" s="12" t="s">
        <v>141</v>
      </c>
      <c r="T305" s="12" t="s">
        <v>2249</v>
      </c>
      <c r="U305" s="7" t="s">
        <v>56</v>
      </c>
      <c r="V305" s="11" t="s">
        <v>2250</v>
      </c>
      <c r="W305" s="25" t="s">
        <v>130</v>
      </c>
      <c r="X305" s="25" t="s">
        <v>131</v>
      </c>
      <c r="Y305" s="25" t="s">
        <v>132</v>
      </c>
      <c r="Z305" s="25" t="s">
        <v>61</v>
      </c>
      <c r="AA305" s="25" t="s">
        <v>62</v>
      </c>
      <c r="AB305" s="7" t="s">
        <v>133</v>
      </c>
      <c r="AC305" s="11" t="s">
        <v>134</v>
      </c>
      <c r="AD305" s="13" t="s">
        <v>135</v>
      </c>
      <c r="AE305" s="19" t="s">
        <v>866</v>
      </c>
      <c r="AF305" s="11" t="s">
        <v>116</v>
      </c>
    </row>
    <row r="306" spans="1:32" ht="24.75" customHeight="1">
      <c r="A306" s="7">
        <v>304</v>
      </c>
      <c r="B306" s="7">
        <v>2011</v>
      </c>
      <c r="C306" s="26">
        <v>40714</v>
      </c>
      <c r="D306" s="7" t="s">
        <v>2251</v>
      </c>
      <c r="E306" s="9" t="s">
        <v>2252</v>
      </c>
      <c r="F306" s="10" t="s">
        <v>100</v>
      </c>
      <c r="G306" s="7" t="s">
        <v>2123</v>
      </c>
      <c r="H306" s="7" t="s">
        <v>964</v>
      </c>
      <c r="I306" s="7" t="s">
        <v>86</v>
      </c>
      <c r="J306" s="7" t="s">
        <v>984</v>
      </c>
      <c r="K306" s="11" t="s">
        <v>976</v>
      </c>
      <c r="L306" s="11" t="s">
        <v>47</v>
      </c>
      <c r="M306" s="7" t="s">
        <v>48</v>
      </c>
      <c r="N306" s="7" t="s">
        <v>89</v>
      </c>
      <c r="O306" s="7" t="s">
        <v>50</v>
      </c>
      <c r="P306" s="7" t="s">
        <v>558</v>
      </c>
      <c r="Q306" s="7" t="s">
        <v>52</v>
      </c>
      <c r="R306" s="11" t="s">
        <v>2253</v>
      </c>
      <c r="S306" s="12" t="s">
        <v>79</v>
      </c>
      <c r="T306" s="12" t="s">
        <v>2254</v>
      </c>
      <c r="U306" s="7" t="s">
        <v>56</v>
      </c>
      <c r="V306" s="7" t="s">
        <v>2255</v>
      </c>
      <c r="W306" s="13" t="s">
        <v>1226</v>
      </c>
      <c r="X306" s="13" t="s">
        <v>970</v>
      </c>
      <c r="Y306" s="13" t="s">
        <v>971</v>
      </c>
      <c r="Z306" s="13" t="s">
        <v>61</v>
      </c>
      <c r="AA306" s="13" t="s">
        <v>62</v>
      </c>
      <c r="AB306" s="7" t="s">
        <v>113</v>
      </c>
      <c r="AC306" s="11" t="s">
        <v>134</v>
      </c>
      <c r="AD306" s="13" t="s">
        <v>135</v>
      </c>
      <c r="AE306" s="14" t="s">
        <v>866</v>
      </c>
      <c r="AF306" s="11" t="s">
        <v>116</v>
      </c>
    </row>
    <row r="307" spans="1:32" ht="24.75" customHeight="1">
      <c r="A307" s="7">
        <v>305</v>
      </c>
      <c r="B307" s="15">
        <v>2011</v>
      </c>
      <c r="C307" s="27">
        <v>40714</v>
      </c>
      <c r="D307" s="15" t="s">
        <v>2256</v>
      </c>
      <c r="E307" s="9" t="s">
        <v>2257</v>
      </c>
      <c r="F307" s="10" t="s">
        <v>100</v>
      </c>
      <c r="G307" s="15" t="s">
        <v>2258</v>
      </c>
      <c r="H307" s="7" t="s">
        <v>964</v>
      </c>
      <c r="I307" s="11" t="s">
        <v>138</v>
      </c>
      <c r="J307" s="11" t="s">
        <v>975</v>
      </c>
      <c r="K307" s="11" t="s">
        <v>976</v>
      </c>
      <c r="L307" s="11" t="s">
        <v>47</v>
      </c>
      <c r="M307" s="7" t="s">
        <v>48</v>
      </c>
      <c r="N307" s="7" t="s">
        <v>268</v>
      </c>
      <c r="O307" s="7" t="s">
        <v>50</v>
      </c>
      <c r="P307" s="11" t="s">
        <v>71</v>
      </c>
      <c r="Q307" s="11" t="s">
        <v>52</v>
      </c>
      <c r="R307" s="15" t="s">
        <v>2259</v>
      </c>
      <c r="S307" s="12" t="s">
        <v>141</v>
      </c>
      <c r="T307" s="12" t="s">
        <v>2260</v>
      </c>
      <c r="U307" s="7" t="s">
        <v>93</v>
      </c>
      <c r="V307" s="11" t="s">
        <v>2261</v>
      </c>
      <c r="W307" s="15" t="s">
        <v>1134</v>
      </c>
      <c r="X307" s="11" t="s">
        <v>970</v>
      </c>
      <c r="Y307" s="13" t="s">
        <v>971</v>
      </c>
      <c r="Z307" s="11" t="s">
        <v>61</v>
      </c>
      <c r="AA307" s="11" t="s">
        <v>874</v>
      </c>
      <c r="AB307" s="7" t="s">
        <v>113</v>
      </c>
      <c r="AC307" s="11" t="s">
        <v>134</v>
      </c>
      <c r="AD307" s="13" t="s">
        <v>135</v>
      </c>
      <c r="AE307" s="15" t="s">
        <v>866</v>
      </c>
      <c r="AF307" s="11" t="s">
        <v>116</v>
      </c>
    </row>
    <row r="308" spans="1:32" ht="24.75" customHeight="1">
      <c r="A308" s="7">
        <v>306</v>
      </c>
      <c r="B308" s="15">
        <v>2011</v>
      </c>
      <c r="C308" s="24">
        <v>40714</v>
      </c>
      <c r="D308" s="11" t="s">
        <v>2262</v>
      </c>
      <c r="E308" s="23" t="s">
        <v>2263</v>
      </c>
      <c r="F308" s="10" t="s">
        <v>100</v>
      </c>
      <c r="G308" s="11" t="s">
        <v>275</v>
      </c>
      <c r="H308" s="11" t="s">
        <v>120</v>
      </c>
      <c r="I308" s="11" t="s">
        <v>79</v>
      </c>
      <c r="J308" s="7" t="s">
        <v>1004</v>
      </c>
      <c r="K308" s="11" t="s">
        <v>122</v>
      </c>
      <c r="L308" s="11" t="s">
        <v>47</v>
      </c>
      <c r="M308" s="11" t="s">
        <v>148</v>
      </c>
      <c r="N308" s="7" t="s">
        <v>149</v>
      </c>
      <c r="O308" s="7" t="s">
        <v>150</v>
      </c>
      <c r="P308" s="11" t="s">
        <v>639</v>
      </c>
      <c r="Q308" s="11" t="s">
        <v>52</v>
      </c>
      <c r="R308" s="11" t="s">
        <v>2264</v>
      </c>
      <c r="S308" s="12" t="s">
        <v>79</v>
      </c>
      <c r="T308" s="12" t="s">
        <v>2265</v>
      </c>
      <c r="U308" s="7" t="s">
        <v>56</v>
      </c>
      <c r="V308" s="11" t="s">
        <v>2266</v>
      </c>
      <c r="W308" s="25" t="s">
        <v>130</v>
      </c>
      <c r="X308" s="25" t="s">
        <v>131</v>
      </c>
      <c r="Y308" s="25" t="s">
        <v>132</v>
      </c>
      <c r="Z308" s="25" t="s">
        <v>61</v>
      </c>
      <c r="AA308" s="25" t="s">
        <v>62</v>
      </c>
      <c r="AB308" s="7" t="s">
        <v>133</v>
      </c>
      <c r="AC308" s="11" t="s">
        <v>134</v>
      </c>
      <c r="AD308" s="13" t="s">
        <v>135</v>
      </c>
      <c r="AE308" s="19" t="s">
        <v>866</v>
      </c>
      <c r="AF308" s="11" t="s">
        <v>116</v>
      </c>
    </row>
    <row r="309" spans="1:32" ht="24.75" customHeight="1">
      <c r="A309" s="7">
        <v>307</v>
      </c>
      <c r="B309" s="15" t="s">
        <v>926</v>
      </c>
      <c r="C309" s="20">
        <v>40714</v>
      </c>
      <c r="D309" s="15" t="s">
        <v>2267</v>
      </c>
      <c r="E309" s="9" t="s">
        <v>2268</v>
      </c>
      <c r="F309" s="10" t="s">
        <v>100</v>
      </c>
      <c r="G309" s="15" t="s">
        <v>1385</v>
      </c>
      <c r="H309" s="11" t="s">
        <v>964</v>
      </c>
      <c r="I309" s="7" t="s">
        <v>86</v>
      </c>
      <c r="J309" s="11" t="s">
        <v>975</v>
      </c>
      <c r="K309" s="11" t="s">
        <v>976</v>
      </c>
      <c r="L309" s="11" t="s">
        <v>47</v>
      </c>
      <c r="M309" s="11" t="s">
        <v>48</v>
      </c>
      <c r="N309" s="7" t="s">
        <v>187</v>
      </c>
      <c r="O309" s="7" t="s">
        <v>276</v>
      </c>
      <c r="P309" s="11" t="s">
        <v>755</v>
      </c>
      <c r="Q309" s="11" t="s">
        <v>52</v>
      </c>
      <c r="R309" s="15" t="s">
        <v>1436</v>
      </c>
      <c r="S309" s="12" t="s">
        <v>2269</v>
      </c>
      <c r="T309" s="12" t="s">
        <v>2270</v>
      </c>
      <c r="U309" s="7" t="s">
        <v>93</v>
      </c>
      <c r="V309" s="11" t="s">
        <v>2271</v>
      </c>
      <c r="W309" s="15" t="s">
        <v>1134</v>
      </c>
      <c r="X309" s="11" t="s">
        <v>970</v>
      </c>
      <c r="Y309" s="13" t="s">
        <v>971</v>
      </c>
      <c r="Z309" s="11" t="s">
        <v>61</v>
      </c>
      <c r="AA309" s="11" t="s">
        <v>874</v>
      </c>
      <c r="AB309" s="7" t="s">
        <v>113</v>
      </c>
      <c r="AC309" s="11" t="s">
        <v>134</v>
      </c>
      <c r="AD309" s="13" t="s">
        <v>135</v>
      </c>
      <c r="AE309" s="15" t="s">
        <v>866</v>
      </c>
      <c r="AF309" s="11" t="s">
        <v>116</v>
      </c>
    </row>
    <row r="310" spans="1:32" ht="24.75" customHeight="1">
      <c r="A310" s="7">
        <v>308</v>
      </c>
      <c r="B310" s="15" t="s">
        <v>926</v>
      </c>
      <c r="C310" s="20">
        <v>40714</v>
      </c>
      <c r="D310" s="15" t="s">
        <v>2272</v>
      </c>
      <c r="E310" s="9" t="s">
        <v>2273</v>
      </c>
      <c r="F310" s="10" t="s">
        <v>100</v>
      </c>
      <c r="G310" s="15" t="s">
        <v>2274</v>
      </c>
      <c r="H310" s="11" t="s">
        <v>964</v>
      </c>
      <c r="I310" s="11" t="s">
        <v>86</v>
      </c>
      <c r="J310" s="11" t="s">
        <v>975</v>
      </c>
      <c r="K310" s="11" t="s">
        <v>976</v>
      </c>
      <c r="L310" s="11" t="s">
        <v>47</v>
      </c>
      <c r="M310" s="21" t="s">
        <v>178</v>
      </c>
      <c r="N310" s="7" t="s">
        <v>187</v>
      </c>
      <c r="O310" s="7" t="s">
        <v>276</v>
      </c>
      <c r="P310" s="11" t="s">
        <v>2275</v>
      </c>
      <c r="Q310" s="11" t="s">
        <v>52</v>
      </c>
      <c r="R310" s="15" t="s">
        <v>2088</v>
      </c>
      <c r="S310" s="12" t="s">
        <v>141</v>
      </c>
      <c r="T310" s="12" t="s">
        <v>2276</v>
      </c>
      <c r="U310" s="7" t="s">
        <v>93</v>
      </c>
      <c r="V310" s="11" t="s">
        <v>2277</v>
      </c>
      <c r="W310" s="15" t="s">
        <v>1376</v>
      </c>
      <c r="X310" s="11" t="s">
        <v>989</v>
      </c>
      <c r="Y310" s="13" t="s">
        <v>971</v>
      </c>
      <c r="Z310" s="11" t="s">
        <v>282</v>
      </c>
      <c r="AA310" s="11" t="s">
        <v>205</v>
      </c>
      <c r="AB310" s="7" t="s">
        <v>113</v>
      </c>
      <c r="AC310" s="11" t="s">
        <v>134</v>
      </c>
      <c r="AD310" s="13" t="s">
        <v>135</v>
      </c>
      <c r="AE310" s="15" t="s">
        <v>866</v>
      </c>
      <c r="AF310" s="11" t="s">
        <v>116</v>
      </c>
    </row>
    <row r="311" spans="1:32" ht="24.75" customHeight="1">
      <c r="A311" s="7">
        <v>309</v>
      </c>
      <c r="B311" s="7">
        <v>2011</v>
      </c>
      <c r="C311" s="26">
        <v>40715</v>
      </c>
      <c r="D311" s="7" t="s">
        <v>2278</v>
      </c>
      <c r="E311" s="9" t="s">
        <v>2279</v>
      </c>
      <c r="F311" s="10" t="s">
        <v>100</v>
      </c>
      <c r="G311" s="7" t="s">
        <v>1200</v>
      </c>
      <c r="H311" s="7" t="s">
        <v>168</v>
      </c>
      <c r="I311" s="7" t="s">
        <v>86</v>
      </c>
      <c r="J311" s="7" t="s">
        <v>992</v>
      </c>
      <c r="K311" s="11" t="s">
        <v>976</v>
      </c>
      <c r="L311" s="11" t="s">
        <v>47</v>
      </c>
      <c r="M311" s="7" t="s">
        <v>48</v>
      </c>
      <c r="N311" s="7" t="s">
        <v>196</v>
      </c>
      <c r="O311" s="7" t="s">
        <v>50</v>
      </c>
      <c r="P311" s="7" t="s">
        <v>1201</v>
      </c>
      <c r="Q311" s="7" t="s">
        <v>52</v>
      </c>
      <c r="R311" s="11" t="s">
        <v>2280</v>
      </c>
      <c r="S311" s="12" t="s">
        <v>911</v>
      </c>
      <c r="T311" s="12" t="s">
        <v>2281</v>
      </c>
      <c r="U311" s="7" t="s">
        <v>56</v>
      </c>
      <c r="V311" s="7" t="s">
        <v>2282</v>
      </c>
      <c r="W311" s="13" t="s">
        <v>1205</v>
      </c>
      <c r="X311" s="13" t="s">
        <v>989</v>
      </c>
      <c r="Y311" s="13" t="s">
        <v>971</v>
      </c>
      <c r="Z311" s="13" t="s">
        <v>61</v>
      </c>
      <c r="AA311" s="13" t="s">
        <v>62</v>
      </c>
      <c r="AB311" s="7" t="s">
        <v>113</v>
      </c>
      <c r="AC311" s="11" t="s">
        <v>134</v>
      </c>
      <c r="AD311" s="13" t="s">
        <v>135</v>
      </c>
      <c r="AE311" s="14" t="s">
        <v>866</v>
      </c>
      <c r="AF311" s="11" t="s">
        <v>116</v>
      </c>
    </row>
    <row r="312" spans="1:32" ht="24.75" customHeight="1">
      <c r="A312" s="7">
        <v>310</v>
      </c>
      <c r="B312" s="8">
        <v>2011</v>
      </c>
      <c r="C312" s="16">
        <v>40718</v>
      </c>
      <c r="D312" s="7" t="s">
        <v>2283</v>
      </c>
      <c r="E312" s="9" t="s">
        <v>2284</v>
      </c>
      <c r="F312" s="10" t="s">
        <v>100</v>
      </c>
      <c r="G312" s="7" t="s">
        <v>2285</v>
      </c>
      <c r="H312" s="7" t="s">
        <v>964</v>
      </c>
      <c r="I312" s="7" t="s">
        <v>86</v>
      </c>
      <c r="J312" s="7" t="s">
        <v>1760</v>
      </c>
      <c r="K312" s="11" t="s">
        <v>976</v>
      </c>
      <c r="L312" s="11" t="s">
        <v>47</v>
      </c>
      <c r="M312" s="7" t="s">
        <v>48</v>
      </c>
      <c r="N312" s="7" t="s">
        <v>312</v>
      </c>
      <c r="O312" s="7" t="s">
        <v>50</v>
      </c>
      <c r="P312" s="7" t="s">
        <v>51</v>
      </c>
      <c r="Q312" s="7" t="s">
        <v>52</v>
      </c>
      <c r="R312" s="11" t="s">
        <v>2286</v>
      </c>
      <c r="S312" s="12" t="s">
        <v>127</v>
      </c>
      <c r="T312" s="12" t="s">
        <v>2287</v>
      </c>
      <c r="U312" s="7" t="s">
        <v>56</v>
      </c>
      <c r="V312" s="7" t="s">
        <v>2288</v>
      </c>
      <c r="W312" s="13" t="s">
        <v>1205</v>
      </c>
      <c r="X312" s="13" t="s">
        <v>989</v>
      </c>
      <c r="Y312" s="13" t="s">
        <v>971</v>
      </c>
      <c r="Z312" s="13" t="s">
        <v>61</v>
      </c>
      <c r="AA312" s="13" t="s">
        <v>62</v>
      </c>
      <c r="AB312" s="7" t="s">
        <v>113</v>
      </c>
      <c r="AC312" s="11" t="s">
        <v>134</v>
      </c>
      <c r="AD312" s="13" t="s">
        <v>135</v>
      </c>
      <c r="AE312" s="15" t="s">
        <v>866</v>
      </c>
      <c r="AF312" s="11" t="s">
        <v>116</v>
      </c>
    </row>
    <row r="313" spans="1:32" ht="24.75" customHeight="1">
      <c r="A313" s="7">
        <v>311</v>
      </c>
      <c r="B313" s="7">
        <v>2011</v>
      </c>
      <c r="C313" s="16">
        <v>40718</v>
      </c>
      <c r="D313" s="8" t="s">
        <v>2289</v>
      </c>
      <c r="E313" s="9" t="s">
        <v>2290</v>
      </c>
      <c r="F313" s="10" t="s">
        <v>100</v>
      </c>
      <c r="G313" s="7" t="s">
        <v>2291</v>
      </c>
      <c r="H313" s="7" t="s">
        <v>120</v>
      </c>
      <c r="I313" s="7" t="s">
        <v>86</v>
      </c>
      <c r="J313" s="7" t="s">
        <v>121</v>
      </c>
      <c r="K313" s="11" t="s">
        <v>122</v>
      </c>
      <c r="L313" s="11" t="s">
        <v>47</v>
      </c>
      <c r="M313" s="7" t="s">
        <v>48</v>
      </c>
      <c r="N313" s="7" t="s">
        <v>1117</v>
      </c>
      <c r="O313" s="7" t="s">
        <v>276</v>
      </c>
      <c r="P313" s="7" t="s">
        <v>2292</v>
      </c>
      <c r="Q313" s="7" t="s">
        <v>52</v>
      </c>
      <c r="R313" s="15" t="s">
        <v>2293</v>
      </c>
      <c r="S313" s="12" t="s">
        <v>2294</v>
      </c>
      <c r="T313" s="12" t="s">
        <v>2295</v>
      </c>
      <c r="U313" s="7" t="s">
        <v>93</v>
      </c>
      <c r="V313" s="7" t="s">
        <v>2296</v>
      </c>
      <c r="W313" s="14" t="s">
        <v>2297</v>
      </c>
      <c r="X313" s="13" t="s">
        <v>131</v>
      </c>
      <c r="Y313" s="13" t="s">
        <v>132</v>
      </c>
      <c r="Z313" s="13" t="s">
        <v>2298</v>
      </c>
      <c r="AA313" s="13" t="s">
        <v>205</v>
      </c>
      <c r="AB313" s="7" t="s">
        <v>133</v>
      </c>
      <c r="AC313" s="11" t="s">
        <v>134</v>
      </c>
      <c r="AD313" s="13" t="s">
        <v>135</v>
      </c>
      <c r="AE313" s="15" t="s">
        <v>866</v>
      </c>
      <c r="AF313" s="11" t="s">
        <v>116</v>
      </c>
    </row>
    <row r="314" spans="1:32" ht="24.75" customHeight="1">
      <c r="A314" s="7">
        <v>312</v>
      </c>
      <c r="B314" s="15">
        <v>2011</v>
      </c>
      <c r="C314" s="27">
        <v>40718</v>
      </c>
      <c r="D314" s="15" t="s">
        <v>2299</v>
      </c>
      <c r="E314" s="9" t="s">
        <v>2300</v>
      </c>
      <c r="F314" s="10" t="s">
        <v>100</v>
      </c>
      <c r="G314" s="15" t="s">
        <v>2301</v>
      </c>
      <c r="H314" s="11" t="s">
        <v>964</v>
      </c>
      <c r="I314" s="11" t="s">
        <v>86</v>
      </c>
      <c r="J314" s="11" t="s">
        <v>975</v>
      </c>
      <c r="K314" s="11" t="s">
        <v>976</v>
      </c>
      <c r="L314" s="11" t="s">
        <v>47</v>
      </c>
      <c r="M314" s="11" t="s">
        <v>186</v>
      </c>
      <c r="N314" s="7" t="s">
        <v>187</v>
      </c>
      <c r="O314" s="7" t="s">
        <v>276</v>
      </c>
      <c r="P314" s="7" t="s">
        <v>755</v>
      </c>
      <c r="Q314" s="11" t="s">
        <v>52</v>
      </c>
      <c r="R314" s="15" t="s">
        <v>1927</v>
      </c>
      <c r="S314" s="12" t="s">
        <v>79</v>
      </c>
      <c r="T314" s="12" t="s">
        <v>2302</v>
      </c>
      <c r="U314" s="7" t="s">
        <v>93</v>
      </c>
      <c r="V314" s="11" t="s">
        <v>2303</v>
      </c>
      <c r="W314" s="15" t="s">
        <v>1001</v>
      </c>
      <c r="X314" s="11" t="s">
        <v>970</v>
      </c>
      <c r="Y314" s="13" t="s">
        <v>971</v>
      </c>
      <c r="Z314" s="11" t="s">
        <v>61</v>
      </c>
      <c r="AA314" s="11" t="s">
        <v>874</v>
      </c>
      <c r="AB314" s="7" t="s">
        <v>113</v>
      </c>
      <c r="AC314" s="11" t="s">
        <v>134</v>
      </c>
      <c r="AD314" s="13" t="s">
        <v>135</v>
      </c>
      <c r="AE314" s="15" t="s">
        <v>866</v>
      </c>
      <c r="AF314" s="11" t="s">
        <v>116</v>
      </c>
    </row>
    <row r="315" spans="1:32" ht="24.75" customHeight="1">
      <c r="A315" s="7">
        <v>313</v>
      </c>
      <c r="B315" s="15">
        <v>2011</v>
      </c>
      <c r="C315" s="27">
        <v>40720</v>
      </c>
      <c r="D315" s="15" t="s">
        <v>2304</v>
      </c>
      <c r="E315" s="9" t="s">
        <v>2305</v>
      </c>
      <c r="F315" s="10" t="s">
        <v>100</v>
      </c>
      <c r="G315" s="15" t="s">
        <v>963</v>
      </c>
      <c r="H315" s="11" t="s">
        <v>964</v>
      </c>
      <c r="I315" s="11" t="s">
        <v>138</v>
      </c>
      <c r="J315" s="11" t="s">
        <v>975</v>
      </c>
      <c r="K315" s="11" t="s">
        <v>976</v>
      </c>
      <c r="L315" s="11" t="s">
        <v>47</v>
      </c>
      <c r="M315" s="11" t="s">
        <v>48</v>
      </c>
      <c r="N315" s="7" t="s">
        <v>1117</v>
      </c>
      <c r="O315" s="7" t="s">
        <v>276</v>
      </c>
      <c r="P315" s="7" t="s">
        <v>2306</v>
      </c>
      <c r="Q315" s="11" t="s">
        <v>52</v>
      </c>
      <c r="R315" s="15" t="s">
        <v>2307</v>
      </c>
      <c r="S315" s="12" t="s">
        <v>2308</v>
      </c>
      <c r="T315" s="12" t="s">
        <v>2004</v>
      </c>
      <c r="U315" s="7" t="s">
        <v>93</v>
      </c>
      <c r="V315" s="11" t="s">
        <v>2309</v>
      </c>
      <c r="W315" s="15" t="s">
        <v>969</v>
      </c>
      <c r="X315" s="11" t="s">
        <v>970</v>
      </c>
      <c r="Y315" s="13" t="s">
        <v>971</v>
      </c>
      <c r="Z315" s="11" t="s">
        <v>61</v>
      </c>
      <c r="AA315" s="11" t="s">
        <v>874</v>
      </c>
      <c r="AB315" s="7" t="s">
        <v>113</v>
      </c>
      <c r="AC315" s="11" t="s">
        <v>134</v>
      </c>
      <c r="AD315" s="13" t="s">
        <v>135</v>
      </c>
      <c r="AE315" s="15" t="s">
        <v>866</v>
      </c>
      <c r="AF315" s="11" t="s">
        <v>116</v>
      </c>
    </row>
    <row r="316" spans="1:32" ht="24.75" customHeight="1">
      <c r="A316" s="7">
        <v>314</v>
      </c>
      <c r="B316" s="8">
        <v>2011</v>
      </c>
      <c r="C316" s="17">
        <v>40721</v>
      </c>
      <c r="D316" s="7" t="s">
        <v>2310</v>
      </c>
      <c r="E316" s="9" t="s">
        <v>2311</v>
      </c>
      <c r="F316" s="10" t="s">
        <v>100</v>
      </c>
      <c r="G316" s="7" t="s">
        <v>275</v>
      </c>
      <c r="H316" s="7" t="s">
        <v>120</v>
      </c>
      <c r="I316" s="7" t="s">
        <v>79</v>
      </c>
      <c r="J316" s="7" t="s">
        <v>121</v>
      </c>
      <c r="K316" s="11" t="s">
        <v>122</v>
      </c>
      <c r="L316" s="11" t="s">
        <v>47</v>
      </c>
      <c r="M316" s="7" t="s">
        <v>48</v>
      </c>
      <c r="N316" s="7" t="s">
        <v>1117</v>
      </c>
      <c r="O316" s="7" t="s">
        <v>276</v>
      </c>
      <c r="P316" s="7" t="s">
        <v>1056</v>
      </c>
      <c r="Q316" s="7" t="s">
        <v>52</v>
      </c>
      <c r="R316" s="11" t="s">
        <v>2312</v>
      </c>
      <c r="S316" s="12" t="s">
        <v>2313</v>
      </c>
      <c r="T316" s="12" t="s">
        <v>2314</v>
      </c>
      <c r="U316" s="7" t="s">
        <v>93</v>
      </c>
      <c r="V316" s="7" t="s">
        <v>2315</v>
      </c>
      <c r="W316" s="13" t="s">
        <v>1346</v>
      </c>
      <c r="X316" s="13" t="s">
        <v>1347</v>
      </c>
      <c r="Y316" s="13" t="s">
        <v>132</v>
      </c>
      <c r="Z316" s="13" t="s">
        <v>884</v>
      </c>
      <c r="AA316" s="13" t="s">
        <v>205</v>
      </c>
      <c r="AB316" s="7" t="s">
        <v>133</v>
      </c>
      <c r="AC316" s="13" t="s">
        <v>1348</v>
      </c>
      <c r="AD316" s="13" t="s">
        <v>65</v>
      </c>
      <c r="AE316" s="15" t="s">
        <v>392</v>
      </c>
      <c r="AF316" s="11" t="s">
        <v>116</v>
      </c>
    </row>
    <row r="317" spans="1:32" ht="24.75" customHeight="1">
      <c r="A317" s="7">
        <v>315</v>
      </c>
      <c r="B317" s="15">
        <v>2011</v>
      </c>
      <c r="C317" s="27">
        <v>40722</v>
      </c>
      <c r="D317" s="15" t="s">
        <v>2316</v>
      </c>
      <c r="E317" s="35" t="s">
        <v>2317</v>
      </c>
      <c r="F317" s="10" t="s">
        <v>100</v>
      </c>
      <c r="G317" s="15" t="s">
        <v>1957</v>
      </c>
      <c r="H317" s="7" t="s">
        <v>964</v>
      </c>
      <c r="I317" s="11" t="s">
        <v>138</v>
      </c>
      <c r="J317" s="11" t="s">
        <v>975</v>
      </c>
      <c r="K317" s="11" t="s">
        <v>976</v>
      </c>
      <c r="L317" s="11" t="s">
        <v>47</v>
      </c>
      <c r="M317" s="7" t="s">
        <v>48</v>
      </c>
      <c r="N317" s="7" t="s">
        <v>196</v>
      </c>
      <c r="O317" s="7" t="s">
        <v>50</v>
      </c>
      <c r="P317" s="11" t="s">
        <v>1718</v>
      </c>
      <c r="Q317" s="11" t="s">
        <v>52</v>
      </c>
      <c r="R317" s="15" t="s">
        <v>1130</v>
      </c>
      <c r="S317" s="12" t="s">
        <v>141</v>
      </c>
      <c r="T317" s="12" t="s">
        <v>2318</v>
      </c>
      <c r="U317" s="7" t="s">
        <v>93</v>
      </c>
      <c r="V317" s="11" t="s">
        <v>2319</v>
      </c>
      <c r="W317" s="15" t="s">
        <v>1134</v>
      </c>
      <c r="X317" s="11" t="s">
        <v>970</v>
      </c>
      <c r="Y317" s="13" t="s">
        <v>971</v>
      </c>
      <c r="Z317" s="11" t="s">
        <v>61</v>
      </c>
      <c r="AA317" s="11" t="s">
        <v>874</v>
      </c>
      <c r="AB317" s="7" t="s">
        <v>113</v>
      </c>
      <c r="AC317" s="11" t="s">
        <v>134</v>
      </c>
      <c r="AD317" s="13" t="s">
        <v>135</v>
      </c>
      <c r="AE317" s="15" t="s">
        <v>866</v>
      </c>
      <c r="AF317" s="11" t="s">
        <v>116</v>
      </c>
    </row>
    <row r="318" spans="1:32" ht="24.75" customHeight="1">
      <c r="A318" s="7">
        <v>316</v>
      </c>
      <c r="B318" s="15" t="s">
        <v>926</v>
      </c>
      <c r="C318" s="20">
        <v>40723</v>
      </c>
      <c r="D318" s="15" t="s">
        <v>2320</v>
      </c>
      <c r="E318" s="9" t="s">
        <v>2321</v>
      </c>
      <c r="F318" s="10" t="s">
        <v>100</v>
      </c>
      <c r="G318" s="11" t="s">
        <v>275</v>
      </c>
      <c r="H318" s="7" t="s">
        <v>964</v>
      </c>
      <c r="I318" s="11" t="s">
        <v>79</v>
      </c>
      <c r="J318" s="7" t="s">
        <v>984</v>
      </c>
      <c r="K318" s="11" t="s">
        <v>976</v>
      </c>
      <c r="L318" s="11" t="s">
        <v>47</v>
      </c>
      <c r="M318" s="7" t="s">
        <v>285</v>
      </c>
      <c r="N318" s="7" t="s">
        <v>444</v>
      </c>
      <c r="O318" s="7" t="s">
        <v>50</v>
      </c>
      <c r="P318" s="11" t="s">
        <v>445</v>
      </c>
      <c r="Q318" s="11" t="s">
        <v>106</v>
      </c>
      <c r="R318" s="15" t="s">
        <v>1130</v>
      </c>
      <c r="S318" s="12" t="s">
        <v>79</v>
      </c>
      <c r="T318" s="12" t="s">
        <v>2322</v>
      </c>
      <c r="U318" s="7" t="s">
        <v>93</v>
      </c>
      <c r="V318" s="11" t="s">
        <v>2323</v>
      </c>
      <c r="W318" s="15" t="s">
        <v>1134</v>
      </c>
      <c r="X318" s="11" t="s">
        <v>970</v>
      </c>
      <c r="Y318" s="13" t="s">
        <v>971</v>
      </c>
      <c r="Z318" s="11" t="s">
        <v>61</v>
      </c>
      <c r="AA318" s="11" t="s">
        <v>874</v>
      </c>
      <c r="AB318" s="7" t="s">
        <v>113</v>
      </c>
      <c r="AC318" s="11" t="s">
        <v>134</v>
      </c>
      <c r="AD318" s="13" t="s">
        <v>135</v>
      </c>
      <c r="AE318" s="15" t="s">
        <v>866</v>
      </c>
      <c r="AF318" s="11" t="s">
        <v>116</v>
      </c>
    </row>
    <row r="319" spans="1:32" ht="24.75" customHeight="1">
      <c r="A319" s="7">
        <v>317</v>
      </c>
      <c r="B319" s="7">
        <v>2011</v>
      </c>
      <c r="C319" s="16">
        <v>40724</v>
      </c>
      <c r="D319" s="8" t="s">
        <v>2324</v>
      </c>
      <c r="E319" s="9" t="s">
        <v>2325</v>
      </c>
      <c r="F319" s="10" t="s">
        <v>100</v>
      </c>
      <c r="G319" s="7" t="s">
        <v>2326</v>
      </c>
      <c r="H319" s="7" t="s">
        <v>120</v>
      </c>
      <c r="I319" s="7" t="s">
        <v>86</v>
      </c>
      <c r="J319" s="7" t="s">
        <v>121</v>
      </c>
      <c r="K319" s="11" t="s">
        <v>122</v>
      </c>
      <c r="L319" s="11" t="s">
        <v>47</v>
      </c>
      <c r="M319" s="7" t="s">
        <v>48</v>
      </c>
      <c r="N319" s="7" t="s">
        <v>187</v>
      </c>
      <c r="O319" s="7" t="s">
        <v>50</v>
      </c>
      <c r="P319" s="7" t="s">
        <v>558</v>
      </c>
      <c r="Q319" s="7" t="s">
        <v>52</v>
      </c>
      <c r="R319" s="15" t="s">
        <v>2327</v>
      </c>
      <c r="S319" s="12" t="s">
        <v>127</v>
      </c>
      <c r="T319" s="12" t="s">
        <v>2328</v>
      </c>
      <c r="U319" s="7" t="s">
        <v>93</v>
      </c>
      <c r="V319" s="7" t="s">
        <v>2329</v>
      </c>
      <c r="W319" s="14" t="s">
        <v>2330</v>
      </c>
      <c r="X319" s="13" t="s">
        <v>2014</v>
      </c>
      <c r="Y319" s="13" t="s">
        <v>132</v>
      </c>
      <c r="Z319" s="13" t="s">
        <v>2331</v>
      </c>
      <c r="AA319" s="13" t="s">
        <v>205</v>
      </c>
      <c r="AB319" s="7" t="s">
        <v>133</v>
      </c>
      <c r="AC319" s="11" t="s">
        <v>134</v>
      </c>
      <c r="AD319" s="13" t="s">
        <v>135</v>
      </c>
      <c r="AE319" s="15" t="s">
        <v>866</v>
      </c>
      <c r="AF319" s="11" t="s">
        <v>116</v>
      </c>
    </row>
    <row r="320" spans="1:32" ht="24.75" customHeight="1">
      <c r="A320" s="7">
        <v>318</v>
      </c>
      <c r="B320" s="8">
        <v>2011</v>
      </c>
      <c r="C320" s="16">
        <v>40725</v>
      </c>
      <c r="D320" s="7" t="s">
        <v>2332</v>
      </c>
      <c r="E320" s="9" t="s">
        <v>2333</v>
      </c>
      <c r="F320" s="10" t="s">
        <v>100</v>
      </c>
      <c r="G320" s="7" t="s">
        <v>2334</v>
      </c>
      <c r="H320" s="7" t="s">
        <v>85</v>
      </c>
      <c r="I320" s="7" t="s">
        <v>86</v>
      </c>
      <c r="J320" s="11" t="s">
        <v>466</v>
      </c>
      <c r="K320" s="11" t="s">
        <v>88</v>
      </c>
      <c r="L320" s="11" t="s">
        <v>47</v>
      </c>
      <c r="M320" s="7" t="s">
        <v>285</v>
      </c>
      <c r="N320" s="7" t="s">
        <v>444</v>
      </c>
      <c r="O320" s="7" t="s">
        <v>50</v>
      </c>
      <c r="P320" s="7" t="s">
        <v>923</v>
      </c>
      <c r="Q320" s="7" t="s">
        <v>52</v>
      </c>
      <c r="R320" s="11" t="s">
        <v>2335</v>
      </c>
      <c r="S320" s="12" t="s">
        <v>79</v>
      </c>
      <c r="T320" s="12" t="s">
        <v>2336</v>
      </c>
      <c r="U320" s="7" t="s">
        <v>56</v>
      </c>
      <c r="V320" s="7" t="s">
        <v>2337</v>
      </c>
      <c r="W320" s="13" t="s">
        <v>2338</v>
      </c>
      <c r="X320" s="13" t="s">
        <v>96</v>
      </c>
      <c r="Y320" s="13" t="s">
        <v>97</v>
      </c>
      <c r="Z320" s="13" t="s">
        <v>61</v>
      </c>
      <c r="AA320" s="13" t="s">
        <v>62</v>
      </c>
      <c r="AB320" s="7" t="s">
        <v>63</v>
      </c>
      <c r="AC320" s="11" t="s">
        <v>702</v>
      </c>
      <c r="AD320" s="13" t="s">
        <v>65</v>
      </c>
      <c r="AE320" s="15" t="s">
        <v>392</v>
      </c>
      <c r="AF320" s="11" t="s">
        <v>703</v>
      </c>
    </row>
    <row r="321" spans="1:32" ht="24.75" customHeight="1">
      <c r="A321" s="7">
        <v>319</v>
      </c>
      <c r="B321" s="8">
        <v>2011</v>
      </c>
      <c r="C321" s="17">
        <v>40725</v>
      </c>
      <c r="D321" s="7" t="s">
        <v>2339</v>
      </c>
      <c r="E321" s="18" t="s">
        <v>118</v>
      </c>
      <c r="F321" s="10" t="s">
        <v>41</v>
      </c>
      <c r="G321" s="7" t="s">
        <v>2340</v>
      </c>
      <c r="H321" s="7" t="s">
        <v>85</v>
      </c>
      <c r="I321" s="7" t="s">
        <v>86</v>
      </c>
      <c r="J321" s="7" t="s">
        <v>466</v>
      </c>
      <c r="K321" s="11" t="s">
        <v>88</v>
      </c>
      <c r="L321" s="11" t="s">
        <v>47</v>
      </c>
      <c r="M321" s="7" t="s">
        <v>186</v>
      </c>
      <c r="N321" s="7" t="s">
        <v>149</v>
      </c>
      <c r="O321" s="7" t="s">
        <v>188</v>
      </c>
      <c r="P321" s="7" t="s">
        <v>2341</v>
      </c>
      <c r="Q321" s="7" t="s">
        <v>52</v>
      </c>
      <c r="R321" s="11" t="s">
        <v>2342</v>
      </c>
      <c r="S321" s="12" t="s">
        <v>79</v>
      </c>
      <c r="T321" s="12" t="s">
        <v>2343</v>
      </c>
      <c r="U321" s="7" t="s">
        <v>56</v>
      </c>
      <c r="V321" s="7" t="s">
        <v>2344</v>
      </c>
      <c r="W321" s="13" t="s">
        <v>2345</v>
      </c>
      <c r="X321" s="13" t="s">
        <v>1737</v>
      </c>
      <c r="Y321" s="13" t="s">
        <v>97</v>
      </c>
      <c r="Z321" s="13" t="s">
        <v>61</v>
      </c>
      <c r="AA321" s="13" t="s">
        <v>62</v>
      </c>
      <c r="AB321" s="7" t="s">
        <v>63</v>
      </c>
      <c r="AC321" s="11" t="s">
        <v>134</v>
      </c>
      <c r="AD321" s="13" t="s">
        <v>135</v>
      </c>
      <c r="AE321" s="14" t="s">
        <v>66</v>
      </c>
      <c r="AF321" s="13" t="s">
        <v>67</v>
      </c>
    </row>
    <row r="322" spans="1:32" ht="24.75" customHeight="1">
      <c r="A322" s="7">
        <v>320</v>
      </c>
      <c r="B322" s="8">
        <v>2011</v>
      </c>
      <c r="C322" s="17">
        <v>40725</v>
      </c>
      <c r="D322" s="7" t="s">
        <v>2346</v>
      </c>
      <c r="E322" s="18" t="s">
        <v>118</v>
      </c>
      <c r="F322" s="10" t="s">
        <v>41</v>
      </c>
      <c r="G322" s="7" t="s">
        <v>2347</v>
      </c>
      <c r="H322" s="7" t="s">
        <v>85</v>
      </c>
      <c r="I322" s="7" t="s">
        <v>86</v>
      </c>
      <c r="J322" s="7" t="s">
        <v>466</v>
      </c>
      <c r="K322" s="11" t="s">
        <v>88</v>
      </c>
      <c r="L322" s="11" t="s">
        <v>47</v>
      </c>
      <c r="M322" s="7" t="s">
        <v>178</v>
      </c>
      <c r="N322" s="7" t="s">
        <v>268</v>
      </c>
      <c r="O322" s="7" t="s">
        <v>104</v>
      </c>
      <c r="P322" s="7" t="s">
        <v>233</v>
      </c>
      <c r="Q322" s="7" t="s">
        <v>52</v>
      </c>
      <c r="R322" s="11" t="s">
        <v>2348</v>
      </c>
      <c r="S322" s="12" t="s">
        <v>79</v>
      </c>
      <c r="T322" s="12" t="s">
        <v>2349</v>
      </c>
      <c r="U322" s="7" t="s">
        <v>56</v>
      </c>
      <c r="V322" s="7" t="s">
        <v>2350</v>
      </c>
      <c r="W322" s="13" t="s">
        <v>2351</v>
      </c>
      <c r="X322" s="13" t="s">
        <v>96</v>
      </c>
      <c r="Y322" s="13" t="s">
        <v>97</v>
      </c>
      <c r="Z322" s="13" t="s">
        <v>61</v>
      </c>
      <c r="AA322" s="13" t="s">
        <v>62</v>
      </c>
      <c r="AB322" s="7" t="s">
        <v>63</v>
      </c>
      <c r="AC322" s="11" t="s">
        <v>134</v>
      </c>
      <c r="AD322" s="13" t="s">
        <v>135</v>
      </c>
      <c r="AE322" s="14" t="s">
        <v>66</v>
      </c>
      <c r="AF322" s="13" t="s">
        <v>67</v>
      </c>
    </row>
    <row r="323" spans="1:32" ht="24.75" customHeight="1">
      <c r="A323" s="7">
        <v>321</v>
      </c>
      <c r="B323" s="8">
        <v>2011</v>
      </c>
      <c r="C323" s="17">
        <v>40725</v>
      </c>
      <c r="D323" s="7" t="s">
        <v>2352</v>
      </c>
      <c r="E323" s="9" t="s">
        <v>2353</v>
      </c>
      <c r="F323" s="10" t="s">
        <v>100</v>
      </c>
      <c r="G323" s="7" t="s">
        <v>2354</v>
      </c>
      <c r="H323" s="7" t="s">
        <v>85</v>
      </c>
      <c r="I323" s="7" t="s">
        <v>86</v>
      </c>
      <c r="J323" s="7" t="s">
        <v>466</v>
      </c>
      <c r="K323" s="11" t="s">
        <v>88</v>
      </c>
      <c r="L323" s="11" t="s">
        <v>47</v>
      </c>
      <c r="M323" s="7" t="s">
        <v>148</v>
      </c>
      <c r="N323" s="7" t="s">
        <v>149</v>
      </c>
      <c r="O323" s="7" t="s">
        <v>150</v>
      </c>
      <c r="P323" s="7" t="s">
        <v>2355</v>
      </c>
      <c r="Q323" s="7" t="s">
        <v>52</v>
      </c>
      <c r="R323" s="11" t="s">
        <v>2356</v>
      </c>
      <c r="S323" s="12" t="s">
        <v>79</v>
      </c>
      <c r="T323" s="12" t="s">
        <v>2357</v>
      </c>
      <c r="U323" s="7" t="s">
        <v>56</v>
      </c>
      <c r="V323" s="7" t="s">
        <v>2358</v>
      </c>
      <c r="W323" s="13" t="s">
        <v>2359</v>
      </c>
      <c r="X323" s="13" t="s">
        <v>701</v>
      </c>
      <c r="Y323" s="13" t="s">
        <v>97</v>
      </c>
      <c r="Z323" s="13" t="s">
        <v>61</v>
      </c>
      <c r="AA323" s="13" t="s">
        <v>62</v>
      </c>
      <c r="AB323" s="7" t="s">
        <v>63</v>
      </c>
      <c r="AC323" s="11" t="s">
        <v>134</v>
      </c>
      <c r="AD323" s="13" t="s">
        <v>135</v>
      </c>
      <c r="AE323" s="15" t="s">
        <v>392</v>
      </c>
      <c r="AF323" s="11" t="s">
        <v>116</v>
      </c>
    </row>
    <row r="324" spans="1:32" ht="24.75" customHeight="1">
      <c r="A324" s="7">
        <v>322</v>
      </c>
      <c r="B324" s="7">
        <v>2011</v>
      </c>
      <c r="C324" s="22">
        <v>40725</v>
      </c>
      <c r="D324" s="7" t="s">
        <v>2360</v>
      </c>
      <c r="E324" s="9" t="s">
        <v>2361</v>
      </c>
      <c r="F324" s="10" t="s">
        <v>100</v>
      </c>
      <c r="G324" s="7" t="s">
        <v>1951</v>
      </c>
      <c r="H324" s="7" t="s">
        <v>964</v>
      </c>
      <c r="I324" s="7" t="s">
        <v>86</v>
      </c>
      <c r="J324" s="7" t="s">
        <v>1760</v>
      </c>
      <c r="K324" s="7" t="s">
        <v>976</v>
      </c>
      <c r="L324" s="11" t="s">
        <v>47</v>
      </c>
      <c r="M324" s="7" t="s">
        <v>148</v>
      </c>
      <c r="N324" s="7" t="s">
        <v>149</v>
      </c>
      <c r="O324" s="11" t="s">
        <v>150</v>
      </c>
      <c r="P324" s="7" t="s">
        <v>227</v>
      </c>
      <c r="Q324" s="7" t="s">
        <v>52</v>
      </c>
      <c r="R324" s="11" t="s">
        <v>2164</v>
      </c>
      <c r="S324" s="12" t="s">
        <v>141</v>
      </c>
      <c r="T324" s="12" t="s">
        <v>2362</v>
      </c>
      <c r="U324" s="7" t="s">
        <v>56</v>
      </c>
      <c r="V324" s="7" t="s">
        <v>2363</v>
      </c>
      <c r="W324" s="13" t="s">
        <v>1809</v>
      </c>
      <c r="X324" s="13" t="s">
        <v>1810</v>
      </c>
      <c r="Y324" s="13" t="s">
        <v>971</v>
      </c>
      <c r="Z324" s="13" t="s">
        <v>61</v>
      </c>
      <c r="AA324" s="13" t="s">
        <v>62</v>
      </c>
      <c r="AB324" s="7" t="s">
        <v>113</v>
      </c>
      <c r="AC324" s="11" t="s">
        <v>134</v>
      </c>
      <c r="AD324" s="13" t="s">
        <v>135</v>
      </c>
      <c r="AE324" s="14" t="s">
        <v>866</v>
      </c>
      <c r="AF324" s="11" t="s">
        <v>116</v>
      </c>
    </row>
    <row r="325" spans="1:32" ht="24.75" customHeight="1">
      <c r="A325" s="7">
        <v>323</v>
      </c>
      <c r="B325" s="15">
        <v>2011</v>
      </c>
      <c r="C325" s="27">
        <v>40725</v>
      </c>
      <c r="D325" s="15" t="s">
        <v>2364</v>
      </c>
      <c r="E325" s="9" t="s">
        <v>2365</v>
      </c>
      <c r="F325" s="10" t="s">
        <v>100</v>
      </c>
      <c r="G325" s="11" t="s">
        <v>275</v>
      </c>
      <c r="H325" s="11" t="s">
        <v>120</v>
      </c>
      <c r="I325" s="11" t="s">
        <v>79</v>
      </c>
      <c r="J325" s="7" t="s">
        <v>121</v>
      </c>
      <c r="K325" s="11" t="s">
        <v>122</v>
      </c>
      <c r="L325" s="11" t="s">
        <v>123</v>
      </c>
      <c r="M325" s="11" t="s">
        <v>178</v>
      </c>
      <c r="N325" s="7" t="s">
        <v>232</v>
      </c>
      <c r="O325" s="11" t="s">
        <v>104</v>
      </c>
      <c r="P325" s="11" t="s">
        <v>1939</v>
      </c>
      <c r="Q325" s="11" t="s">
        <v>52</v>
      </c>
      <c r="R325" s="15" t="s">
        <v>1794</v>
      </c>
      <c r="S325" s="12" t="s">
        <v>79</v>
      </c>
      <c r="T325" s="12" t="s">
        <v>2366</v>
      </c>
      <c r="U325" s="7" t="s">
        <v>93</v>
      </c>
      <c r="V325" s="11" t="s">
        <v>2367</v>
      </c>
      <c r="W325" s="15" t="s">
        <v>1232</v>
      </c>
      <c r="X325" s="11" t="s">
        <v>131</v>
      </c>
      <c r="Y325" s="25" t="s">
        <v>132</v>
      </c>
      <c r="Z325" s="11" t="s">
        <v>61</v>
      </c>
      <c r="AA325" s="11" t="s">
        <v>62</v>
      </c>
      <c r="AB325" s="7" t="s">
        <v>133</v>
      </c>
      <c r="AC325" s="11" t="s">
        <v>134</v>
      </c>
      <c r="AD325" s="13" t="s">
        <v>135</v>
      </c>
      <c r="AE325" s="15" t="s">
        <v>866</v>
      </c>
      <c r="AF325" s="11" t="s">
        <v>116</v>
      </c>
    </row>
    <row r="326" spans="1:32" ht="24.75" customHeight="1">
      <c r="A326" s="7">
        <v>324</v>
      </c>
      <c r="B326" s="15" t="s">
        <v>926</v>
      </c>
      <c r="C326" s="20">
        <v>40725</v>
      </c>
      <c r="D326" s="15" t="s">
        <v>2368</v>
      </c>
      <c r="E326" s="9" t="s">
        <v>2369</v>
      </c>
      <c r="F326" s="10" t="s">
        <v>100</v>
      </c>
      <c r="G326" s="15" t="s">
        <v>1098</v>
      </c>
      <c r="H326" s="11" t="s">
        <v>168</v>
      </c>
      <c r="I326" s="7" t="s">
        <v>86</v>
      </c>
      <c r="J326" s="11" t="s">
        <v>992</v>
      </c>
      <c r="K326" s="11" t="s">
        <v>976</v>
      </c>
      <c r="L326" s="11" t="s">
        <v>47</v>
      </c>
      <c r="M326" s="11" t="s">
        <v>48</v>
      </c>
      <c r="N326" s="7" t="s">
        <v>196</v>
      </c>
      <c r="O326" s="21" t="s">
        <v>50</v>
      </c>
      <c r="P326" s="11" t="s">
        <v>2370</v>
      </c>
      <c r="Q326" s="11" t="s">
        <v>52</v>
      </c>
      <c r="R326" s="15" t="s">
        <v>2371</v>
      </c>
      <c r="S326" s="12" t="s">
        <v>2372</v>
      </c>
      <c r="T326" s="12" t="s">
        <v>2373</v>
      </c>
      <c r="U326" s="7" t="s">
        <v>93</v>
      </c>
      <c r="V326" s="11" t="s">
        <v>2374</v>
      </c>
      <c r="W326" s="15" t="s">
        <v>2375</v>
      </c>
      <c r="X326" s="11" t="s">
        <v>2376</v>
      </c>
      <c r="Y326" s="13" t="s">
        <v>971</v>
      </c>
      <c r="Z326" s="11" t="s">
        <v>282</v>
      </c>
      <c r="AA326" s="11" t="s">
        <v>205</v>
      </c>
      <c r="AB326" s="7" t="s">
        <v>133</v>
      </c>
      <c r="AC326" s="11" t="s">
        <v>134</v>
      </c>
      <c r="AD326" s="13" t="s">
        <v>135</v>
      </c>
      <c r="AE326" s="15" t="s">
        <v>866</v>
      </c>
      <c r="AF326" s="11" t="s">
        <v>116</v>
      </c>
    </row>
    <row r="327" spans="1:32" ht="24.75" customHeight="1">
      <c r="A327" s="7">
        <v>325</v>
      </c>
      <c r="B327" s="8">
        <v>2011</v>
      </c>
      <c r="C327" s="16">
        <v>40726</v>
      </c>
      <c r="D327" s="7" t="s">
        <v>2377</v>
      </c>
      <c r="E327" s="9" t="s">
        <v>2378</v>
      </c>
      <c r="F327" s="10" t="s">
        <v>100</v>
      </c>
      <c r="G327" s="7" t="s">
        <v>2379</v>
      </c>
      <c r="H327" s="7" t="s">
        <v>964</v>
      </c>
      <c r="I327" s="7" t="s">
        <v>86</v>
      </c>
      <c r="J327" s="7" t="s">
        <v>975</v>
      </c>
      <c r="K327" s="11" t="s">
        <v>976</v>
      </c>
      <c r="L327" s="11" t="s">
        <v>47</v>
      </c>
      <c r="M327" s="7" t="s">
        <v>48</v>
      </c>
      <c r="N327" s="7" t="s">
        <v>268</v>
      </c>
      <c r="O327" s="7" t="s">
        <v>50</v>
      </c>
      <c r="P327" s="7" t="s">
        <v>71</v>
      </c>
      <c r="Q327" s="7" t="s">
        <v>52</v>
      </c>
      <c r="R327" s="11" t="s">
        <v>2380</v>
      </c>
      <c r="S327" s="12" t="s">
        <v>127</v>
      </c>
      <c r="T327" s="12" t="s">
        <v>2381</v>
      </c>
      <c r="U327" s="7" t="s">
        <v>56</v>
      </c>
      <c r="V327" s="7" t="s">
        <v>2382</v>
      </c>
      <c r="W327" s="13" t="s">
        <v>2383</v>
      </c>
      <c r="X327" s="13" t="s">
        <v>1061</v>
      </c>
      <c r="Y327" s="13" t="s">
        <v>971</v>
      </c>
      <c r="Z327" s="13" t="s">
        <v>2384</v>
      </c>
      <c r="AA327" s="13" t="s">
        <v>306</v>
      </c>
      <c r="AB327" s="7" t="s">
        <v>113</v>
      </c>
      <c r="AC327" s="11" t="s">
        <v>134</v>
      </c>
      <c r="AD327" s="13" t="s">
        <v>135</v>
      </c>
      <c r="AE327" s="15" t="s">
        <v>866</v>
      </c>
      <c r="AF327" s="11" t="s">
        <v>116</v>
      </c>
    </row>
    <row r="328" spans="1:32" ht="24.75" customHeight="1">
      <c r="A328" s="7">
        <v>326</v>
      </c>
      <c r="B328" s="7">
        <v>2011</v>
      </c>
      <c r="C328" s="16">
        <v>40727</v>
      </c>
      <c r="D328" s="7" t="s">
        <v>2385</v>
      </c>
      <c r="E328" s="9" t="s">
        <v>2386</v>
      </c>
      <c r="F328" s="10" t="s">
        <v>100</v>
      </c>
      <c r="G328" s="7" t="s">
        <v>2387</v>
      </c>
      <c r="H328" s="7" t="s">
        <v>964</v>
      </c>
      <c r="I328" s="7" t="s">
        <v>138</v>
      </c>
      <c r="J328" s="7" t="s">
        <v>975</v>
      </c>
      <c r="K328" s="11" t="s">
        <v>976</v>
      </c>
      <c r="L328" s="11" t="s">
        <v>47</v>
      </c>
      <c r="M328" s="7" t="s">
        <v>48</v>
      </c>
      <c r="N328" s="7" t="s">
        <v>268</v>
      </c>
      <c r="O328" s="7" t="s">
        <v>50</v>
      </c>
      <c r="P328" s="7" t="s">
        <v>2388</v>
      </c>
      <c r="Q328" s="7" t="s">
        <v>52</v>
      </c>
      <c r="R328" s="11" t="s">
        <v>2389</v>
      </c>
      <c r="S328" s="12" t="s">
        <v>127</v>
      </c>
      <c r="T328" s="12" t="s">
        <v>2390</v>
      </c>
      <c r="U328" s="7" t="s">
        <v>56</v>
      </c>
      <c r="V328" s="7" t="s">
        <v>2391</v>
      </c>
      <c r="W328" s="13" t="s">
        <v>2392</v>
      </c>
      <c r="X328" s="13" t="s">
        <v>970</v>
      </c>
      <c r="Y328" s="13" t="s">
        <v>971</v>
      </c>
      <c r="Z328" s="13" t="s">
        <v>981</v>
      </c>
      <c r="AA328" s="13" t="s">
        <v>306</v>
      </c>
      <c r="AB328" s="7" t="s">
        <v>63</v>
      </c>
      <c r="AC328" s="11" t="s">
        <v>134</v>
      </c>
      <c r="AD328" s="13" t="s">
        <v>135</v>
      </c>
      <c r="AE328" s="15" t="s">
        <v>866</v>
      </c>
      <c r="AF328" s="13" t="s">
        <v>116</v>
      </c>
    </row>
    <row r="329" spans="1:32" ht="24.75" customHeight="1">
      <c r="A329" s="7">
        <v>327</v>
      </c>
      <c r="B329" s="7">
        <v>2011</v>
      </c>
      <c r="C329" s="22">
        <v>40729</v>
      </c>
      <c r="D329" s="7" t="s">
        <v>2393</v>
      </c>
      <c r="E329" s="9" t="s">
        <v>2394</v>
      </c>
      <c r="F329" s="10" t="s">
        <v>100</v>
      </c>
      <c r="G329" s="7" t="s">
        <v>275</v>
      </c>
      <c r="H329" s="7" t="s">
        <v>120</v>
      </c>
      <c r="I329" s="7" t="s">
        <v>79</v>
      </c>
      <c r="J329" s="7" t="s">
        <v>1004</v>
      </c>
      <c r="K329" s="11" t="s">
        <v>122</v>
      </c>
      <c r="L329" s="11" t="s">
        <v>47</v>
      </c>
      <c r="M329" s="7" t="s">
        <v>48</v>
      </c>
      <c r="N329" s="7" t="s">
        <v>187</v>
      </c>
      <c r="O329" s="7" t="s">
        <v>276</v>
      </c>
      <c r="P329" s="7" t="s">
        <v>2395</v>
      </c>
      <c r="Q329" s="7" t="s">
        <v>52</v>
      </c>
      <c r="R329" s="11" t="s">
        <v>2396</v>
      </c>
      <c r="S329" s="12" t="s">
        <v>2397</v>
      </c>
      <c r="T329" s="12" t="s">
        <v>2398</v>
      </c>
      <c r="U329" s="7" t="s">
        <v>200</v>
      </c>
      <c r="V329" s="7" t="s">
        <v>2399</v>
      </c>
      <c r="W329" s="13" t="s">
        <v>1009</v>
      </c>
      <c r="X329" s="13" t="s">
        <v>588</v>
      </c>
      <c r="Y329" s="13" t="s">
        <v>132</v>
      </c>
      <c r="Z329" s="13" t="s">
        <v>61</v>
      </c>
      <c r="AA329" s="11" t="s">
        <v>874</v>
      </c>
      <c r="AB329" s="7" t="s">
        <v>133</v>
      </c>
      <c r="AC329" s="11" t="s">
        <v>134</v>
      </c>
      <c r="AD329" s="13" t="s">
        <v>135</v>
      </c>
      <c r="AE329" s="14" t="s">
        <v>866</v>
      </c>
      <c r="AF329" s="11" t="s">
        <v>116</v>
      </c>
    </row>
    <row r="330" spans="1:32" ht="24.75" customHeight="1">
      <c r="A330" s="7">
        <v>328</v>
      </c>
      <c r="B330" s="15" t="s">
        <v>926</v>
      </c>
      <c r="C330" s="20">
        <v>40730</v>
      </c>
      <c r="D330" s="15" t="s">
        <v>2400</v>
      </c>
      <c r="E330" s="9" t="s">
        <v>2401</v>
      </c>
      <c r="F330" s="10" t="s">
        <v>100</v>
      </c>
      <c r="G330" s="15" t="s">
        <v>2402</v>
      </c>
      <c r="H330" s="11" t="s">
        <v>43</v>
      </c>
      <c r="I330" s="7" t="s">
        <v>86</v>
      </c>
      <c r="J330" s="11" t="s">
        <v>102</v>
      </c>
      <c r="K330" s="11" t="s">
        <v>103</v>
      </c>
      <c r="L330" s="11" t="s">
        <v>47</v>
      </c>
      <c r="M330" s="11" t="s">
        <v>48</v>
      </c>
      <c r="N330" s="7" t="s">
        <v>312</v>
      </c>
      <c r="O330" s="21" t="s">
        <v>50</v>
      </c>
      <c r="P330" s="11" t="s">
        <v>1175</v>
      </c>
      <c r="Q330" s="11" t="s">
        <v>52</v>
      </c>
      <c r="R330" s="15" t="s">
        <v>2403</v>
      </c>
      <c r="S330" s="12" t="s">
        <v>218</v>
      </c>
      <c r="T330" s="12" t="s">
        <v>2404</v>
      </c>
      <c r="U330" s="7" t="s">
        <v>93</v>
      </c>
      <c r="V330" s="11" t="s">
        <v>2405</v>
      </c>
      <c r="W330" s="15" t="s">
        <v>2406</v>
      </c>
      <c r="X330" s="11" t="s">
        <v>1507</v>
      </c>
      <c r="Y330" s="13" t="s">
        <v>112</v>
      </c>
      <c r="Z330" s="11" t="s">
        <v>282</v>
      </c>
      <c r="AA330" s="13" t="s">
        <v>205</v>
      </c>
      <c r="AB330" s="7" t="s">
        <v>113</v>
      </c>
      <c r="AC330" s="11" t="s">
        <v>134</v>
      </c>
      <c r="AD330" s="13" t="s">
        <v>135</v>
      </c>
      <c r="AE330" s="15" t="s">
        <v>866</v>
      </c>
      <c r="AF330" s="11" t="s">
        <v>116</v>
      </c>
    </row>
    <row r="331" spans="1:32" ht="24.75" customHeight="1">
      <c r="A331" s="7">
        <v>329</v>
      </c>
      <c r="B331" s="7">
        <v>2011</v>
      </c>
      <c r="C331" s="26">
        <v>40731</v>
      </c>
      <c r="D331" s="7" t="s">
        <v>2407</v>
      </c>
      <c r="E331" s="9" t="s">
        <v>2408</v>
      </c>
      <c r="F331" s="10" t="s">
        <v>100</v>
      </c>
      <c r="G331" s="7" t="s">
        <v>2409</v>
      </c>
      <c r="H331" s="7" t="s">
        <v>964</v>
      </c>
      <c r="I331" s="7" t="s">
        <v>86</v>
      </c>
      <c r="J331" s="7" t="s">
        <v>975</v>
      </c>
      <c r="K331" s="11" t="s">
        <v>976</v>
      </c>
      <c r="L331" s="11" t="s">
        <v>47</v>
      </c>
      <c r="M331" s="7" t="s">
        <v>48</v>
      </c>
      <c r="N331" s="7" t="s">
        <v>312</v>
      </c>
      <c r="O331" s="7" t="s">
        <v>50</v>
      </c>
      <c r="P331" s="7" t="s">
        <v>90</v>
      </c>
      <c r="Q331" s="7" t="s">
        <v>52</v>
      </c>
      <c r="R331" s="11" t="s">
        <v>2410</v>
      </c>
      <c r="S331" s="12" t="s">
        <v>141</v>
      </c>
      <c r="T331" s="12" t="s">
        <v>2411</v>
      </c>
      <c r="U331" s="7" t="s">
        <v>56</v>
      </c>
      <c r="V331" s="7" t="s">
        <v>2412</v>
      </c>
      <c r="W331" s="13" t="s">
        <v>1226</v>
      </c>
      <c r="X331" s="13" t="s">
        <v>970</v>
      </c>
      <c r="Y331" s="13" t="s">
        <v>971</v>
      </c>
      <c r="Z331" s="13" t="s">
        <v>61</v>
      </c>
      <c r="AA331" s="13" t="s">
        <v>62</v>
      </c>
      <c r="AB331" s="7" t="s">
        <v>113</v>
      </c>
      <c r="AC331" s="11" t="s">
        <v>134</v>
      </c>
      <c r="AD331" s="13" t="s">
        <v>135</v>
      </c>
      <c r="AE331" s="14" t="s">
        <v>866</v>
      </c>
      <c r="AF331" s="11" t="s">
        <v>116</v>
      </c>
    </row>
    <row r="332" spans="1:32" ht="24.75" customHeight="1">
      <c r="A332" s="7">
        <v>330</v>
      </c>
      <c r="B332" s="7">
        <v>2011</v>
      </c>
      <c r="C332" s="26">
        <v>40731</v>
      </c>
      <c r="D332" s="7" t="s">
        <v>2413</v>
      </c>
      <c r="E332" s="9" t="s">
        <v>2414</v>
      </c>
      <c r="F332" s="10" t="s">
        <v>100</v>
      </c>
      <c r="G332" s="7" t="s">
        <v>1594</v>
      </c>
      <c r="H332" s="7" t="s">
        <v>964</v>
      </c>
      <c r="I332" s="7" t="s">
        <v>79</v>
      </c>
      <c r="J332" s="7" t="s">
        <v>992</v>
      </c>
      <c r="K332" s="11" t="s">
        <v>976</v>
      </c>
      <c r="L332" s="11" t="s">
        <v>47</v>
      </c>
      <c r="M332" s="7" t="s">
        <v>178</v>
      </c>
      <c r="N332" s="7" t="s">
        <v>300</v>
      </c>
      <c r="O332" s="7" t="s">
        <v>104</v>
      </c>
      <c r="P332" s="7" t="s">
        <v>1983</v>
      </c>
      <c r="Q332" s="7" t="s">
        <v>52</v>
      </c>
      <c r="R332" s="11" t="s">
        <v>1596</v>
      </c>
      <c r="S332" s="12" t="s">
        <v>79</v>
      </c>
      <c r="T332" s="12" t="s">
        <v>2415</v>
      </c>
      <c r="U332" s="7" t="s">
        <v>56</v>
      </c>
      <c r="V332" s="7" t="s">
        <v>2416</v>
      </c>
      <c r="W332" s="13" t="s">
        <v>988</v>
      </c>
      <c r="X332" s="13" t="s">
        <v>989</v>
      </c>
      <c r="Y332" s="13" t="s">
        <v>971</v>
      </c>
      <c r="Z332" s="13" t="s">
        <v>61</v>
      </c>
      <c r="AA332" s="13" t="s">
        <v>62</v>
      </c>
      <c r="AB332" s="7" t="s">
        <v>63</v>
      </c>
      <c r="AC332" s="11" t="s">
        <v>134</v>
      </c>
      <c r="AD332" s="13" t="s">
        <v>135</v>
      </c>
      <c r="AE332" s="14" t="s">
        <v>866</v>
      </c>
      <c r="AF332" s="11" t="s">
        <v>116</v>
      </c>
    </row>
    <row r="333" spans="1:32" ht="24.75" customHeight="1">
      <c r="A333" s="7">
        <v>331</v>
      </c>
      <c r="B333" s="7">
        <v>2011</v>
      </c>
      <c r="C333" s="26">
        <v>40731</v>
      </c>
      <c r="D333" s="7" t="s">
        <v>2417</v>
      </c>
      <c r="E333" s="9" t="s">
        <v>2414</v>
      </c>
      <c r="F333" s="10" t="s">
        <v>100</v>
      </c>
      <c r="G333" s="7" t="s">
        <v>1594</v>
      </c>
      <c r="H333" s="7" t="s">
        <v>964</v>
      </c>
      <c r="I333" s="7" t="s">
        <v>79</v>
      </c>
      <c r="J333" s="7" t="s">
        <v>992</v>
      </c>
      <c r="K333" s="11" t="s">
        <v>976</v>
      </c>
      <c r="L333" s="11" t="s">
        <v>123</v>
      </c>
      <c r="M333" s="7" t="s">
        <v>148</v>
      </c>
      <c r="N333" s="7" t="s">
        <v>300</v>
      </c>
      <c r="O333" s="7" t="s">
        <v>150</v>
      </c>
      <c r="P333" s="7" t="s">
        <v>301</v>
      </c>
      <c r="Q333" s="7" t="s">
        <v>52</v>
      </c>
      <c r="R333" s="11" t="s">
        <v>1596</v>
      </c>
      <c r="S333" s="12" t="s">
        <v>79</v>
      </c>
      <c r="T333" s="12" t="s">
        <v>2418</v>
      </c>
      <c r="U333" s="7" t="s">
        <v>56</v>
      </c>
      <c r="V333" s="7" t="s">
        <v>2419</v>
      </c>
      <c r="W333" s="13" t="s">
        <v>988</v>
      </c>
      <c r="X333" s="13" t="s">
        <v>989</v>
      </c>
      <c r="Y333" s="13" t="s">
        <v>971</v>
      </c>
      <c r="Z333" s="13" t="s">
        <v>61</v>
      </c>
      <c r="AA333" s="13" t="s">
        <v>62</v>
      </c>
      <c r="AB333" s="7" t="s">
        <v>63</v>
      </c>
      <c r="AC333" s="11" t="s">
        <v>134</v>
      </c>
      <c r="AD333" s="13" t="s">
        <v>135</v>
      </c>
      <c r="AE333" s="14" t="s">
        <v>866</v>
      </c>
      <c r="AF333" s="11" t="s">
        <v>116</v>
      </c>
    </row>
    <row r="334" spans="1:32" ht="24.75" customHeight="1">
      <c r="A334" s="7">
        <v>332</v>
      </c>
      <c r="B334" s="7">
        <v>2011</v>
      </c>
      <c r="C334" s="26">
        <v>40731</v>
      </c>
      <c r="D334" s="7" t="s">
        <v>2420</v>
      </c>
      <c r="E334" s="9" t="s">
        <v>2414</v>
      </c>
      <c r="F334" s="10" t="s">
        <v>100</v>
      </c>
      <c r="G334" s="7" t="s">
        <v>1594</v>
      </c>
      <c r="H334" s="7" t="s">
        <v>964</v>
      </c>
      <c r="I334" s="7" t="s">
        <v>79</v>
      </c>
      <c r="J334" s="7" t="s">
        <v>992</v>
      </c>
      <c r="K334" s="11" t="s">
        <v>976</v>
      </c>
      <c r="L334" s="11" t="s">
        <v>47</v>
      </c>
      <c r="M334" s="7" t="s">
        <v>148</v>
      </c>
      <c r="N334" s="7" t="s">
        <v>300</v>
      </c>
      <c r="O334" s="7" t="s">
        <v>150</v>
      </c>
      <c r="P334" s="7" t="s">
        <v>301</v>
      </c>
      <c r="Q334" s="7" t="s">
        <v>52</v>
      </c>
      <c r="R334" s="11" t="s">
        <v>1596</v>
      </c>
      <c r="S334" s="12" t="s">
        <v>79</v>
      </c>
      <c r="T334" s="12" t="s">
        <v>2421</v>
      </c>
      <c r="U334" s="7" t="s">
        <v>56</v>
      </c>
      <c r="V334" s="7" t="s">
        <v>2422</v>
      </c>
      <c r="W334" s="13" t="s">
        <v>988</v>
      </c>
      <c r="X334" s="13" t="s">
        <v>989</v>
      </c>
      <c r="Y334" s="13" t="s">
        <v>971</v>
      </c>
      <c r="Z334" s="13" t="s">
        <v>61</v>
      </c>
      <c r="AA334" s="13" t="s">
        <v>62</v>
      </c>
      <c r="AB334" s="7" t="s">
        <v>63</v>
      </c>
      <c r="AC334" s="11" t="s">
        <v>134</v>
      </c>
      <c r="AD334" s="13" t="s">
        <v>135</v>
      </c>
      <c r="AE334" s="14" t="s">
        <v>866</v>
      </c>
      <c r="AF334" s="11" t="s">
        <v>116</v>
      </c>
    </row>
    <row r="335" spans="1:32" ht="24.75" customHeight="1">
      <c r="A335" s="7">
        <v>333</v>
      </c>
      <c r="B335" s="15">
        <v>2011</v>
      </c>
      <c r="C335" s="27">
        <v>40731</v>
      </c>
      <c r="D335" s="15" t="s">
        <v>2423</v>
      </c>
      <c r="E335" s="9" t="s">
        <v>2424</v>
      </c>
      <c r="F335" s="10" t="s">
        <v>100</v>
      </c>
      <c r="G335" s="15" t="s">
        <v>2425</v>
      </c>
      <c r="H335" s="7" t="s">
        <v>964</v>
      </c>
      <c r="I335" s="11" t="s">
        <v>86</v>
      </c>
      <c r="J335" s="11" t="s">
        <v>975</v>
      </c>
      <c r="K335" s="11" t="s">
        <v>976</v>
      </c>
      <c r="L335" s="11" t="s">
        <v>47</v>
      </c>
      <c r="M335" s="11" t="s">
        <v>48</v>
      </c>
      <c r="N335" s="7" t="s">
        <v>196</v>
      </c>
      <c r="O335" s="11" t="s">
        <v>50</v>
      </c>
      <c r="P335" s="11" t="s">
        <v>1021</v>
      </c>
      <c r="Q335" s="11" t="s">
        <v>52</v>
      </c>
      <c r="R335" s="15" t="s">
        <v>1130</v>
      </c>
      <c r="S335" s="12" t="s">
        <v>218</v>
      </c>
      <c r="T335" s="12" t="s">
        <v>2426</v>
      </c>
      <c r="U335" s="7" t="s">
        <v>93</v>
      </c>
      <c r="V335" s="11" t="s">
        <v>2427</v>
      </c>
      <c r="W335" s="15" t="s">
        <v>1134</v>
      </c>
      <c r="X335" s="11" t="s">
        <v>970</v>
      </c>
      <c r="Y335" s="13" t="s">
        <v>971</v>
      </c>
      <c r="Z335" s="11" t="s">
        <v>61</v>
      </c>
      <c r="AA335" s="11" t="s">
        <v>874</v>
      </c>
      <c r="AB335" s="7" t="s">
        <v>113</v>
      </c>
      <c r="AC335" s="11" t="s">
        <v>134</v>
      </c>
      <c r="AD335" s="13" t="s">
        <v>135</v>
      </c>
      <c r="AE335" s="15" t="s">
        <v>866</v>
      </c>
      <c r="AF335" s="11" t="s">
        <v>116</v>
      </c>
    </row>
    <row r="336" spans="1:32" ht="24.75" customHeight="1">
      <c r="A336" s="7">
        <v>334</v>
      </c>
      <c r="B336" s="15">
        <v>2011</v>
      </c>
      <c r="C336" s="27">
        <v>40731</v>
      </c>
      <c r="D336" s="15" t="s">
        <v>2428</v>
      </c>
      <c r="E336" s="9" t="s">
        <v>2429</v>
      </c>
      <c r="F336" s="10" t="s">
        <v>100</v>
      </c>
      <c r="G336" s="11" t="s">
        <v>275</v>
      </c>
      <c r="H336" s="11" t="s">
        <v>964</v>
      </c>
      <c r="I336" s="11" t="s">
        <v>79</v>
      </c>
      <c r="J336" s="11" t="s">
        <v>975</v>
      </c>
      <c r="K336" s="11" t="s">
        <v>976</v>
      </c>
      <c r="L336" s="11" t="s">
        <v>321</v>
      </c>
      <c r="M336" s="11" t="s">
        <v>178</v>
      </c>
      <c r="N336" s="7" t="s">
        <v>187</v>
      </c>
      <c r="O336" s="11" t="s">
        <v>104</v>
      </c>
      <c r="P336" s="7" t="s">
        <v>509</v>
      </c>
      <c r="Q336" s="11" t="s">
        <v>52</v>
      </c>
      <c r="R336" s="15" t="s">
        <v>2430</v>
      </c>
      <c r="S336" s="12" t="s">
        <v>79</v>
      </c>
      <c r="T336" s="12" t="s">
        <v>2431</v>
      </c>
      <c r="U336" s="7" t="s">
        <v>93</v>
      </c>
      <c r="V336" s="11" t="s">
        <v>2432</v>
      </c>
      <c r="W336" s="15" t="s">
        <v>1001</v>
      </c>
      <c r="X336" s="11" t="s">
        <v>970</v>
      </c>
      <c r="Y336" s="13" t="s">
        <v>971</v>
      </c>
      <c r="Z336" s="11" t="s">
        <v>61</v>
      </c>
      <c r="AA336" s="11" t="s">
        <v>874</v>
      </c>
      <c r="AB336" s="7" t="s">
        <v>113</v>
      </c>
      <c r="AC336" s="11" t="s">
        <v>134</v>
      </c>
      <c r="AD336" s="13" t="s">
        <v>135</v>
      </c>
      <c r="AE336" s="15" t="s">
        <v>866</v>
      </c>
      <c r="AF336" s="11" t="s">
        <v>116</v>
      </c>
    </row>
    <row r="337" spans="1:32" ht="24.75" customHeight="1">
      <c r="A337" s="7">
        <v>335</v>
      </c>
      <c r="B337" s="15">
        <v>2011</v>
      </c>
      <c r="C337" s="20">
        <v>40734</v>
      </c>
      <c r="D337" s="11" t="s">
        <v>2433</v>
      </c>
      <c r="E337" s="9" t="s">
        <v>2434</v>
      </c>
      <c r="F337" s="10" t="s">
        <v>100</v>
      </c>
      <c r="G337" s="11" t="s">
        <v>2435</v>
      </c>
      <c r="H337" s="7" t="s">
        <v>964</v>
      </c>
      <c r="I337" s="11" t="s">
        <v>138</v>
      </c>
      <c r="J337" s="11" t="s">
        <v>975</v>
      </c>
      <c r="K337" s="11" t="s">
        <v>976</v>
      </c>
      <c r="L337" s="11" t="s">
        <v>47</v>
      </c>
      <c r="M337" s="11" t="s">
        <v>148</v>
      </c>
      <c r="N337" s="7" t="s">
        <v>149</v>
      </c>
      <c r="O337" s="21" t="s">
        <v>150</v>
      </c>
      <c r="P337" s="11" t="s">
        <v>227</v>
      </c>
      <c r="Q337" s="11" t="s">
        <v>52</v>
      </c>
      <c r="R337" s="11" t="s">
        <v>2436</v>
      </c>
      <c r="S337" s="12" t="s">
        <v>79</v>
      </c>
      <c r="T337" s="12" t="s">
        <v>2437</v>
      </c>
      <c r="U337" s="7" t="s">
        <v>56</v>
      </c>
      <c r="V337" s="11" t="s">
        <v>2438</v>
      </c>
      <c r="W337" s="13" t="s">
        <v>1226</v>
      </c>
      <c r="X337" s="11" t="s">
        <v>970</v>
      </c>
      <c r="Y337" s="13" t="s">
        <v>971</v>
      </c>
      <c r="Z337" s="11" t="s">
        <v>61</v>
      </c>
      <c r="AA337" s="11" t="s">
        <v>62</v>
      </c>
      <c r="AB337" s="7" t="s">
        <v>113</v>
      </c>
      <c r="AC337" s="11" t="s">
        <v>134</v>
      </c>
      <c r="AD337" s="13" t="s">
        <v>135</v>
      </c>
      <c r="AE337" s="15" t="s">
        <v>866</v>
      </c>
      <c r="AF337" s="11" t="s">
        <v>116</v>
      </c>
    </row>
    <row r="338" spans="1:32" ht="24.75" customHeight="1">
      <c r="A338" s="7">
        <v>336</v>
      </c>
      <c r="B338" s="15">
        <v>2011</v>
      </c>
      <c r="C338" s="24">
        <v>40740</v>
      </c>
      <c r="D338" s="11" t="s">
        <v>2439</v>
      </c>
      <c r="E338" s="9" t="s">
        <v>2440</v>
      </c>
      <c r="F338" s="10" t="s">
        <v>100</v>
      </c>
      <c r="G338" s="11" t="s">
        <v>275</v>
      </c>
      <c r="H338" s="11" t="s">
        <v>120</v>
      </c>
      <c r="I338" s="11" t="s">
        <v>79</v>
      </c>
      <c r="J338" s="7" t="s">
        <v>984</v>
      </c>
      <c r="K338" s="11" t="s">
        <v>122</v>
      </c>
      <c r="L338" s="11" t="s">
        <v>47</v>
      </c>
      <c r="M338" s="11" t="s">
        <v>186</v>
      </c>
      <c r="N338" s="7" t="s">
        <v>232</v>
      </c>
      <c r="O338" s="11" t="s">
        <v>188</v>
      </c>
      <c r="P338" s="11" t="s">
        <v>2441</v>
      </c>
      <c r="Q338" s="11" t="s">
        <v>52</v>
      </c>
      <c r="R338" s="11" t="s">
        <v>126</v>
      </c>
      <c r="S338" s="12" t="s">
        <v>79</v>
      </c>
      <c r="T338" s="12" t="s">
        <v>2442</v>
      </c>
      <c r="U338" s="7" t="s">
        <v>56</v>
      </c>
      <c r="V338" s="11" t="s">
        <v>2443</v>
      </c>
      <c r="W338" s="25" t="s">
        <v>130</v>
      </c>
      <c r="X338" s="25" t="s">
        <v>131</v>
      </c>
      <c r="Y338" s="25" t="s">
        <v>132</v>
      </c>
      <c r="Z338" s="25" t="s">
        <v>61</v>
      </c>
      <c r="AA338" s="25" t="s">
        <v>62</v>
      </c>
      <c r="AB338" s="7" t="s">
        <v>133</v>
      </c>
      <c r="AC338" s="11" t="s">
        <v>134</v>
      </c>
      <c r="AD338" s="13" t="s">
        <v>135</v>
      </c>
      <c r="AE338" s="19" t="s">
        <v>866</v>
      </c>
      <c r="AF338" s="11" t="s">
        <v>116</v>
      </c>
    </row>
    <row r="339" spans="1:32" ht="24.75" customHeight="1">
      <c r="A339" s="7">
        <v>337</v>
      </c>
      <c r="B339" s="8">
        <v>2011</v>
      </c>
      <c r="C339" s="17">
        <v>40741</v>
      </c>
      <c r="D339" s="7" t="s">
        <v>2444</v>
      </c>
      <c r="E339" s="9" t="s">
        <v>2445</v>
      </c>
      <c r="F339" s="10" t="s">
        <v>100</v>
      </c>
      <c r="G339" s="7" t="s">
        <v>275</v>
      </c>
      <c r="H339" s="7" t="s">
        <v>120</v>
      </c>
      <c r="I339" s="7" t="s">
        <v>79</v>
      </c>
      <c r="J339" s="7" t="s">
        <v>121</v>
      </c>
      <c r="K339" s="11" t="s">
        <v>122</v>
      </c>
      <c r="L339" s="11" t="s">
        <v>47</v>
      </c>
      <c r="M339" s="7" t="s">
        <v>186</v>
      </c>
      <c r="N339" s="7" t="s">
        <v>1117</v>
      </c>
      <c r="O339" s="7" t="s">
        <v>276</v>
      </c>
      <c r="P339" s="7" t="s">
        <v>681</v>
      </c>
      <c r="Q339" s="7" t="s">
        <v>52</v>
      </c>
      <c r="R339" s="11" t="s">
        <v>2396</v>
      </c>
      <c r="S339" s="12" t="s">
        <v>2446</v>
      </c>
      <c r="T339" s="12" t="s">
        <v>2447</v>
      </c>
      <c r="U339" s="7" t="s">
        <v>56</v>
      </c>
      <c r="V339" s="7" t="s">
        <v>2448</v>
      </c>
      <c r="W339" s="13" t="s">
        <v>1009</v>
      </c>
      <c r="X339" s="13" t="s">
        <v>588</v>
      </c>
      <c r="Y339" s="13" t="s">
        <v>132</v>
      </c>
      <c r="Z339" s="13" t="s">
        <v>61</v>
      </c>
      <c r="AA339" s="11" t="s">
        <v>874</v>
      </c>
      <c r="AB339" s="7" t="s">
        <v>133</v>
      </c>
      <c r="AC339" s="13" t="s">
        <v>1348</v>
      </c>
      <c r="AD339" s="13" t="s">
        <v>65</v>
      </c>
      <c r="AE339" s="15" t="s">
        <v>392</v>
      </c>
      <c r="AF339" s="11" t="s">
        <v>116</v>
      </c>
    </row>
    <row r="340" spans="1:32" ht="24.75" customHeight="1">
      <c r="A340" s="7">
        <v>338</v>
      </c>
      <c r="B340" s="7">
        <v>2011</v>
      </c>
      <c r="C340" s="22">
        <v>40743</v>
      </c>
      <c r="D340" s="7" t="s">
        <v>2449</v>
      </c>
      <c r="E340" s="9" t="s">
        <v>2450</v>
      </c>
      <c r="F340" s="10" t="s">
        <v>100</v>
      </c>
      <c r="G340" s="7" t="s">
        <v>275</v>
      </c>
      <c r="H340" s="7" t="s">
        <v>120</v>
      </c>
      <c r="I340" s="7" t="s">
        <v>79</v>
      </c>
      <c r="J340" s="7" t="s">
        <v>1004</v>
      </c>
      <c r="K340" s="11" t="s">
        <v>122</v>
      </c>
      <c r="L340" s="11" t="s">
        <v>47</v>
      </c>
      <c r="M340" s="7" t="s">
        <v>48</v>
      </c>
      <c r="N340" s="7" t="s">
        <v>49</v>
      </c>
      <c r="O340" s="11" t="s">
        <v>50</v>
      </c>
      <c r="P340" s="7" t="s">
        <v>105</v>
      </c>
      <c r="Q340" s="7" t="s">
        <v>52</v>
      </c>
      <c r="R340" s="11" t="s">
        <v>2451</v>
      </c>
      <c r="S340" s="12" t="s">
        <v>1414</v>
      </c>
      <c r="T340" s="12" t="s">
        <v>2452</v>
      </c>
      <c r="U340" s="7" t="s">
        <v>56</v>
      </c>
      <c r="V340" s="7" t="s">
        <v>2453</v>
      </c>
      <c r="W340" s="13" t="s">
        <v>1009</v>
      </c>
      <c r="X340" s="13" t="s">
        <v>588</v>
      </c>
      <c r="Y340" s="13" t="s">
        <v>132</v>
      </c>
      <c r="Z340" s="13" t="s">
        <v>61</v>
      </c>
      <c r="AA340" s="11" t="s">
        <v>874</v>
      </c>
      <c r="AB340" s="7" t="s">
        <v>133</v>
      </c>
      <c r="AC340" s="11" t="s">
        <v>134</v>
      </c>
      <c r="AD340" s="13" t="s">
        <v>135</v>
      </c>
      <c r="AE340" s="14" t="s">
        <v>866</v>
      </c>
      <c r="AF340" s="11" t="s">
        <v>116</v>
      </c>
    </row>
    <row r="341" spans="1:32" ht="24.75" customHeight="1">
      <c r="A341" s="7">
        <v>339</v>
      </c>
      <c r="B341" s="7">
        <v>2011</v>
      </c>
      <c r="C341" s="16">
        <v>40744</v>
      </c>
      <c r="D341" s="7" t="s">
        <v>2454</v>
      </c>
      <c r="E341" s="9" t="s">
        <v>2455</v>
      </c>
      <c r="F341" s="10" t="s">
        <v>100</v>
      </c>
      <c r="G341" s="7" t="s">
        <v>2456</v>
      </c>
      <c r="H341" s="7" t="s">
        <v>964</v>
      </c>
      <c r="I341" s="7" t="s">
        <v>86</v>
      </c>
      <c r="J341" s="7" t="s">
        <v>992</v>
      </c>
      <c r="K341" s="11" t="s">
        <v>976</v>
      </c>
      <c r="L341" s="11" t="s">
        <v>47</v>
      </c>
      <c r="M341" s="7" t="s">
        <v>48</v>
      </c>
      <c r="N341" s="7" t="s">
        <v>196</v>
      </c>
      <c r="O341" s="7" t="s">
        <v>50</v>
      </c>
      <c r="P341" s="7" t="s">
        <v>90</v>
      </c>
      <c r="Q341" s="7" t="s">
        <v>52</v>
      </c>
      <c r="R341" s="11" t="s">
        <v>2457</v>
      </c>
      <c r="S341" s="12" t="s">
        <v>127</v>
      </c>
      <c r="T341" s="12" t="s">
        <v>2458</v>
      </c>
      <c r="U341" s="7" t="s">
        <v>56</v>
      </c>
      <c r="V341" s="7" t="s">
        <v>2459</v>
      </c>
      <c r="W341" s="13" t="s">
        <v>2460</v>
      </c>
      <c r="X341" s="13" t="s">
        <v>2461</v>
      </c>
      <c r="Y341" s="13" t="s">
        <v>971</v>
      </c>
      <c r="Z341" s="13" t="s">
        <v>61</v>
      </c>
      <c r="AA341" s="13" t="s">
        <v>62</v>
      </c>
      <c r="AB341" s="7" t="s">
        <v>113</v>
      </c>
      <c r="AC341" s="11" t="s">
        <v>134</v>
      </c>
      <c r="AD341" s="13" t="s">
        <v>135</v>
      </c>
      <c r="AE341" s="15" t="s">
        <v>866</v>
      </c>
      <c r="AF341" s="11" t="s">
        <v>116</v>
      </c>
    </row>
    <row r="342" spans="1:32" ht="24.75" customHeight="1">
      <c r="A342" s="7">
        <v>340</v>
      </c>
      <c r="B342" s="15">
        <v>2011</v>
      </c>
      <c r="C342" s="27">
        <v>40744</v>
      </c>
      <c r="D342" s="15" t="s">
        <v>2462</v>
      </c>
      <c r="E342" s="9" t="s">
        <v>2463</v>
      </c>
      <c r="F342" s="10" t="s">
        <v>100</v>
      </c>
      <c r="G342" s="15" t="s">
        <v>2464</v>
      </c>
      <c r="H342" s="11" t="s">
        <v>964</v>
      </c>
      <c r="I342" s="11" t="s">
        <v>138</v>
      </c>
      <c r="J342" s="11" t="s">
        <v>975</v>
      </c>
      <c r="K342" s="11" t="s">
        <v>976</v>
      </c>
      <c r="L342" s="11" t="s">
        <v>47</v>
      </c>
      <c r="M342" s="7" t="s">
        <v>48</v>
      </c>
      <c r="N342" s="7" t="s">
        <v>49</v>
      </c>
      <c r="O342" s="7" t="s">
        <v>50</v>
      </c>
      <c r="P342" s="7" t="s">
        <v>2465</v>
      </c>
      <c r="Q342" s="11" t="s">
        <v>52</v>
      </c>
      <c r="R342" s="15" t="s">
        <v>1156</v>
      </c>
      <c r="S342" s="12" t="s">
        <v>79</v>
      </c>
      <c r="T342" s="12" t="s">
        <v>2466</v>
      </c>
      <c r="U342" s="7" t="s">
        <v>93</v>
      </c>
      <c r="V342" s="11" t="s">
        <v>2467</v>
      </c>
      <c r="W342" s="15" t="s">
        <v>969</v>
      </c>
      <c r="X342" s="11" t="s">
        <v>970</v>
      </c>
      <c r="Y342" s="13" t="s">
        <v>971</v>
      </c>
      <c r="Z342" s="11" t="s">
        <v>61</v>
      </c>
      <c r="AA342" s="11" t="s">
        <v>874</v>
      </c>
      <c r="AB342" s="7" t="s">
        <v>113</v>
      </c>
      <c r="AC342" s="11" t="s">
        <v>134</v>
      </c>
      <c r="AD342" s="13" t="s">
        <v>135</v>
      </c>
      <c r="AE342" s="15" t="s">
        <v>866</v>
      </c>
      <c r="AF342" s="11" t="s">
        <v>116</v>
      </c>
    </row>
    <row r="343" spans="1:32" ht="24.75" customHeight="1">
      <c r="A343" s="7">
        <v>341</v>
      </c>
      <c r="B343" s="15">
        <v>2011</v>
      </c>
      <c r="C343" s="27">
        <v>40744</v>
      </c>
      <c r="D343" s="15" t="s">
        <v>2468</v>
      </c>
      <c r="E343" s="9" t="s">
        <v>2469</v>
      </c>
      <c r="F343" s="10" t="s">
        <v>100</v>
      </c>
      <c r="G343" s="11" t="s">
        <v>275</v>
      </c>
      <c r="H343" s="11" t="s">
        <v>964</v>
      </c>
      <c r="I343" s="11" t="s">
        <v>79</v>
      </c>
      <c r="J343" s="11" t="s">
        <v>975</v>
      </c>
      <c r="K343" s="11" t="s">
        <v>976</v>
      </c>
      <c r="L343" s="11" t="s">
        <v>47</v>
      </c>
      <c r="M343" s="7" t="s">
        <v>48</v>
      </c>
      <c r="N343" s="7" t="s">
        <v>49</v>
      </c>
      <c r="O343" s="11" t="s">
        <v>50</v>
      </c>
      <c r="P343" s="7" t="s">
        <v>105</v>
      </c>
      <c r="Q343" s="11" t="s">
        <v>52</v>
      </c>
      <c r="R343" s="15" t="s">
        <v>1536</v>
      </c>
      <c r="S343" s="12" t="s">
        <v>79</v>
      </c>
      <c r="T343" s="12" t="s">
        <v>2470</v>
      </c>
      <c r="U343" s="7" t="s">
        <v>93</v>
      </c>
      <c r="V343" s="11" t="s">
        <v>2471</v>
      </c>
      <c r="W343" s="15" t="s">
        <v>969</v>
      </c>
      <c r="X343" s="11" t="s">
        <v>970</v>
      </c>
      <c r="Y343" s="13" t="s">
        <v>971</v>
      </c>
      <c r="Z343" s="11" t="s">
        <v>61</v>
      </c>
      <c r="AA343" s="11" t="s">
        <v>874</v>
      </c>
      <c r="AB343" s="7" t="s">
        <v>113</v>
      </c>
      <c r="AC343" s="11" t="s">
        <v>134</v>
      </c>
      <c r="AD343" s="13" t="s">
        <v>135</v>
      </c>
      <c r="AE343" s="15" t="s">
        <v>866</v>
      </c>
      <c r="AF343" s="11" t="s">
        <v>116</v>
      </c>
    </row>
    <row r="344" spans="1:32" ht="24.75" customHeight="1">
      <c r="A344" s="7">
        <v>342</v>
      </c>
      <c r="B344" s="7">
        <v>2011</v>
      </c>
      <c r="C344" s="26">
        <v>40745</v>
      </c>
      <c r="D344" s="7" t="s">
        <v>2472</v>
      </c>
      <c r="E344" s="9" t="s">
        <v>2473</v>
      </c>
      <c r="F344" s="10" t="s">
        <v>100</v>
      </c>
      <c r="G344" s="7" t="s">
        <v>2474</v>
      </c>
      <c r="H344" s="7" t="s">
        <v>964</v>
      </c>
      <c r="I344" s="7" t="s">
        <v>86</v>
      </c>
      <c r="J344" s="7" t="s">
        <v>1047</v>
      </c>
      <c r="K344" s="11" t="s">
        <v>976</v>
      </c>
      <c r="L344" s="11" t="s">
        <v>47</v>
      </c>
      <c r="M344" s="7" t="s">
        <v>48</v>
      </c>
      <c r="N344" s="7" t="s">
        <v>49</v>
      </c>
      <c r="O344" s="7" t="s">
        <v>104</v>
      </c>
      <c r="P344" s="7" t="s">
        <v>233</v>
      </c>
      <c r="Q344" s="7" t="s">
        <v>52</v>
      </c>
      <c r="R344" s="11" t="s">
        <v>2475</v>
      </c>
      <c r="S344" s="12" t="s">
        <v>79</v>
      </c>
      <c r="T344" s="12" t="s">
        <v>2476</v>
      </c>
      <c r="U344" s="7" t="s">
        <v>56</v>
      </c>
      <c r="V344" s="7" t="s">
        <v>2477</v>
      </c>
      <c r="W344" s="13" t="s">
        <v>1226</v>
      </c>
      <c r="X344" s="13" t="s">
        <v>970</v>
      </c>
      <c r="Y344" s="13" t="s">
        <v>971</v>
      </c>
      <c r="Z344" s="13" t="s">
        <v>61</v>
      </c>
      <c r="AA344" s="13" t="s">
        <v>62</v>
      </c>
      <c r="AB344" s="7" t="s">
        <v>113</v>
      </c>
      <c r="AC344" s="11" t="s">
        <v>134</v>
      </c>
      <c r="AD344" s="13" t="s">
        <v>135</v>
      </c>
      <c r="AE344" s="14" t="s">
        <v>866</v>
      </c>
      <c r="AF344" s="11" t="s">
        <v>116</v>
      </c>
    </row>
    <row r="345" spans="1:32" ht="24.75" customHeight="1">
      <c r="A345" s="7">
        <v>343</v>
      </c>
      <c r="B345" s="15">
        <v>2011</v>
      </c>
      <c r="C345" s="27">
        <v>40745</v>
      </c>
      <c r="D345" s="15" t="s">
        <v>2478</v>
      </c>
      <c r="E345" s="9" t="s">
        <v>2479</v>
      </c>
      <c r="F345" s="10" t="s">
        <v>100</v>
      </c>
      <c r="G345" s="11" t="s">
        <v>275</v>
      </c>
      <c r="H345" s="11" t="s">
        <v>964</v>
      </c>
      <c r="I345" s="11" t="s">
        <v>79</v>
      </c>
      <c r="J345" s="11" t="s">
        <v>975</v>
      </c>
      <c r="K345" s="11" t="s">
        <v>976</v>
      </c>
      <c r="L345" s="11" t="s">
        <v>47</v>
      </c>
      <c r="M345" s="11" t="s">
        <v>48</v>
      </c>
      <c r="N345" s="7" t="s">
        <v>49</v>
      </c>
      <c r="O345" s="11" t="s">
        <v>50</v>
      </c>
      <c r="P345" s="7" t="s">
        <v>71</v>
      </c>
      <c r="Q345" s="11" t="s">
        <v>52</v>
      </c>
      <c r="R345" s="15" t="s">
        <v>2480</v>
      </c>
      <c r="S345" s="12" t="s">
        <v>79</v>
      </c>
      <c r="T345" s="12" t="s">
        <v>2481</v>
      </c>
      <c r="U345" s="7" t="s">
        <v>93</v>
      </c>
      <c r="V345" s="11" t="s">
        <v>2482</v>
      </c>
      <c r="W345" s="15" t="s">
        <v>1001</v>
      </c>
      <c r="X345" s="11" t="s">
        <v>970</v>
      </c>
      <c r="Y345" s="13" t="s">
        <v>971</v>
      </c>
      <c r="Z345" s="11" t="s">
        <v>61</v>
      </c>
      <c r="AA345" s="11" t="s">
        <v>874</v>
      </c>
      <c r="AB345" s="7" t="s">
        <v>113</v>
      </c>
      <c r="AC345" s="11" t="s">
        <v>134</v>
      </c>
      <c r="AD345" s="13" t="s">
        <v>135</v>
      </c>
      <c r="AE345" s="15" t="s">
        <v>866</v>
      </c>
      <c r="AF345" s="11" t="s">
        <v>116</v>
      </c>
    </row>
    <row r="346" spans="1:32" ht="24.75" customHeight="1">
      <c r="A346" s="7">
        <v>344</v>
      </c>
      <c r="B346" s="15">
        <v>2011</v>
      </c>
      <c r="C346" s="27">
        <v>40748</v>
      </c>
      <c r="D346" s="15" t="s">
        <v>2483</v>
      </c>
      <c r="E346" s="9" t="s">
        <v>2484</v>
      </c>
      <c r="F346" s="10" t="s">
        <v>100</v>
      </c>
      <c r="G346" s="15" t="s">
        <v>2485</v>
      </c>
      <c r="H346" s="11" t="s">
        <v>964</v>
      </c>
      <c r="I346" s="11" t="s">
        <v>86</v>
      </c>
      <c r="J346" s="11" t="s">
        <v>975</v>
      </c>
      <c r="K346" s="11" t="s">
        <v>976</v>
      </c>
      <c r="L346" s="11" t="s">
        <v>47</v>
      </c>
      <c r="M346" s="7" t="s">
        <v>48</v>
      </c>
      <c r="N346" s="7" t="s">
        <v>268</v>
      </c>
      <c r="O346" s="11" t="s">
        <v>50</v>
      </c>
      <c r="P346" s="7" t="s">
        <v>286</v>
      </c>
      <c r="Q346" s="11" t="s">
        <v>52</v>
      </c>
      <c r="R346" s="15" t="s">
        <v>2486</v>
      </c>
      <c r="S346" s="12" t="s">
        <v>79</v>
      </c>
      <c r="T346" s="12" t="s">
        <v>2487</v>
      </c>
      <c r="U346" s="7" t="s">
        <v>93</v>
      </c>
      <c r="V346" s="11" t="s">
        <v>2488</v>
      </c>
      <c r="W346" s="15" t="s">
        <v>1001</v>
      </c>
      <c r="X346" s="11" t="s">
        <v>970</v>
      </c>
      <c r="Y346" s="13" t="s">
        <v>971</v>
      </c>
      <c r="Z346" s="11" t="s">
        <v>61</v>
      </c>
      <c r="AA346" s="11" t="s">
        <v>874</v>
      </c>
      <c r="AB346" s="7" t="s">
        <v>113</v>
      </c>
      <c r="AC346" s="15" t="s">
        <v>1948</v>
      </c>
      <c r="AD346" s="13" t="s">
        <v>65</v>
      </c>
      <c r="AE346" s="15" t="s">
        <v>866</v>
      </c>
      <c r="AF346" s="11" t="s">
        <v>116</v>
      </c>
    </row>
    <row r="347" spans="1:32" ht="24.75" customHeight="1">
      <c r="A347" s="7">
        <v>345</v>
      </c>
      <c r="B347" s="15">
        <v>2011</v>
      </c>
      <c r="C347" s="27">
        <v>40748</v>
      </c>
      <c r="D347" s="15" t="s">
        <v>2489</v>
      </c>
      <c r="E347" s="9" t="s">
        <v>2490</v>
      </c>
      <c r="F347" s="10" t="s">
        <v>100</v>
      </c>
      <c r="G347" s="15" t="s">
        <v>1813</v>
      </c>
      <c r="H347" s="11" t="s">
        <v>964</v>
      </c>
      <c r="I347" s="11" t="s">
        <v>86</v>
      </c>
      <c r="J347" s="11" t="s">
        <v>975</v>
      </c>
      <c r="K347" s="11" t="s">
        <v>976</v>
      </c>
      <c r="L347" s="11" t="s">
        <v>47</v>
      </c>
      <c r="M347" s="11" t="s">
        <v>178</v>
      </c>
      <c r="N347" s="7" t="s">
        <v>208</v>
      </c>
      <c r="O347" s="11" t="s">
        <v>247</v>
      </c>
      <c r="P347" s="7" t="s">
        <v>253</v>
      </c>
      <c r="Q347" s="11" t="s">
        <v>52</v>
      </c>
      <c r="R347" s="15" t="s">
        <v>1156</v>
      </c>
      <c r="S347" s="12" t="s">
        <v>79</v>
      </c>
      <c r="T347" s="12" t="s">
        <v>2491</v>
      </c>
      <c r="U347" s="7" t="s">
        <v>93</v>
      </c>
      <c r="V347" s="11" t="s">
        <v>2492</v>
      </c>
      <c r="W347" s="15" t="s">
        <v>969</v>
      </c>
      <c r="X347" s="11" t="s">
        <v>970</v>
      </c>
      <c r="Y347" s="13" t="s">
        <v>971</v>
      </c>
      <c r="Z347" s="11" t="s">
        <v>61</v>
      </c>
      <c r="AA347" s="11" t="s">
        <v>874</v>
      </c>
      <c r="AB347" s="7" t="s">
        <v>113</v>
      </c>
      <c r="AC347" s="11" t="s">
        <v>134</v>
      </c>
      <c r="AD347" s="13" t="s">
        <v>135</v>
      </c>
      <c r="AE347" s="15" t="s">
        <v>866</v>
      </c>
      <c r="AF347" s="11" t="s">
        <v>116</v>
      </c>
    </row>
    <row r="348" spans="1:32" ht="24.75" customHeight="1">
      <c r="A348" s="7">
        <v>346</v>
      </c>
      <c r="B348" s="8">
        <v>2011</v>
      </c>
      <c r="C348" s="16">
        <v>40749</v>
      </c>
      <c r="D348" s="7" t="s">
        <v>2493</v>
      </c>
      <c r="E348" s="9" t="s">
        <v>2494</v>
      </c>
      <c r="F348" s="10" t="s">
        <v>100</v>
      </c>
      <c r="G348" s="7" t="s">
        <v>275</v>
      </c>
      <c r="H348" s="7" t="s">
        <v>964</v>
      </c>
      <c r="I348" s="7" t="s">
        <v>79</v>
      </c>
      <c r="J348" s="7" t="s">
        <v>975</v>
      </c>
      <c r="K348" s="11" t="s">
        <v>976</v>
      </c>
      <c r="L348" s="11" t="s">
        <v>123</v>
      </c>
      <c r="M348" s="7" t="s">
        <v>186</v>
      </c>
      <c r="N348" s="7" t="s">
        <v>268</v>
      </c>
      <c r="O348" s="7" t="s">
        <v>188</v>
      </c>
      <c r="P348" s="7" t="s">
        <v>639</v>
      </c>
      <c r="Q348" s="7" t="s">
        <v>52</v>
      </c>
      <c r="R348" s="11" t="s">
        <v>2495</v>
      </c>
      <c r="S348" s="12" t="s">
        <v>79</v>
      </c>
      <c r="T348" s="12" t="s">
        <v>2496</v>
      </c>
      <c r="U348" s="7" t="s">
        <v>56</v>
      </c>
      <c r="V348" s="7" t="s">
        <v>2497</v>
      </c>
      <c r="W348" s="13" t="s">
        <v>2498</v>
      </c>
      <c r="X348" s="13" t="s">
        <v>989</v>
      </c>
      <c r="Y348" s="13" t="s">
        <v>971</v>
      </c>
      <c r="Z348" s="13" t="s">
        <v>2499</v>
      </c>
      <c r="AA348" s="13" t="s">
        <v>306</v>
      </c>
      <c r="AB348" s="7" t="s">
        <v>113</v>
      </c>
      <c r="AC348" s="11" t="s">
        <v>134</v>
      </c>
      <c r="AD348" s="13" t="s">
        <v>135</v>
      </c>
      <c r="AE348" s="15" t="s">
        <v>866</v>
      </c>
      <c r="AF348" s="11" t="s">
        <v>116</v>
      </c>
    </row>
    <row r="349" spans="1:32" ht="24.75" customHeight="1">
      <c r="A349" s="7">
        <v>347</v>
      </c>
      <c r="B349" s="7">
        <v>2011</v>
      </c>
      <c r="C349" s="17">
        <v>40750</v>
      </c>
      <c r="D349" s="7" t="s">
        <v>2500</v>
      </c>
      <c r="E349" s="9" t="s">
        <v>2501</v>
      </c>
      <c r="F349" s="10" t="s">
        <v>100</v>
      </c>
      <c r="G349" s="7" t="s">
        <v>2502</v>
      </c>
      <c r="H349" s="7" t="s">
        <v>43</v>
      </c>
      <c r="I349" s="7" t="s">
        <v>138</v>
      </c>
      <c r="J349" s="7" t="s">
        <v>438</v>
      </c>
      <c r="K349" s="11" t="s">
        <v>103</v>
      </c>
      <c r="L349" s="11" t="s">
        <v>47</v>
      </c>
      <c r="M349" s="7" t="s">
        <v>48</v>
      </c>
      <c r="N349" s="7" t="s">
        <v>49</v>
      </c>
      <c r="O349" s="7" t="s">
        <v>50</v>
      </c>
      <c r="P349" s="7" t="s">
        <v>71</v>
      </c>
      <c r="Q349" s="7" t="s">
        <v>52</v>
      </c>
      <c r="R349" s="11" t="s">
        <v>2503</v>
      </c>
      <c r="S349" s="12" t="s">
        <v>79</v>
      </c>
      <c r="T349" s="12" t="s">
        <v>2504</v>
      </c>
      <c r="U349" s="7" t="s">
        <v>56</v>
      </c>
      <c r="V349" s="7" t="s">
        <v>2505</v>
      </c>
      <c r="W349" s="13" t="s">
        <v>58</v>
      </c>
      <c r="X349" s="13" t="s">
        <v>59</v>
      </c>
      <c r="Y349" s="13" t="s">
        <v>60</v>
      </c>
      <c r="Z349" s="13" t="s">
        <v>61</v>
      </c>
      <c r="AA349" s="13" t="s">
        <v>62</v>
      </c>
      <c r="AB349" s="7" t="s">
        <v>63</v>
      </c>
      <c r="AC349" s="13" t="s">
        <v>1348</v>
      </c>
      <c r="AD349" s="13" t="s">
        <v>65</v>
      </c>
      <c r="AE349" s="15" t="s">
        <v>392</v>
      </c>
      <c r="AF349" s="11" t="s">
        <v>116</v>
      </c>
    </row>
    <row r="350" spans="1:32" ht="24.75" customHeight="1">
      <c r="A350" s="7">
        <v>348</v>
      </c>
      <c r="B350" s="15" t="s">
        <v>926</v>
      </c>
      <c r="C350" s="20">
        <v>40750</v>
      </c>
      <c r="D350" s="15" t="s">
        <v>2506</v>
      </c>
      <c r="E350" s="9" t="s">
        <v>2507</v>
      </c>
      <c r="F350" s="10" t="s">
        <v>100</v>
      </c>
      <c r="G350" s="15" t="s">
        <v>2508</v>
      </c>
      <c r="H350" s="11" t="s">
        <v>85</v>
      </c>
      <c r="I350" s="7" t="s">
        <v>44</v>
      </c>
      <c r="J350" s="11" t="s">
        <v>466</v>
      </c>
      <c r="K350" s="11" t="s">
        <v>88</v>
      </c>
      <c r="L350" s="11" t="s">
        <v>47</v>
      </c>
      <c r="M350" s="11" t="s">
        <v>475</v>
      </c>
      <c r="N350" s="7" t="s">
        <v>476</v>
      </c>
      <c r="O350" s="7" t="s">
        <v>477</v>
      </c>
      <c r="P350" s="11" t="s">
        <v>741</v>
      </c>
      <c r="Q350" s="11" t="s">
        <v>52</v>
      </c>
      <c r="R350" s="15" t="s">
        <v>2509</v>
      </c>
      <c r="S350" s="12" t="s">
        <v>79</v>
      </c>
      <c r="T350" s="12" t="s">
        <v>2510</v>
      </c>
      <c r="U350" s="7" t="s">
        <v>93</v>
      </c>
      <c r="V350" s="11" t="s">
        <v>2511</v>
      </c>
      <c r="W350" s="15" t="s">
        <v>2512</v>
      </c>
      <c r="X350" s="11" t="s">
        <v>701</v>
      </c>
      <c r="Y350" s="11" t="s">
        <v>97</v>
      </c>
      <c r="Z350" s="11" t="s">
        <v>884</v>
      </c>
      <c r="AA350" s="11" t="s">
        <v>205</v>
      </c>
      <c r="AB350" s="7" t="s">
        <v>113</v>
      </c>
      <c r="AC350" s="11" t="s">
        <v>134</v>
      </c>
      <c r="AD350" s="13" t="s">
        <v>135</v>
      </c>
      <c r="AE350" s="15" t="s">
        <v>392</v>
      </c>
      <c r="AF350" s="11" t="s">
        <v>116</v>
      </c>
    </row>
    <row r="351" spans="1:32" ht="24.75" customHeight="1">
      <c r="A351" s="7">
        <v>349</v>
      </c>
      <c r="B351" s="7">
        <v>2011</v>
      </c>
      <c r="C351" s="22">
        <v>40751</v>
      </c>
      <c r="D351" s="7" t="s">
        <v>2513</v>
      </c>
      <c r="E351" s="9" t="s">
        <v>2514</v>
      </c>
      <c r="F351" s="10" t="s">
        <v>100</v>
      </c>
      <c r="G351" s="7" t="s">
        <v>275</v>
      </c>
      <c r="H351" s="7" t="s">
        <v>964</v>
      </c>
      <c r="I351" s="7" t="s">
        <v>79</v>
      </c>
      <c r="J351" s="7" t="s">
        <v>975</v>
      </c>
      <c r="K351" s="11" t="s">
        <v>976</v>
      </c>
      <c r="L351" s="11" t="s">
        <v>47</v>
      </c>
      <c r="M351" s="7" t="s">
        <v>48</v>
      </c>
      <c r="N351" s="7" t="s">
        <v>196</v>
      </c>
      <c r="O351" s="7" t="s">
        <v>50</v>
      </c>
      <c r="P351" s="7" t="s">
        <v>71</v>
      </c>
      <c r="Q351" s="7" t="s">
        <v>52</v>
      </c>
      <c r="R351" s="11" t="s">
        <v>2515</v>
      </c>
      <c r="S351" s="12" t="s">
        <v>141</v>
      </c>
      <c r="T351" s="12" t="s">
        <v>2516</v>
      </c>
      <c r="U351" s="7" t="s">
        <v>56</v>
      </c>
      <c r="V351" s="7" t="s">
        <v>2517</v>
      </c>
      <c r="W351" s="36" t="s">
        <v>2518</v>
      </c>
      <c r="X351" s="36" t="s">
        <v>989</v>
      </c>
      <c r="Y351" s="13" t="s">
        <v>971</v>
      </c>
      <c r="Z351" s="36" t="s">
        <v>61</v>
      </c>
      <c r="AA351" s="36" t="s">
        <v>62</v>
      </c>
      <c r="AB351" s="7" t="s">
        <v>113</v>
      </c>
      <c r="AC351" s="11" t="s">
        <v>134</v>
      </c>
      <c r="AD351" s="13" t="s">
        <v>135</v>
      </c>
      <c r="AE351" s="37" t="s">
        <v>866</v>
      </c>
      <c r="AF351" s="11" t="s">
        <v>116</v>
      </c>
    </row>
    <row r="352" spans="1:32" ht="24.75" customHeight="1">
      <c r="A352" s="7">
        <v>350</v>
      </c>
      <c r="B352" s="15">
        <v>2011</v>
      </c>
      <c r="C352" s="27">
        <v>40751</v>
      </c>
      <c r="D352" s="15" t="s">
        <v>2519</v>
      </c>
      <c r="E352" s="9" t="s">
        <v>2520</v>
      </c>
      <c r="F352" s="10" t="s">
        <v>100</v>
      </c>
      <c r="G352" s="11" t="s">
        <v>275</v>
      </c>
      <c r="H352" s="11" t="s">
        <v>964</v>
      </c>
      <c r="I352" s="11" t="s">
        <v>79</v>
      </c>
      <c r="J352" s="11" t="s">
        <v>975</v>
      </c>
      <c r="K352" s="11" t="s">
        <v>976</v>
      </c>
      <c r="L352" s="11" t="s">
        <v>47</v>
      </c>
      <c r="M352" s="11" t="s">
        <v>178</v>
      </c>
      <c r="N352" s="7" t="s">
        <v>187</v>
      </c>
      <c r="O352" s="11" t="s">
        <v>276</v>
      </c>
      <c r="P352" s="7" t="s">
        <v>755</v>
      </c>
      <c r="Q352" s="11" t="s">
        <v>52</v>
      </c>
      <c r="R352" s="15" t="s">
        <v>1156</v>
      </c>
      <c r="S352" s="12" t="s">
        <v>79</v>
      </c>
      <c r="T352" s="12" t="s">
        <v>2521</v>
      </c>
      <c r="U352" s="7" t="s">
        <v>93</v>
      </c>
      <c r="V352" s="11" t="s">
        <v>2522</v>
      </c>
      <c r="W352" s="15" t="s">
        <v>969</v>
      </c>
      <c r="X352" s="11" t="s">
        <v>970</v>
      </c>
      <c r="Y352" s="13" t="s">
        <v>971</v>
      </c>
      <c r="Z352" s="11" t="s">
        <v>61</v>
      </c>
      <c r="AA352" s="11" t="s">
        <v>874</v>
      </c>
      <c r="AB352" s="7" t="s">
        <v>113</v>
      </c>
      <c r="AC352" s="11" t="s">
        <v>134</v>
      </c>
      <c r="AD352" s="13" t="s">
        <v>135</v>
      </c>
      <c r="AE352" s="15" t="s">
        <v>866</v>
      </c>
      <c r="AF352" s="11" t="s">
        <v>116</v>
      </c>
    </row>
    <row r="353" spans="1:32" ht="24.75" customHeight="1">
      <c r="A353" s="7">
        <v>351</v>
      </c>
      <c r="B353" s="15">
        <v>2011</v>
      </c>
      <c r="C353" s="27">
        <v>40751</v>
      </c>
      <c r="D353" s="15" t="s">
        <v>2523</v>
      </c>
      <c r="E353" s="9" t="s">
        <v>2524</v>
      </c>
      <c r="F353" s="10" t="s">
        <v>100</v>
      </c>
      <c r="G353" s="15" t="s">
        <v>2525</v>
      </c>
      <c r="H353" s="11" t="s">
        <v>964</v>
      </c>
      <c r="I353" s="11" t="s">
        <v>138</v>
      </c>
      <c r="J353" s="11" t="s">
        <v>975</v>
      </c>
      <c r="K353" s="11" t="s">
        <v>976</v>
      </c>
      <c r="L353" s="11" t="s">
        <v>47</v>
      </c>
      <c r="M353" s="11" t="s">
        <v>178</v>
      </c>
      <c r="N353" s="7" t="s">
        <v>187</v>
      </c>
      <c r="O353" s="11" t="s">
        <v>276</v>
      </c>
      <c r="P353" s="7" t="s">
        <v>2526</v>
      </c>
      <c r="Q353" s="11" t="s">
        <v>52</v>
      </c>
      <c r="R353" s="15" t="s">
        <v>1156</v>
      </c>
      <c r="S353" s="12" t="s">
        <v>79</v>
      </c>
      <c r="T353" s="12" t="s">
        <v>2527</v>
      </c>
      <c r="U353" s="7" t="s">
        <v>93</v>
      </c>
      <c r="V353" s="11" t="s">
        <v>2528</v>
      </c>
      <c r="W353" s="15" t="s">
        <v>969</v>
      </c>
      <c r="X353" s="11" t="s">
        <v>970</v>
      </c>
      <c r="Y353" s="13" t="s">
        <v>971</v>
      </c>
      <c r="Z353" s="11" t="s">
        <v>61</v>
      </c>
      <c r="AA353" s="11" t="s">
        <v>874</v>
      </c>
      <c r="AB353" s="7" t="s">
        <v>113</v>
      </c>
      <c r="AC353" s="11" t="s">
        <v>134</v>
      </c>
      <c r="AD353" s="13" t="s">
        <v>135</v>
      </c>
      <c r="AE353" s="15" t="s">
        <v>866</v>
      </c>
      <c r="AF353" s="11" t="s">
        <v>116</v>
      </c>
    </row>
    <row r="354" spans="1:32" ht="24.75" customHeight="1">
      <c r="A354" s="7">
        <v>352</v>
      </c>
      <c r="B354" s="8">
        <v>2011</v>
      </c>
      <c r="C354" s="17">
        <v>40756</v>
      </c>
      <c r="D354" s="7" t="s">
        <v>2529</v>
      </c>
      <c r="E354" s="9" t="s">
        <v>2530</v>
      </c>
      <c r="F354" s="10" t="s">
        <v>100</v>
      </c>
      <c r="G354" s="7" t="s">
        <v>2531</v>
      </c>
      <c r="H354" s="7" t="s">
        <v>120</v>
      </c>
      <c r="I354" s="7" t="s">
        <v>138</v>
      </c>
      <c r="J354" s="7" t="s">
        <v>45</v>
      </c>
      <c r="K354" s="11" t="s">
        <v>46</v>
      </c>
      <c r="L354" s="11" t="s">
        <v>47</v>
      </c>
      <c r="M354" s="7" t="s">
        <v>48</v>
      </c>
      <c r="N354" s="7" t="s">
        <v>49</v>
      </c>
      <c r="O354" s="7" t="s">
        <v>104</v>
      </c>
      <c r="P354" s="7" t="s">
        <v>2532</v>
      </c>
      <c r="Q354" s="7" t="s">
        <v>52</v>
      </c>
      <c r="R354" s="11" t="s">
        <v>2533</v>
      </c>
      <c r="S354" s="12" t="s">
        <v>79</v>
      </c>
      <c r="T354" s="12" t="s">
        <v>2534</v>
      </c>
      <c r="U354" s="7" t="s">
        <v>56</v>
      </c>
      <c r="V354" s="7" t="s">
        <v>2535</v>
      </c>
      <c r="W354" s="13" t="s">
        <v>281</v>
      </c>
      <c r="X354" s="13" t="s">
        <v>203</v>
      </c>
      <c r="Y354" s="13" t="s">
        <v>132</v>
      </c>
      <c r="Z354" s="13" t="s">
        <v>204</v>
      </c>
      <c r="AA354" s="13" t="s">
        <v>205</v>
      </c>
      <c r="AB354" s="7" t="s">
        <v>205</v>
      </c>
      <c r="AC354" s="13" t="s">
        <v>1348</v>
      </c>
      <c r="AD354" s="13" t="s">
        <v>65</v>
      </c>
      <c r="AE354" s="15" t="s">
        <v>392</v>
      </c>
      <c r="AF354" s="11" t="s">
        <v>116</v>
      </c>
    </row>
    <row r="355" spans="1:32" ht="24.75" customHeight="1">
      <c r="A355" s="7">
        <v>353</v>
      </c>
      <c r="B355" s="8">
        <v>2011</v>
      </c>
      <c r="C355" s="17">
        <v>40756</v>
      </c>
      <c r="D355" s="7" t="s">
        <v>2536</v>
      </c>
      <c r="E355" s="9" t="s">
        <v>2537</v>
      </c>
      <c r="F355" s="10" t="s">
        <v>100</v>
      </c>
      <c r="G355" s="7" t="s">
        <v>2538</v>
      </c>
      <c r="H355" s="7" t="s">
        <v>85</v>
      </c>
      <c r="I355" s="7" t="s">
        <v>86</v>
      </c>
      <c r="J355" s="7" t="s">
        <v>466</v>
      </c>
      <c r="K355" s="11" t="s">
        <v>88</v>
      </c>
      <c r="L355" s="11" t="s">
        <v>47</v>
      </c>
      <c r="M355" s="7" t="s">
        <v>148</v>
      </c>
      <c r="N355" s="7" t="s">
        <v>300</v>
      </c>
      <c r="O355" s="7" t="s">
        <v>150</v>
      </c>
      <c r="P355" s="7" t="s">
        <v>242</v>
      </c>
      <c r="Q355" s="7" t="s">
        <v>52</v>
      </c>
      <c r="R355" s="11" t="s">
        <v>2539</v>
      </c>
      <c r="S355" s="12" t="s">
        <v>79</v>
      </c>
      <c r="T355" s="12" t="s">
        <v>2540</v>
      </c>
      <c r="U355" s="7" t="s">
        <v>200</v>
      </c>
      <c r="V355" s="7" t="s">
        <v>2541</v>
      </c>
      <c r="W355" s="13" t="s">
        <v>2542</v>
      </c>
      <c r="X355" s="13" t="s">
        <v>96</v>
      </c>
      <c r="Y355" s="13" t="s">
        <v>97</v>
      </c>
      <c r="Z355" s="13" t="s">
        <v>61</v>
      </c>
      <c r="AA355" s="13" t="s">
        <v>62</v>
      </c>
      <c r="AB355" s="7" t="s">
        <v>63</v>
      </c>
      <c r="AC355" s="11" t="s">
        <v>134</v>
      </c>
      <c r="AD355" s="13" t="s">
        <v>135</v>
      </c>
      <c r="AE355" s="15" t="s">
        <v>392</v>
      </c>
      <c r="AF355" s="13" t="s">
        <v>116</v>
      </c>
    </row>
    <row r="356" spans="1:32" ht="24.75" customHeight="1">
      <c r="A356" s="7">
        <v>354</v>
      </c>
      <c r="B356" s="8">
        <v>2011</v>
      </c>
      <c r="C356" s="17">
        <v>40756</v>
      </c>
      <c r="D356" s="7" t="s">
        <v>2543</v>
      </c>
      <c r="E356" s="9" t="s">
        <v>2544</v>
      </c>
      <c r="F356" s="10" t="s">
        <v>100</v>
      </c>
      <c r="G356" s="7" t="s">
        <v>2545</v>
      </c>
      <c r="H356" s="7" t="s">
        <v>85</v>
      </c>
      <c r="I356" s="7" t="s">
        <v>86</v>
      </c>
      <c r="J356" s="7" t="s">
        <v>466</v>
      </c>
      <c r="K356" s="11" t="s">
        <v>88</v>
      </c>
      <c r="L356" s="11" t="s">
        <v>47</v>
      </c>
      <c r="M356" s="7" t="s">
        <v>48</v>
      </c>
      <c r="N356" s="7" t="s">
        <v>196</v>
      </c>
      <c r="O356" s="7" t="s">
        <v>50</v>
      </c>
      <c r="P356" s="7" t="s">
        <v>2158</v>
      </c>
      <c r="Q356" s="7" t="s">
        <v>106</v>
      </c>
      <c r="R356" s="15" t="s">
        <v>2546</v>
      </c>
      <c r="S356" s="12" t="s">
        <v>2547</v>
      </c>
      <c r="T356" s="12" t="s">
        <v>2548</v>
      </c>
      <c r="U356" s="7" t="s">
        <v>93</v>
      </c>
      <c r="V356" s="7" t="s">
        <v>2549</v>
      </c>
      <c r="W356" s="13" t="s">
        <v>2550</v>
      </c>
      <c r="X356" s="13" t="s">
        <v>701</v>
      </c>
      <c r="Y356" s="13" t="s">
        <v>97</v>
      </c>
      <c r="Z356" s="13" t="s">
        <v>2551</v>
      </c>
      <c r="AA356" s="13" t="s">
        <v>205</v>
      </c>
      <c r="AB356" s="7" t="s">
        <v>113</v>
      </c>
      <c r="AC356" s="11" t="s">
        <v>134</v>
      </c>
      <c r="AD356" s="13" t="s">
        <v>135</v>
      </c>
      <c r="AE356" s="15" t="s">
        <v>392</v>
      </c>
      <c r="AF356" s="11" t="s">
        <v>116</v>
      </c>
    </row>
    <row r="357" spans="1:32" ht="24.75" customHeight="1">
      <c r="A357" s="7">
        <v>355</v>
      </c>
      <c r="B357" s="8">
        <v>2011</v>
      </c>
      <c r="C357" s="17">
        <v>40756</v>
      </c>
      <c r="D357" s="7" t="s">
        <v>2552</v>
      </c>
      <c r="E357" s="9" t="s">
        <v>2553</v>
      </c>
      <c r="F357" s="10" t="s">
        <v>100</v>
      </c>
      <c r="G357" s="7" t="s">
        <v>2554</v>
      </c>
      <c r="H357" s="7" t="s">
        <v>85</v>
      </c>
      <c r="I357" s="7" t="s">
        <v>86</v>
      </c>
      <c r="J357" s="7" t="s">
        <v>466</v>
      </c>
      <c r="K357" s="11" t="s">
        <v>88</v>
      </c>
      <c r="L357" s="11" t="s">
        <v>123</v>
      </c>
      <c r="M357" s="11" t="s">
        <v>148</v>
      </c>
      <c r="N357" s="7" t="s">
        <v>240</v>
      </c>
      <c r="O357" s="7" t="s">
        <v>150</v>
      </c>
      <c r="P357" s="7" t="s">
        <v>227</v>
      </c>
      <c r="Q357" s="7" t="s">
        <v>52</v>
      </c>
      <c r="R357" s="15" t="s">
        <v>2555</v>
      </c>
      <c r="S357" s="12" t="s">
        <v>79</v>
      </c>
      <c r="T357" s="12" t="s">
        <v>2556</v>
      </c>
      <c r="U357" s="7" t="s">
        <v>93</v>
      </c>
      <c r="V357" s="7" t="s">
        <v>2557</v>
      </c>
      <c r="W357" s="13" t="s">
        <v>2558</v>
      </c>
      <c r="X357" s="13" t="s">
        <v>883</v>
      </c>
      <c r="Y357" s="13" t="s">
        <v>97</v>
      </c>
      <c r="Z357" s="13" t="s">
        <v>884</v>
      </c>
      <c r="AA357" s="13" t="s">
        <v>205</v>
      </c>
      <c r="AB357" s="7" t="s">
        <v>113</v>
      </c>
      <c r="AC357" s="13" t="s">
        <v>2559</v>
      </c>
      <c r="AD357" s="13" t="s">
        <v>65</v>
      </c>
      <c r="AE357" s="15" t="s">
        <v>392</v>
      </c>
      <c r="AF357" s="13" t="s">
        <v>116</v>
      </c>
    </row>
    <row r="358" spans="1:32" ht="24.75" customHeight="1">
      <c r="A358" s="7">
        <v>356</v>
      </c>
      <c r="B358" s="8">
        <v>2011</v>
      </c>
      <c r="C358" s="16">
        <v>40756</v>
      </c>
      <c r="D358" s="7" t="s">
        <v>2560</v>
      </c>
      <c r="E358" s="9" t="s">
        <v>2561</v>
      </c>
      <c r="F358" s="10" t="s">
        <v>100</v>
      </c>
      <c r="G358" s="7" t="s">
        <v>2562</v>
      </c>
      <c r="H358" s="7" t="s">
        <v>85</v>
      </c>
      <c r="I358" s="7" t="s">
        <v>86</v>
      </c>
      <c r="J358" s="7" t="s">
        <v>466</v>
      </c>
      <c r="K358" s="11" t="s">
        <v>88</v>
      </c>
      <c r="L358" s="11" t="s">
        <v>123</v>
      </c>
      <c r="M358" s="7" t="s">
        <v>48</v>
      </c>
      <c r="N358" s="7" t="s">
        <v>293</v>
      </c>
      <c r="O358" s="11" t="s">
        <v>104</v>
      </c>
      <c r="P358" s="7" t="s">
        <v>2563</v>
      </c>
      <c r="Q358" s="7" t="s">
        <v>52</v>
      </c>
      <c r="R358" s="15" t="s">
        <v>2564</v>
      </c>
      <c r="S358" s="12" t="s">
        <v>218</v>
      </c>
      <c r="T358" s="12" t="s">
        <v>2565</v>
      </c>
      <c r="U358" s="7" t="s">
        <v>93</v>
      </c>
      <c r="V358" s="7" t="s">
        <v>2566</v>
      </c>
      <c r="W358" s="15" t="s">
        <v>2567</v>
      </c>
      <c r="X358" s="13" t="s">
        <v>883</v>
      </c>
      <c r="Y358" s="13" t="s">
        <v>97</v>
      </c>
      <c r="Z358" s="13" t="s">
        <v>282</v>
      </c>
      <c r="AA358" s="13" t="s">
        <v>205</v>
      </c>
      <c r="AB358" s="7" t="s">
        <v>113</v>
      </c>
      <c r="AC358" s="11" t="s">
        <v>134</v>
      </c>
      <c r="AD358" s="13" t="s">
        <v>135</v>
      </c>
      <c r="AE358" s="15" t="s">
        <v>866</v>
      </c>
      <c r="AF358" s="11" t="s">
        <v>116</v>
      </c>
    </row>
    <row r="359" spans="1:32" ht="24.75" customHeight="1">
      <c r="A359" s="7">
        <v>357</v>
      </c>
      <c r="B359" s="7">
        <v>2011</v>
      </c>
      <c r="C359" s="16">
        <v>40758</v>
      </c>
      <c r="D359" s="7" t="s">
        <v>2568</v>
      </c>
      <c r="E359" s="9" t="s">
        <v>2569</v>
      </c>
      <c r="F359" s="10" t="s">
        <v>100</v>
      </c>
      <c r="G359" s="7" t="s">
        <v>2570</v>
      </c>
      <c r="H359" s="7" t="s">
        <v>85</v>
      </c>
      <c r="I359" s="7" t="s">
        <v>86</v>
      </c>
      <c r="J359" s="7" t="s">
        <v>466</v>
      </c>
      <c r="K359" s="11" t="s">
        <v>88</v>
      </c>
      <c r="L359" s="11" t="s">
        <v>123</v>
      </c>
      <c r="M359" s="7" t="s">
        <v>186</v>
      </c>
      <c r="N359" s="7" t="s">
        <v>149</v>
      </c>
      <c r="O359" s="7" t="s">
        <v>188</v>
      </c>
      <c r="P359" s="7" t="s">
        <v>2571</v>
      </c>
      <c r="Q359" s="7" t="s">
        <v>52</v>
      </c>
      <c r="R359" s="11" t="s">
        <v>2572</v>
      </c>
      <c r="S359" s="12" t="s">
        <v>79</v>
      </c>
      <c r="T359" s="12" t="s">
        <v>2573</v>
      </c>
      <c r="U359" s="7" t="s">
        <v>56</v>
      </c>
      <c r="V359" s="7" t="s">
        <v>2574</v>
      </c>
      <c r="W359" s="13" t="s">
        <v>2575</v>
      </c>
      <c r="X359" s="13" t="s">
        <v>96</v>
      </c>
      <c r="Y359" s="13" t="s">
        <v>97</v>
      </c>
      <c r="Z359" s="13" t="s">
        <v>2576</v>
      </c>
      <c r="AA359" s="13" t="s">
        <v>306</v>
      </c>
      <c r="AB359" s="7" t="s">
        <v>113</v>
      </c>
      <c r="AC359" s="11" t="s">
        <v>134</v>
      </c>
      <c r="AD359" s="13" t="s">
        <v>135</v>
      </c>
      <c r="AE359" s="15" t="s">
        <v>866</v>
      </c>
      <c r="AF359" s="11" t="s">
        <v>116</v>
      </c>
    </row>
    <row r="360" spans="1:32" ht="24.75" customHeight="1">
      <c r="A360" s="7">
        <v>358</v>
      </c>
      <c r="B360" s="15" t="s">
        <v>926</v>
      </c>
      <c r="C360" s="20">
        <v>40759</v>
      </c>
      <c r="D360" s="15" t="s">
        <v>2577</v>
      </c>
      <c r="E360" s="9" t="s">
        <v>2578</v>
      </c>
      <c r="F360" s="10" t="s">
        <v>100</v>
      </c>
      <c r="G360" s="15" t="s">
        <v>2579</v>
      </c>
      <c r="H360" s="11" t="s">
        <v>85</v>
      </c>
      <c r="I360" s="11" t="s">
        <v>44</v>
      </c>
      <c r="J360" s="11" t="s">
        <v>466</v>
      </c>
      <c r="K360" s="11" t="s">
        <v>88</v>
      </c>
      <c r="L360" s="11" t="s">
        <v>47</v>
      </c>
      <c r="M360" s="11" t="s">
        <v>475</v>
      </c>
      <c r="N360" s="7" t="s">
        <v>476</v>
      </c>
      <c r="O360" s="7" t="s">
        <v>477</v>
      </c>
      <c r="P360" s="11" t="s">
        <v>741</v>
      </c>
      <c r="Q360" s="11" t="s">
        <v>52</v>
      </c>
      <c r="R360" s="15" t="s">
        <v>2580</v>
      </c>
      <c r="S360" s="12" t="s">
        <v>79</v>
      </c>
      <c r="T360" s="12" t="s">
        <v>2581</v>
      </c>
      <c r="U360" s="7" t="s">
        <v>93</v>
      </c>
      <c r="V360" s="11" t="s">
        <v>2582</v>
      </c>
      <c r="W360" s="15" t="s">
        <v>2583</v>
      </c>
      <c r="X360" s="11" t="s">
        <v>701</v>
      </c>
      <c r="Y360" s="11" t="s">
        <v>97</v>
      </c>
      <c r="Z360" s="11" t="s">
        <v>282</v>
      </c>
      <c r="AA360" s="11" t="s">
        <v>205</v>
      </c>
      <c r="AB360" s="7" t="s">
        <v>113</v>
      </c>
      <c r="AC360" s="11" t="s">
        <v>134</v>
      </c>
      <c r="AD360" s="11" t="s">
        <v>135</v>
      </c>
      <c r="AE360" s="15" t="s">
        <v>866</v>
      </c>
      <c r="AF360" s="11" t="s">
        <v>116</v>
      </c>
    </row>
    <row r="361" spans="1:32" ht="24.75" customHeight="1">
      <c r="A361" s="7">
        <v>359</v>
      </c>
      <c r="B361" s="7">
        <v>2011</v>
      </c>
      <c r="C361" s="26">
        <v>40765</v>
      </c>
      <c r="D361" s="7" t="s">
        <v>2584</v>
      </c>
      <c r="E361" s="9" t="s">
        <v>2585</v>
      </c>
      <c r="F361" s="10" t="s">
        <v>100</v>
      </c>
      <c r="G361" s="7" t="s">
        <v>2586</v>
      </c>
      <c r="H361" s="7" t="s">
        <v>964</v>
      </c>
      <c r="I361" s="7" t="s">
        <v>86</v>
      </c>
      <c r="J361" s="7" t="s">
        <v>984</v>
      </c>
      <c r="K361" s="11" t="s">
        <v>976</v>
      </c>
      <c r="L361" s="11" t="s">
        <v>47</v>
      </c>
      <c r="M361" s="7" t="s">
        <v>48</v>
      </c>
      <c r="N361" s="7" t="s">
        <v>49</v>
      </c>
      <c r="O361" s="7" t="s">
        <v>50</v>
      </c>
      <c r="P361" s="7" t="s">
        <v>2587</v>
      </c>
      <c r="Q361" s="7" t="s">
        <v>52</v>
      </c>
      <c r="R361" s="11" t="s">
        <v>2588</v>
      </c>
      <c r="S361" s="12" t="s">
        <v>141</v>
      </c>
      <c r="T361" s="12" t="s">
        <v>2589</v>
      </c>
      <c r="U361" s="7" t="s">
        <v>56</v>
      </c>
      <c r="V361" s="7" t="s">
        <v>2590</v>
      </c>
      <c r="W361" s="13" t="s">
        <v>1226</v>
      </c>
      <c r="X361" s="13" t="s">
        <v>970</v>
      </c>
      <c r="Y361" s="13" t="s">
        <v>971</v>
      </c>
      <c r="Z361" s="13" t="s">
        <v>61</v>
      </c>
      <c r="AA361" s="13" t="s">
        <v>62</v>
      </c>
      <c r="AB361" s="7" t="s">
        <v>113</v>
      </c>
      <c r="AC361" s="11" t="s">
        <v>134</v>
      </c>
      <c r="AD361" s="13" t="s">
        <v>135</v>
      </c>
      <c r="AE361" s="14" t="s">
        <v>866</v>
      </c>
      <c r="AF361" s="11" t="s">
        <v>116</v>
      </c>
    </row>
    <row r="362" spans="1:32" ht="24.75" customHeight="1">
      <c r="A362" s="7">
        <v>360</v>
      </c>
      <c r="B362" s="7">
        <v>2011</v>
      </c>
      <c r="C362" s="17">
        <v>40766</v>
      </c>
      <c r="D362" s="7" t="s">
        <v>2591</v>
      </c>
      <c r="E362" s="9" t="s">
        <v>2592</v>
      </c>
      <c r="F362" s="10" t="s">
        <v>100</v>
      </c>
      <c r="G362" s="7" t="s">
        <v>1981</v>
      </c>
      <c r="H362" s="7" t="s">
        <v>1585</v>
      </c>
      <c r="I362" s="7" t="s">
        <v>138</v>
      </c>
      <c r="J362" s="7" t="s">
        <v>1982</v>
      </c>
      <c r="K362" s="11" t="s">
        <v>1587</v>
      </c>
      <c r="L362" s="11" t="s">
        <v>47</v>
      </c>
      <c r="M362" s="7" t="s">
        <v>239</v>
      </c>
      <c r="N362" s="7" t="s">
        <v>240</v>
      </c>
      <c r="O362" s="7" t="s">
        <v>241</v>
      </c>
      <c r="P362" s="7" t="s">
        <v>1983</v>
      </c>
      <c r="Q362" s="7" t="s">
        <v>52</v>
      </c>
      <c r="R362" s="11" t="s">
        <v>2593</v>
      </c>
      <c r="S362" s="12" t="s">
        <v>79</v>
      </c>
      <c r="T362" s="12" t="s">
        <v>1985</v>
      </c>
      <c r="U362" s="7" t="s">
        <v>56</v>
      </c>
      <c r="V362" s="7" t="s">
        <v>2594</v>
      </c>
      <c r="W362" s="13" t="s">
        <v>1987</v>
      </c>
      <c r="X362" s="13" t="s">
        <v>258</v>
      </c>
      <c r="Y362" s="13" t="s">
        <v>60</v>
      </c>
      <c r="Z362" s="13" t="s">
        <v>61</v>
      </c>
      <c r="AA362" s="13" t="s">
        <v>62</v>
      </c>
      <c r="AB362" s="7" t="s">
        <v>63</v>
      </c>
      <c r="AC362" s="13" t="s">
        <v>1348</v>
      </c>
      <c r="AD362" s="13" t="s">
        <v>65</v>
      </c>
      <c r="AE362" s="15" t="s">
        <v>392</v>
      </c>
      <c r="AF362" s="11" t="s">
        <v>116</v>
      </c>
    </row>
    <row r="363" spans="1:32" ht="24.75" customHeight="1">
      <c r="A363" s="7">
        <v>361</v>
      </c>
      <c r="B363" s="15">
        <v>2011</v>
      </c>
      <c r="C363" s="27">
        <v>40766</v>
      </c>
      <c r="D363" s="15" t="s">
        <v>2595</v>
      </c>
      <c r="E363" s="9" t="s">
        <v>2596</v>
      </c>
      <c r="F363" s="10" t="s">
        <v>100</v>
      </c>
      <c r="G363" s="11" t="s">
        <v>275</v>
      </c>
      <c r="H363" s="11" t="s">
        <v>964</v>
      </c>
      <c r="I363" s="11" t="s">
        <v>79</v>
      </c>
      <c r="J363" s="11" t="s">
        <v>975</v>
      </c>
      <c r="K363" s="11" t="s">
        <v>976</v>
      </c>
      <c r="L363" s="11" t="s">
        <v>47</v>
      </c>
      <c r="M363" s="11" t="s">
        <v>178</v>
      </c>
      <c r="N363" s="7" t="s">
        <v>268</v>
      </c>
      <c r="O363" s="7" t="s">
        <v>104</v>
      </c>
      <c r="P363" s="7" t="s">
        <v>2597</v>
      </c>
      <c r="Q363" s="11" t="s">
        <v>52</v>
      </c>
      <c r="R363" s="15" t="s">
        <v>2598</v>
      </c>
      <c r="S363" s="12" t="s">
        <v>79</v>
      </c>
      <c r="T363" s="12" t="s">
        <v>2599</v>
      </c>
      <c r="U363" s="7" t="s">
        <v>93</v>
      </c>
      <c r="V363" s="11" t="s">
        <v>2600</v>
      </c>
      <c r="W363" s="15" t="s">
        <v>969</v>
      </c>
      <c r="X363" s="11" t="s">
        <v>970</v>
      </c>
      <c r="Y363" s="13" t="s">
        <v>971</v>
      </c>
      <c r="Z363" s="11" t="s">
        <v>61</v>
      </c>
      <c r="AA363" s="11" t="s">
        <v>874</v>
      </c>
      <c r="AB363" s="7" t="s">
        <v>113</v>
      </c>
      <c r="AC363" s="11" t="s">
        <v>134</v>
      </c>
      <c r="AD363" s="13" t="s">
        <v>135</v>
      </c>
      <c r="AE363" s="15" t="s">
        <v>866</v>
      </c>
      <c r="AF363" s="11" t="s">
        <v>116</v>
      </c>
    </row>
    <row r="364" spans="1:32" ht="24.75" customHeight="1">
      <c r="A364" s="7">
        <v>362</v>
      </c>
      <c r="B364" s="15" t="s">
        <v>926</v>
      </c>
      <c r="C364" s="20">
        <v>40766</v>
      </c>
      <c r="D364" s="15" t="s">
        <v>2601</v>
      </c>
      <c r="E364" s="9" t="s">
        <v>2602</v>
      </c>
      <c r="F364" s="10" t="s">
        <v>100</v>
      </c>
      <c r="G364" s="15" t="s">
        <v>2603</v>
      </c>
      <c r="H364" s="7" t="s">
        <v>964</v>
      </c>
      <c r="I364" s="11" t="s">
        <v>138</v>
      </c>
      <c r="J364" s="11" t="s">
        <v>975</v>
      </c>
      <c r="K364" s="11" t="s">
        <v>976</v>
      </c>
      <c r="L364" s="11" t="s">
        <v>47</v>
      </c>
      <c r="M364" s="11" t="s">
        <v>48</v>
      </c>
      <c r="N364" s="7" t="s">
        <v>196</v>
      </c>
      <c r="O364" s="21" t="s">
        <v>50</v>
      </c>
      <c r="P364" s="11" t="s">
        <v>1090</v>
      </c>
      <c r="Q364" s="11" t="s">
        <v>52</v>
      </c>
      <c r="R364" s="15" t="s">
        <v>2604</v>
      </c>
      <c r="S364" s="12" t="s">
        <v>218</v>
      </c>
      <c r="T364" s="12" t="s">
        <v>2605</v>
      </c>
      <c r="U364" s="7" t="s">
        <v>93</v>
      </c>
      <c r="V364" s="11" t="s">
        <v>2606</v>
      </c>
      <c r="W364" s="15" t="s">
        <v>1367</v>
      </c>
      <c r="X364" s="11" t="s">
        <v>2607</v>
      </c>
      <c r="Y364" s="13" t="s">
        <v>971</v>
      </c>
      <c r="Z364" s="11" t="s">
        <v>282</v>
      </c>
      <c r="AA364" s="11" t="s">
        <v>205</v>
      </c>
      <c r="AB364" s="7" t="s">
        <v>63</v>
      </c>
      <c r="AC364" s="11" t="s">
        <v>134</v>
      </c>
      <c r="AD364" s="13" t="s">
        <v>135</v>
      </c>
      <c r="AE364" s="15" t="s">
        <v>866</v>
      </c>
      <c r="AF364" s="11" t="s">
        <v>116</v>
      </c>
    </row>
    <row r="365" spans="1:32" ht="24.75" customHeight="1">
      <c r="A365" s="7">
        <v>363</v>
      </c>
      <c r="B365" s="15">
        <v>2011</v>
      </c>
      <c r="C365" s="27">
        <v>40770</v>
      </c>
      <c r="D365" s="15" t="s">
        <v>2608</v>
      </c>
      <c r="E365" s="23" t="s">
        <v>2609</v>
      </c>
      <c r="F365" s="10" t="s">
        <v>100</v>
      </c>
      <c r="G365" s="11" t="s">
        <v>275</v>
      </c>
      <c r="H365" s="11" t="s">
        <v>964</v>
      </c>
      <c r="I365" s="11" t="s">
        <v>79</v>
      </c>
      <c r="J365" s="11" t="s">
        <v>975</v>
      </c>
      <c r="K365" s="11" t="s">
        <v>976</v>
      </c>
      <c r="L365" s="11" t="s">
        <v>47</v>
      </c>
      <c r="M365" s="11" t="s">
        <v>48</v>
      </c>
      <c r="N365" s="7" t="s">
        <v>89</v>
      </c>
      <c r="O365" s="11" t="s">
        <v>50</v>
      </c>
      <c r="P365" s="7" t="s">
        <v>1880</v>
      </c>
      <c r="Q365" s="11" t="s">
        <v>52</v>
      </c>
      <c r="R365" s="15" t="s">
        <v>1927</v>
      </c>
      <c r="S365" s="12" t="s">
        <v>79</v>
      </c>
      <c r="T365" s="12" t="s">
        <v>2610</v>
      </c>
      <c r="U365" s="7" t="s">
        <v>93</v>
      </c>
      <c r="V365" s="11" t="s">
        <v>2611</v>
      </c>
      <c r="W365" s="15" t="s">
        <v>1001</v>
      </c>
      <c r="X365" s="11" t="s">
        <v>970</v>
      </c>
      <c r="Y365" s="13" t="s">
        <v>971</v>
      </c>
      <c r="Z365" s="11" t="s">
        <v>61</v>
      </c>
      <c r="AA365" s="11" t="s">
        <v>874</v>
      </c>
      <c r="AB365" s="7" t="s">
        <v>113</v>
      </c>
      <c r="AC365" s="11" t="s">
        <v>134</v>
      </c>
      <c r="AD365" s="13" t="s">
        <v>135</v>
      </c>
      <c r="AE365" s="15" t="s">
        <v>866</v>
      </c>
      <c r="AF365" s="11" t="s">
        <v>116</v>
      </c>
    </row>
    <row r="366" spans="1:32" ht="24.75" customHeight="1">
      <c r="A366" s="7">
        <v>364</v>
      </c>
      <c r="B366" s="7">
        <v>2011</v>
      </c>
      <c r="C366" s="26">
        <v>40771</v>
      </c>
      <c r="D366" s="7" t="s">
        <v>2612</v>
      </c>
      <c r="E366" s="9" t="s">
        <v>2613</v>
      </c>
      <c r="F366" s="10" t="s">
        <v>100</v>
      </c>
      <c r="G366" s="7" t="s">
        <v>2614</v>
      </c>
      <c r="H366" s="7" t="s">
        <v>964</v>
      </c>
      <c r="I366" s="7" t="s">
        <v>86</v>
      </c>
      <c r="J366" s="7" t="s">
        <v>975</v>
      </c>
      <c r="K366" s="11" t="s">
        <v>976</v>
      </c>
      <c r="L366" s="11" t="s">
        <v>47</v>
      </c>
      <c r="M366" s="7" t="s">
        <v>48</v>
      </c>
      <c r="N366" s="7" t="s">
        <v>89</v>
      </c>
      <c r="O366" s="7" t="s">
        <v>50</v>
      </c>
      <c r="P366" s="7" t="s">
        <v>71</v>
      </c>
      <c r="Q366" s="7" t="s">
        <v>52</v>
      </c>
      <c r="R366" s="11" t="s">
        <v>2615</v>
      </c>
      <c r="S366" s="12" t="s">
        <v>218</v>
      </c>
      <c r="T366" s="12" t="s">
        <v>2616</v>
      </c>
      <c r="U366" s="7" t="s">
        <v>56</v>
      </c>
      <c r="V366" s="7" t="s">
        <v>2617</v>
      </c>
      <c r="W366" s="13" t="s">
        <v>1226</v>
      </c>
      <c r="X366" s="13" t="s">
        <v>970</v>
      </c>
      <c r="Y366" s="13" t="s">
        <v>971</v>
      </c>
      <c r="Z366" s="13" t="s">
        <v>61</v>
      </c>
      <c r="AA366" s="13" t="s">
        <v>62</v>
      </c>
      <c r="AB366" s="7" t="s">
        <v>113</v>
      </c>
      <c r="AC366" s="11" t="s">
        <v>134</v>
      </c>
      <c r="AD366" s="13" t="s">
        <v>135</v>
      </c>
      <c r="AE366" s="14" t="s">
        <v>866</v>
      </c>
      <c r="AF366" s="11" t="s">
        <v>116</v>
      </c>
    </row>
    <row r="367" spans="1:32" ht="24.75" customHeight="1">
      <c r="A367" s="7">
        <v>365</v>
      </c>
      <c r="B367" s="8">
        <v>2011</v>
      </c>
      <c r="C367" s="17">
        <v>40772</v>
      </c>
      <c r="D367" s="7" t="s">
        <v>2618</v>
      </c>
      <c r="E367" s="9" t="s">
        <v>2619</v>
      </c>
      <c r="F367" s="10" t="s">
        <v>100</v>
      </c>
      <c r="G367" s="7" t="s">
        <v>2620</v>
      </c>
      <c r="H367" s="7" t="s">
        <v>85</v>
      </c>
      <c r="I367" s="7" t="s">
        <v>86</v>
      </c>
      <c r="J367" s="7" t="s">
        <v>466</v>
      </c>
      <c r="K367" s="11" t="s">
        <v>88</v>
      </c>
      <c r="L367" s="11" t="s">
        <v>123</v>
      </c>
      <c r="M367" s="7" t="s">
        <v>48</v>
      </c>
      <c r="N367" s="7" t="s">
        <v>124</v>
      </c>
      <c r="O367" s="7" t="s">
        <v>50</v>
      </c>
      <c r="P367" s="7" t="s">
        <v>2621</v>
      </c>
      <c r="Q367" s="7" t="s">
        <v>52</v>
      </c>
      <c r="R367" s="15" t="s">
        <v>2622</v>
      </c>
      <c r="S367" s="12" t="s">
        <v>127</v>
      </c>
      <c r="T367" s="12" t="s">
        <v>2623</v>
      </c>
      <c r="U367" s="7" t="s">
        <v>93</v>
      </c>
      <c r="V367" s="7" t="s">
        <v>2624</v>
      </c>
      <c r="W367" s="13" t="s">
        <v>905</v>
      </c>
      <c r="X367" s="13" t="s">
        <v>701</v>
      </c>
      <c r="Y367" s="13" t="s">
        <v>97</v>
      </c>
      <c r="Z367" s="13" t="s">
        <v>282</v>
      </c>
      <c r="AA367" s="13" t="s">
        <v>205</v>
      </c>
      <c r="AB367" s="7" t="s">
        <v>113</v>
      </c>
      <c r="AC367" s="11" t="s">
        <v>134</v>
      </c>
      <c r="AD367" s="13" t="s">
        <v>135</v>
      </c>
      <c r="AE367" s="15" t="s">
        <v>392</v>
      </c>
      <c r="AF367" s="11" t="s">
        <v>116</v>
      </c>
    </row>
    <row r="368" spans="1:32" ht="24.75" customHeight="1">
      <c r="A368" s="7">
        <v>366</v>
      </c>
      <c r="B368" s="15">
        <v>2011</v>
      </c>
      <c r="C368" s="27">
        <v>40772</v>
      </c>
      <c r="D368" s="15" t="s">
        <v>2625</v>
      </c>
      <c r="E368" s="9" t="s">
        <v>2626</v>
      </c>
      <c r="F368" s="10" t="s">
        <v>100</v>
      </c>
      <c r="G368" s="15" t="s">
        <v>2627</v>
      </c>
      <c r="H368" s="11" t="s">
        <v>964</v>
      </c>
      <c r="I368" s="11" t="s">
        <v>138</v>
      </c>
      <c r="J368" s="11" t="s">
        <v>975</v>
      </c>
      <c r="K368" s="11" t="s">
        <v>976</v>
      </c>
      <c r="L368" s="11" t="s">
        <v>47</v>
      </c>
      <c r="M368" s="11" t="s">
        <v>186</v>
      </c>
      <c r="N368" s="7" t="s">
        <v>268</v>
      </c>
      <c r="O368" s="11" t="s">
        <v>247</v>
      </c>
      <c r="P368" s="7" t="s">
        <v>253</v>
      </c>
      <c r="Q368" s="11" t="s">
        <v>52</v>
      </c>
      <c r="R368" s="15" t="s">
        <v>2628</v>
      </c>
      <c r="S368" s="12" t="s">
        <v>79</v>
      </c>
      <c r="T368" s="12" t="s">
        <v>2629</v>
      </c>
      <c r="U368" s="7" t="s">
        <v>93</v>
      </c>
      <c r="V368" s="11" t="s">
        <v>2630</v>
      </c>
      <c r="W368" s="15" t="s">
        <v>969</v>
      </c>
      <c r="X368" s="11" t="s">
        <v>970</v>
      </c>
      <c r="Y368" s="13" t="s">
        <v>971</v>
      </c>
      <c r="Z368" s="11" t="s">
        <v>61</v>
      </c>
      <c r="AA368" s="11" t="s">
        <v>874</v>
      </c>
      <c r="AB368" s="7" t="s">
        <v>113</v>
      </c>
      <c r="AC368" s="11" t="s">
        <v>134</v>
      </c>
      <c r="AD368" s="13" t="s">
        <v>135</v>
      </c>
      <c r="AE368" s="15" t="s">
        <v>866</v>
      </c>
      <c r="AF368" s="11" t="s">
        <v>116</v>
      </c>
    </row>
    <row r="369" spans="1:32" ht="24.75" customHeight="1">
      <c r="A369" s="7">
        <v>367</v>
      </c>
      <c r="B369" s="15" t="s">
        <v>926</v>
      </c>
      <c r="C369" s="20">
        <v>40772</v>
      </c>
      <c r="D369" s="15" t="s">
        <v>2631</v>
      </c>
      <c r="E369" s="9" t="s">
        <v>2632</v>
      </c>
      <c r="F369" s="10" t="s">
        <v>100</v>
      </c>
      <c r="G369" s="15" t="s">
        <v>2633</v>
      </c>
      <c r="H369" s="11" t="s">
        <v>85</v>
      </c>
      <c r="I369" s="7" t="s">
        <v>86</v>
      </c>
      <c r="J369" s="11" t="s">
        <v>466</v>
      </c>
      <c r="K369" s="11" t="s">
        <v>88</v>
      </c>
      <c r="L369" s="11" t="s">
        <v>47</v>
      </c>
      <c r="M369" s="11" t="s">
        <v>285</v>
      </c>
      <c r="N369" s="7" t="s">
        <v>444</v>
      </c>
      <c r="O369" s="7" t="s">
        <v>50</v>
      </c>
      <c r="P369" s="11" t="s">
        <v>2634</v>
      </c>
      <c r="Q369" s="11" t="s">
        <v>52</v>
      </c>
      <c r="R369" s="15" t="s">
        <v>2635</v>
      </c>
      <c r="S369" s="12" t="s">
        <v>79</v>
      </c>
      <c r="T369" s="12" t="s">
        <v>2636</v>
      </c>
      <c r="U369" s="7" t="s">
        <v>93</v>
      </c>
      <c r="V369" s="11" t="s">
        <v>2637</v>
      </c>
      <c r="W369" s="15" t="s">
        <v>2638</v>
      </c>
      <c r="X369" s="11" t="s">
        <v>701</v>
      </c>
      <c r="Y369" s="11" t="s">
        <v>97</v>
      </c>
      <c r="Z369" s="11" t="s">
        <v>884</v>
      </c>
      <c r="AA369" s="11" t="s">
        <v>205</v>
      </c>
      <c r="AB369" s="7" t="s">
        <v>113</v>
      </c>
      <c r="AC369" s="11" t="s">
        <v>134</v>
      </c>
      <c r="AD369" s="13" t="s">
        <v>135</v>
      </c>
      <c r="AE369" s="15" t="s">
        <v>392</v>
      </c>
      <c r="AF369" s="11" t="s">
        <v>116</v>
      </c>
    </row>
    <row r="370" spans="1:32" ht="24.75" customHeight="1">
      <c r="A370" s="7">
        <v>368</v>
      </c>
      <c r="B370" s="15">
        <v>2011</v>
      </c>
      <c r="C370" s="24">
        <v>40773</v>
      </c>
      <c r="D370" s="11" t="s">
        <v>2639</v>
      </c>
      <c r="E370" s="9" t="s">
        <v>2640</v>
      </c>
      <c r="F370" s="10" t="s">
        <v>100</v>
      </c>
      <c r="G370" s="11" t="s">
        <v>275</v>
      </c>
      <c r="H370" s="11" t="s">
        <v>964</v>
      </c>
      <c r="I370" s="11" t="s">
        <v>79</v>
      </c>
      <c r="J370" s="21" t="s">
        <v>1326</v>
      </c>
      <c r="K370" s="11" t="s">
        <v>976</v>
      </c>
      <c r="L370" s="11" t="s">
        <v>47</v>
      </c>
      <c r="M370" s="11" t="s">
        <v>148</v>
      </c>
      <c r="N370" s="7" t="s">
        <v>240</v>
      </c>
      <c r="O370" s="11" t="s">
        <v>150</v>
      </c>
      <c r="P370" s="11" t="s">
        <v>227</v>
      </c>
      <c r="Q370" s="11" t="s">
        <v>52</v>
      </c>
      <c r="R370" s="11" t="s">
        <v>2641</v>
      </c>
      <c r="S370" s="12" t="s">
        <v>141</v>
      </c>
      <c r="T370" s="12" t="s">
        <v>2642</v>
      </c>
      <c r="U370" s="11" t="s">
        <v>56</v>
      </c>
      <c r="V370" s="11" t="s">
        <v>2643</v>
      </c>
      <c r="W370" s="25" t="s">
        <v>980</v>
      </c>
      <c r="X370" s="25" t="s">
        <v>970</v>
      </c>
      <c r="Y370" s="13" t="s">
        <v>971</v>
      </c>
      <c r="Z370" s="25" t="s">
        <v>981</v>
      </c>
      <c r="AA370" s="25" t="s">
        <v>306</v>
      </c>
      <c r="AB370" s="7" t="s">
        <v>63</v>
      </c>
      <c r="AC370" s="25" t="s">
        <v>2644</v>
      </c>
      <c r="AD370" s="13" t="s">
        <v>65</v>
      </c>
      <c r="AE370" s="19" t="s">
        <v>866</v>
      </c>
      <c r="AF370" s="11" t="s">
        <v>116</v>
      </c>
    </row>
    <row r="371" spans="1:32" ht="24.75" customHeight="1">
      <c r="A371" s="7">
        <v>369</v>
      </c>
      <c r="B371" s="15" t="s">
        <v>926</v>
      </c>
      <c r="C371" s="20">
        <v>40773</v>
      </c>
      <c r="D371" s="11" t="s">
        <v>2645</v>
      </c>
      <c r="E371" s="9" t="s">
        <v>2646</v>
      </c>
      <c r="F371" s="10" t="s">
        <v>100</v>
      </c>
      <c r="G371" s="11" t="s">
        <v>2647</v>
      </c>
      <c r="H371" s="11" t="s">
        <v>964</v>
      </c>
      <c r="I371" s="7" t="s">
        <v>44</v>
      </c>
      <c r="J371" s="7" t="s">
        <v>1047</v>
      </c>
      <c r="K371" s="11" t="s">
        <v>976</v>
      </c>
      <c r="L371" s="11" t="s">
        <v>47</v>
      </c>
      <c r="M371" s="11" t="s">
        <v>48</v>
      </c>
      <c r="N371" s="7" t="s">
        <v>49</v>
      </c>
      <c r="O371" s="21" t="s">
        <v>50</v>
      </c>
      <c r="P371" s="11" t="s">
        <v>1090</v>
      </c>
      <c r="Q371" s="11" t="s">
        <v>52</v>
      </c>
      <c r="R371" s="11" t="s">
        <v>2648</v>
      </c>
      <c r="S371" s="12" t="s">
        <v>2649</v>
      </c>
      <c r="T371" s="12" t="s">
        <v>2650</v>
      </c>
      <c r="U371" s="7" t="s">
        <v>56</v>
      </c>
      <c r="V371" s="11" t="s">
        <v>2651</v>
      </c>
      <c r="W371" s="13" t="s">
        <v>1226</v>
      </c>
      <c r="X371" s="11" t="s">
        <v>970</v>
      </c>
      <c r="Y371" s="13" t="s">
        <v>971</v>
      </c>
      <c r="Z371" s="11" t="s">
        <v>61</v>
      </c>
      <c r="AA371" s="11" t="s">
        <v>62</v>
      </c>
      <c r="AB371" s="7" t="s">
        <v>113</v>
      </c>
      <c r="AC371" s="11" t="s">
        <v>134</v>
      </c>
      <c r="AD371" s="11" t="s">
        <v>135</v>
      </c>
      <c r="AE371" s="15" t="s">
        <v>866</v>
      </c>
      <c r="AF371" s="11" t="s">
        <v>116</v>
      </c>
    </row>
    <row r="372" spans="1:32" ht="24.75" customHeight="1">
      <c r="A372" s="7">
        <v>370</v>
      </c>
      <c r="B372" s="7">
        <v>2011</v>
      </c>
      <c r="C372" s="22">
        <v>40777</v>
      </c>
      <c r="D372" s="7" t="s">
        <v>2652</v>
      </c>
      <c r="E372" s="9" t="s">
        <v>2653</v>
      </c>
      <c r="F372" s="10" t="s">
        <v>100</v>
      </c>
      <c r="G372" s="7" t="s">
        <v>275</v>
      </c>
      <c r="H372" s="7" t="s">
        <v>120</v>
      </c>
      <c r="I372" s="7" t="s">
        <v>79</v>
      </c>
      <c r="J372" s="7" t="s">
        <v>1004</v>
      </c>
      <c r="K372" s="11" t="s">
        <v>122</v>
      </c>
      <c r="L372" s="11" t="s">
        <v>47</v>
      </c>
      <c r="M372" s="7" t="s">
        <v>48</v>
      </c>
      <c r="N372" s="7" t="s">
        <v>196</v>
      </c>
      <c r="O372" s="7" t="s">
        <v>50</v>
      </c>
      <c r="P372" s="7" t="s">
        <v>51</v>
      </c>
      <c r="Q372" s="7" t="s">
        <v>52</v>
      </c>
      <c r="R372" s="11" t="s">
        <v>2654</v>
      </c>
      <c r="S372" s="12" t="s">
        <v>1414</v>
      </c>
      <c r="T372" s="12" t="s">
        <v>2655</v>
      </c>
      <c r="U372" s="7" t="s">
        <v>56</v>
      </c>
      <c r="V372" s="7" t="s">
        <v>2656</v>
      </c>
      <c r="W372" s="13" t="s">
        <v>1009</v>
      </c>
      <c r="X372" s="13" t="s">
        <v>588</v>
      </c>
      <c r="Y372" s="13" t="s">
        <v>132</v>
      </c>
      <c r="Z372" s="13" t="s">
        <v>61</v>
      </c>
      <c r="AA372" s="11" t="s">
        <v>874</v>
      </c>
      <c r="AB372" s="7" t="s">
        <v>133</v>
      </c>
      <c r="AC372" s="11" t="s">
        <v>134</v>
      </c>
      <c r="AD372" s="13" t="s">
        <v>135</v>
      </c>
      <c r="AE372" s="15" t="s">
        <v>866</v>
      </c>
      <c r="AF372" s="11" t="s">
        <v>116</v>
      </c>
    </row>
    <row r="373" spans="1:32" ht="24.75" customHeight="1">
      <c r="A373" s="7">
        <v>371</v>
      </c>
      <c r="B373" s="15">
        <v>2011</v>
      </c>
      <c r="C373" s="27">
        <v>40778</v>
      </c>
      <c r="D373" s="15" t="s">
        <v>2657</v>
      </c>
      <c r="E373" s="9" t="s">
        <v>2658</v>
      </c>
      <c r="F373" s="10" t="s">
        <v>100</v>
      </c>
      <c r="G373" s="15" t="s">
        <v>2659</v>
      </c>
      <c r="H373" s="11" t="s">
        <v>964</v>
      </c>
      <c r="I373" s="11" t="s">
        <v>138</v>
      </c>
      <c r="J373" s="11" t="s">
        <v>975</v>
      </c>
      <c r="K373" s="11" t="s">
        <v>976</v>
      </c>
      <c r="L373" s="11" t="s">
        <v>47</v>
      </c>
      <c r="M373" s="11" t="s">
        <v>48</v>
      </c>
      <c r="N373" s="7" t="s">
        <v>196</v>
      </c>
      <c r="O373" s="7" t="s">
        <v>50</v>
      </c>
      <c r="P373" s="7" t="s">
        <v>161</v>
      </c>
      <c r="Q373" s="11" t="s">
        <v>52</v>
      </c>
      <c r="R373" s="15" t="s">
        <v>2660</v>
      </c>
      <c r="S373" s="12" t="s">
        <v>79</v>
      </c>
      <c r="T373" s="12" t="s">
        <v>2661</v>
      </c>
      <c r="U373" s="7" t="s">
        <v>93</v>
      </c>
      <c r="V373" s="11" t="s">
        <v>2662</v>
      </c>
      <c r="W373" s="15" t="s">
        <v>969</v>
      </c>
      <c r="X373" s="11" t="s">
        <v>970</v>
      </c>
      <c r="Y373" s="13" t="s">
        <v>971</v>
      </c>
      <c r="Z373" s="11" t="s">
        <v>61</v>
      </c>
      <c r="AA373" s="11" t="s">
        <v>874</v>
      </c>
      <c r="AB373" s="7" t="s">
        <v>113</v>
      </c>
      <c r="AC373" s="11" t="s">
        <v>134</v>
      </c>
      <c r="AD373" s="13" t="s">
        <v>135</v>
      </c>
      <c r="AE373" s="15" t="s">
        <v>866</v>
      </c>
      <c r="AF373" s="11" t="s">
        <v>116</v>
      </c>
    </row>
    <row r="374" spans="1:32" ht="24.75" customHeight="1">
      <c r="A374" s="7">
        <v>372</v>
      </c>
      <c r="B374" s="15">
        <v>2011</v>
      </c>
      <c r="C374" s="27">
        <v>40780</v>
      </c>
      <c r="D374" s="11" t="s">
        <v>2663</v>
      </c>
      <c r="E374" s="9" t="s">
        <v>2664</v>
      </c>
      <c r="F374" s="10" t="s">
        <v>100</v>
      </c>
      <c r="G374" s="11" t="s">
        <v>275</v>
      </c>
      <c r="H374" s="11" t="s">
        <v>120</v>
      </c>
      <c r="I374" s="11" t="s">
        <v>79</v>
      </c>
      <c r="J374" s="7" t="s">
        <v>1004</v>
      </c>
      <c r="K374" s="11" t="s">
        <v>122</v>
      </c>
      <c r="L374" s="11" t="s">
        <v>47</v>
      </c>
      <c r="M374" s="11" t="s">
        <v>48</v>
      </c>
      <c r="N374" s="7" t="s">
        <v>187</v>
      </c>
      <c r="O374" s="7" t="s">
        <v>276</v>
      </c>
      <c r="P374" s="11" t="s">
        <v>2665</v>
      </c>
      <c r="Q374" s="11" t="s">
        <v>52</v>
      </c>
      <c r="R374" s="11" t="s">
        <v>2666</v>
      </c>
      <c r="S374" s="12" t="s">
        <v>1945</v>
      </c>
      <c r="T374" s="12" t="s">
        <v>2667</v>
      </c>
      <c r="U374" s="7" t="s">
        <v>56</v>
      </c>
      <c r="V374" s="11" t="s">
        <v>2668</v>
      </c>
      <c r="W374" s="11" t="s">
        <v>1581</v>
      </c>
      <c r="X374" s="11" t="s">
        <v>588</v>
      </c>
      <c r="Y374" s="11" t="s">
        <v>132</v>
      </c>
      <c r="Z374" s="11" t="s">
        <v>61</v>
      </c>
      <c r="AA374" s="11" t="s">
        <v>62</v>
      </c>
      <c r="AB374" s="7" t="s">
        <v>133</v>
      </c>
      <c r="AC374" s="11" t="s">
        <v>134</v>
      </c>
      <c r="AD374" s="13" t="s">
        <v>135</v>
      </c>
      <c r="AE374" s="15" t="s">
        <v>866</v>
      </c>
      <c r="AF374" s="11" t="s">
        <v>116</v>
      </c>
    </row>
    <row r="375" spans="1:32" ht="24.75" customHeight="1">
      <c r="A375" s="7">
        <v>373</v>
      </c>
      <c r="B375" s="7">
        <v>2011</v>
      </c>
      <c r="C375" s="16">
        <v>40781</v>
      </c>
      <c r="D375" s="7" t="s">
        <v>2669</v>
      </c>
      <c r="E375" s="9" t="s">
        <v>2670</v>
      </c>
      <c r="F375" s="10" t="s">
        <v>100</v>
      </c>
      <c r="G375" s="7" t="s">
        <v>2671</v>
      </c>
      <c r="H375" s="7" t="s">
        <v>964</v>
      </c>
      <c r="I375" s="7" t="s">
        <v>138</v>
      </c>
      <c r="J375" s="7" t="s">
        <v>992</v>
      </c>
      <c r="K375" s="11" t="s">
        <v>976</v>
      </c>
      <c r="L375" s="11" t="s">
        <v>47</v>
      </c>
      <c r="M375" s="7" t="s">
        <v>48</v>
      </c>
      <c r="N375" s="7" t="s">
        <v>312</v>
      </c>
      <c r="O375" s="7" t="s">
        <v>50</v>
      </c>
      <c r="P375" s="7" t="s">
        <v>1175</v>
      </c>
      <c r="Q375" s="7" t="s">
        <v>52</v>
      </c>
      <c r="R375" s="11" t="s">
        <v>2672</v>
      </c>
      <c r="S375" s="12" t="s">
        <v>141</v>
      </c>
      <c r="T375" s="12" t="s">
        <v>2673</v>
      </c>
      <c r="U375" s="7" t="s">
        <v>56</v>
      </c>
      <c r="V375" s="7" t="s">
        <v>2674</v>
      </c>
      <c r="W375" s="13" t="s">
        <v>2675</v>
      </c>
      <c r="X375" s="13" t="s">
        <v>989</v>
      </c>
      <c r="Y375" s="13" t="s">
        <v>971</v>
      </c>
      <c r="Z375" s="13" t="s">
        <v>981</v>
      </c>
      <c r="AA375" s="13" t="s">
        <v>306</v>
      </c>
      <c r="AB375" s="7" t="s">
        <v>113</v>
      </c>
      <c r="AC375" s="11" t="s">
        <v>134</v>
      </c>
      <c r="AD375" s="13" t="s">
        <v>135</v>
      </c>
      <c r="AE375" s="15" t="s">
        <v>866</v>
      </c>
      <c r="AF375" s="11" t="s">
        <v>116</v>
      </c>
    </row>
    <row r="376" spans="1:32" ht="24.75" customHeight="1">
      <c r="A376" s="7">
        <v>374</v>
      </c>
      <c r="B376" s="15">
        <v>2011</v>
      </c>
      <c r="C376" s="27">
        <v>40785</v>
      </c>
      <c r="D376" s="15" t="s">
        <v>2676</v>
      </c>
      <c r="E376" s="9" t="s">
        <v>2677</v>
      </c>
      <c r="F376" s="10" t="s">
        <v>100</v>
      </c>
      <c r="G376" s="15" t="s">
        <v>2678</v>
      </c>
      <c r="H376" s="11" t="s">
        <v>964</v>
      </c>
      <c r="I376" s="11" t="s">
        <v>86</v>
      </c>
      <c r="J376" s="11" t="s">
        <v>975</v>
      </c>
      <c r="K376" s="11" t="s">
        <v>976</v>
      </c>
      <c r="L376" s="11" t="s">
        <v>47</v>
      </c>
      <c r="M376" s="11" t="s">
        <v>178</v>
      </c>
      <c r="N376" s="7" t="s">
        <v>187</v>
      </c>
      <c r="O376" s="11" t="s">
        <v>276</v>
      </c>
      <c r="P376" s="7" t="s">
        <v>794</v>
      </c>
      <c r="Q376" s="11" t="s">
        <v>52</v>
      </c>
      <c r="R376" s="15" t="s">
        <v>2679</v>
      </c>
      <c r="S376" s="12" t="s">
        <v>79</v>
      </c>
      <c r="T376" s="12" t="s">
        <v>2680</v>
      </c>
      <c r="U376" s="7" t="s">
        <v>93</v>
      </c>
      <c r="V376" s="11" t="s">
        <v>2681</v>
      </c>
      <c r="W376" s="15" t="s">
        <v>969</v>
      </c>
      <c r="X376" s="11" t="s">
        <v>970</v>
      </c>
      <c r="Y376" s="13" t="s">
        <v>971</v>
      </c>
      <c r="Z376" s="11" t="s">
        <v>61</v>
      </c>
      <c r="AA376" s="11" t="s">
        <v>874</v>
      </c>
      <c r="AB376" s="7" t="s">
        <v>113</v>
      </c>
      <c r="AC376" s="11" t="s">
        <v>134</v>
      </c>
      <c r="AD376" s="13" t="s">
        <v>135</v>
      </c>
      <c r="AE376" s="15" t="s">
        <v>866</v>
      </c>
      <c r="AF376" s="11" t="s">
        <v>116</v>
      </c>
    </row>
    <row r="377" spans="1:32" ht="24.75" customHeight="1">
      <c r="A377" s="7">
        <v>375</v>
      </c>
      <c r="B377" s="8">
        <v>2011</v>
      </c>
      <c r="C377" s="16">
        <v>40787</v>
      </c>
      <c r="D377" s="7" t="s">
        <v>2682</v>
      </c>
      <c r="E377" s="9" t="s">
        <v>2683</v>
      </c>
      <c r="F377" s="10" t="s">
        <v>100</v>
      </c>
      <c r="G377" s="7" t="s">
        <v>2684</v>
      </c>
      <c r="H377" s="7" t="s">
        <v>168</v>
      </c>
      <c r="I377" s="7" t="s">
        <v>86</v>
      </c>
      <c r="J377" s="7" t="s">
        <v>992</v>
      </c>
      <c r="K377" s="11" t="s">
        <v>976</v>
      </c>
      <c r="L377" s="11" t="s">
        <v>123</v>
      </c>
      <c r="M377" s="7" t="s">
        <v>48</v>
      </c>
      <c r="N377" s="7" t="s">
        <v>312</v>
      </c>
      <c r="O377" s="7" t="s">
        <v>50</v>
      </c>
      <c r="P377" s="7" t="s">
        <v>2685</v>
      </c>
      <c r="Q377" s="7" t="s">
        <v>52</v>
      </c>
      <c r="R377" s="11" t="s">
        <v>2686</v>
      </c>
      <c r="S377" s="12" t="s">
        <v>1503</v>
      </c>
      <c r="T377" s="12" t="s">
        <v>2687</v>
      </c>
      <c r="U377" s="7" t="s">
        <v>56</v>
      </c>
      <c r="V377" s="7" t="s">
        <v>2688</v>
      </c>
      <c r="W377" s="13" t="s">
        <v>2689</v>
      </c>
      <c r="X377" s="13" t="s">
        <v>2690</v>
      </c>
      <c r="Y377" s="13" t="s">
        <v>971</v>
      </c>
      <c r="Z377" s="13" t="s">
        <v>61</v>
      </c>
      <c r="AA377" s="13" t="s">
        <v>62</v>
      </c>
      <c r="AB377" s="7" t="s">
        <v>63</v>
      </c>
      <c r="AC377" s="11" t="s">
        <v>702</v>
      </c>
      <c r="AD377" s="13" t="s">
        <v>65</v>
      </c>
      <c r="AE377" s="15" t="s">
        <v>392</v>
      </c>
      <c r="AF377" s="11" t="s">
        <v>703</v>
      </c>
    </row>
    <row r="378" spans="1:32" ht="24.75" customHeight="1">
      <c r="A378" s="7">
        <v>376</v>
      </c>
      <c r="B378" s="15" t="s">
        <v>926</v>
      </c>
      <c r="C378" s="20">
        <v>40787</v>
      </c>
      <c r="D378" s="15" t="s">
        <v>2691</v>
      </c>
      <c r="E378" s="9" t="s">
        <v>2692</v>
      </c>
      <c r="F378" s="10" t="s">
        <v>100</v>
      </c>
      <c r="G378" s="15" t="s">
        <v>2693</v>
      </c>
      <c r="H378" s="11" t="s">
        <v>85</v>
      </c>
      <c r="I378" s="7" t="s">
        <v>86</v>
      </c>
      <c r="J378" s="7" t="s">
        <v>466</v>
      </c>
      <c r="K378" s="11" t="s">
        <v>88</v>
      </c>
      <c r="L378" s="11" t="s">
        <v>47</v>
      </c>
      <c r="M378" s="11" t="s">
        <v>178</v>
      </c>
      <c r="N378" s="7" t="s">
        <v>1570</v>
      </c>
      <c r="O378" s="7" t="s">
        <v>104</v>
      </c>
      <c r="P378" s="11" t="s">
        <v>336</v>
      </c>
      <c r="Q378" s="11" t="s">
        <v>52</v>
      </c>
      <c r="R378" s="15" t="s">
        <v>2694</v>
      </c>
      <c r="S378" s="12" t="s">
        <v>79</v>
      </c>
      <c r="T378" s="12" t="s">
        <v>2695</v>
      </c>
      <c r="U378" s="7" t="s">
        <v>93</v>
      </c>
      <c r="V378" s="11" t="s">
        <v>2696</v>
      </c>
      <c r="W378" s="15" t="s">
        <v>2697</v>
      </c>
      <c r="X378" s="13" t="s">
        <v>883</v>
      </c>
      <c r="Y378" s="11" t="s">
        <v>97</v>
      </c>
      <c r="Z378" s="11" t="s">
        <v>282</v>
      </c>
      <c r="AA378" s="11" t="s">
        <v>205</v>
      </c>
      <c r="AB378" s="7" t="s">
        <v>113</v>
      </c>
      <c r="AC378" s="11" t="s">
        <v>134</v>
      </c>
      <c r="AD378" s="13" t="s">
        <v>135</v>
      </c>
      <c r="AE378" s="15" t="s">
        <v>866</v>
      </c>
      <c r="AF378" s="11" t="s">
        <v>116</v>
      </c>
    </row>
    <row r="379" spans="1:32" ht="24.75" customHeight="1">
      <c r="A379" s="7">
        <v>377</v>
      </c>
      <c r="B379" s="7">
        <v>2011</v>
      </c>
      <c r="C379" s="17">
        <v>40790</v>
      </c>
      <c r="D379" s="7" t="s">
        <v>2698</v>
      </c>
      <c r="E379" s="9" t="s">
        <v>2699</v>
      </c>
      <c r="F379" s="10" t="s">
        <v>100</v>
      </c>
      <c r="G379" s="7" t="s">
        <v>2225</v>
      </c>
      <c r="H379" s="7" t="s">
        <v>964</v>
      </c>
      <c r="I379" s="7" t="s">
        <v>86</v>
      </c>
      <c r="J379" s="7" t="s">
        <v>992</v>
      </c>
      <c r="K379" s="11" t="s">
        <v>976</v>
      </c>
      <c r="L379" s="11" t="s">
        <v>47</v>
      </c>
      <c r="M379" s="7" t="s">
        <v>48</v>
      </c>
      <c r="N379" s="7" t="s">
        <v>187</v>
      </c>
      <c r="O379" s="7" t="s">
        <v>104</v>
      </c>
      <c r="P379" s="7" t="s">
        <v>233</v>
      </c>
      <c r="Q379" s="7" t="s">
        <v>52</v>
      </c>
      <c r="R379" s="11" t="s">
        <v>2170</v>
      </c>
      <c r="S379" s="12" t="s">
        <v>141</v>
      </c>
      <c r="T379" s="12" t="s">
        <v>2700</v>
      </c>
      <c r="U379" s="7" t="s">
        <v>56</v>
      </c>
      <c r="V379" s="7" t="s">
        <v>2701</v>
      </c>
      <c r="W379" s="13" t="s">
        <v>1463</v>
      </c>
      <c r="X379" s="13" t="s">
        <v>989</v>
      </c>
      <c r="Y379" s="13" t="s">
        <v>971</v>
      </c>
      <c r="Z379" s="13" t="s">
        <v>61</v>
      </c>
      <c r="AA379" s="13" t="s">
        <v>62</v>
      </c>
      <c r="AB379" s="7" t="s">
        <v>113</v>
      </c>
      <c r="AC379" s="11" t="s">
        <v>134</v>
      </c>
      <c r="AD379" s="13" t="s">
        <v>135</v>
      </c>
      <c r="AE379" s="14" t="s">
        <v>866</v>
      </c>
      <c r="AF379" s="11" t="s">
        <v>116</v>
      </c>
    </row>
    <row r="380" spans="1:32" ht="24.75" customHeight="1">
      <c r="A380" s="7">
        <v>378</v>
      </c>
      <c r="B380" s="8">
        <v>2011</v>
      </c>
      <c r="C380" s="16">
        <v>40792</v>
      </c>
      <c r="D380" s="7" t="s">
        <v>2702</v>
      </c>
      <c r="E380" s="9" t="s">
        <v>2703</v>
      </c>
      <c r="F380" s="10" t="s">
        <v>100</v>
      </c>
      <c r="G380" s="7" t="s">
        <v>275</v>
      </c>
      <c r="H380" s="7" t="s">
        <v>120</v>
      </c>
      <c r="I380" s="7" t="s">
        <v>79</v>
      </c>
      <c r="J380" s="7" t="s">
        <v>121</v>
      </c>
      <c r="K380" s="11" t="s">
        <v>122</v>
      </c>
      <c r="L380" s="11" t="s">
        <v>47</v>
      </c>
      <c r="M380" s="7" t="s">
        <v>178</v>
      </c>
      <c r="N380" s="7" t="s">
        <v>187</v>
      </c>
      <c r="O380" s="7" t="s">
        <v>276</v>
      </c>
      <c r="P380" s="7" t="s">
        <v>2704</v>
      </c>
      <c r="Q380" s="7" t="s">
        <v>52</v>
      </c>
      <c r="R380" s="15" t="s">
        <v>1768</v>
      </c>
      <c r="S380" s="12" t="s">
        <v>79</v>
      </c>
      <c r="T380" s="12" t="s">
        <v>2705</v>
      </c>
      <c r="U380" s="7" t="s">
        <v>56</v>
      </c>
      <c r="V380" s="7" t="s">
        <v>2706</v>
      </c>
      <c r="W380" s="14" t="s">
        <v>1772</v>
      </c>
      <c r="X380" s="13" t="s">
        <v>131</v>
      </c>
      <c r="Y380" s="13" t="s">
        <v>132</v>
      </c>
      <c r="Z380" s="13" t="s">
        <v>61</v>
      </c>
      <c r="AA380" s="13" t="s">
        <v>62</v>
      </c>
      <c r="AB380" s="7" t="s">
        <v>133</v>
      </c>
      <c r="AC380" s="11" t="s">
        <v>2707</v>
      </c>
      <c r="AD380" s="13" t="s">
        <v>65</v>
      </c>
      <c r="AE380" s="15" t="s">
        <v>866</v>
      </c>
      <c r="AF380" s="11" t="s">
        <v>116</v>
      </c>
    </row>
    <row r="381" spans="1:32" ht="24.75" customHeight="1">
      <c r="A381" s="7">
        <v>379</v>
      </c>
      <c r="B381" s="15" t="s">
        <v>926</v>
      </c>
      <c r="C381" s="20">
        <v>40793</v>
      </c>
      <c r="D381" s="15" t="s">
        <v>2708</v>
      </c>
      <c r="E381" s="9" t="s">
        <v>2709</v>
      </c>
      <c r="F381" s="10" t="s">
        <v>100</v>
      </c>
      <c r="G381" s="15" t="s">
        <v>2710</v>
      </c>
      <c r="H381" s="11" t="s">
        <v>43</v>
      </c>
      <c r="I381" s="7" t="s">
        <v>86</v>
      </c>
      <c r="J381" s="11" t="s">
        <v>2711</v>
      </c>
      <c r="K381" s="11" t="s">
        <v>103</v>
      </c>
      <c r="L381" s="11" t="s">
        <v>47</v>
      </c>
      <c r="M381" s="11" t="s">
        <v>239</v>
      </c>
      <c r="N381" s="7" t="s">
        <v>240</v>
      </c>
      <c r="O381" s="11" t="s">
        <v>241</v>
      </c>
      <c r="P381" s="11" t="s">
        <v>227</v>
      </c>
      <c r="Q381" s="11" t="s">
        <v>52</v>
      </c>
      <c r="R381" s="15" t="s">
        <v>2712</v>
      </c>
      <c r="S381" s="12" t="s">
        <v>79</v>
      </c>
      <c r="T381" s="12" t="s">
        <v>2713</v>
      </c>
      <c r="U381" s="7" t="s">
        <v>93</v>
      </c>
      <c r="V381" s="11" t="s">
        <v>2714</v>
      </c>
      <c r="W381" s="15" t="s">
        <v>2715</v>
      </c>
      <c r="X381" s="11" t="s">
        <v>2716</v>
      </c>
      <c r="Y381" s="11" t="s">
        <v>112</v>
      </c>
      <c r="Z381" s="11" t="s">
        <v>204</v>
      </c>
      <c r="AA381" s="11" t="s">
        <v>205</v>
      </c>
      <c r="AB381" s="7" t="s">
        <v>113</v>
      </c>
      <c r="AC381" s="11" t="s">
        <v>134</v>
      </c>
      <c r="AD381" s="13" t="s">
        <v>135</v>
      </c>
      <c r="AE381" s="15" t="s">
        <v>866</v>
      </c>
      <c r="AF381" s="11" t="s">
        <v>116</v>
      </c>
    </row>
    <row r="382" spans="1:32" ht="24.75" customHeight="1">
      <c r="A382" s="7">
        <v>380</v>
      </c>
      <c r="B382" s="15">
        <v>2011</v>
      </c>
      <c r="C382" s="27">
        <v>40795</v>
      </c>
      <c r="D382" s="15" t="s">
        <v>2717</v>
      </c>
      <c r="E382" s="9" t="s">
        <v>2718</v>
      </c>
      <c r="F382" s="10" t="s">
        <v>100</v>
      </c>
      <c r="G382" s="15" t="s">
        <v>2719</v>
      </c>
      <c r="H382" s="11" t="s">
        <v>964</v>
      </c>
      <c r="I382" s="11" t="s">
        <v>86</v>
      </c>
      <c r="J382" s="11" t="s">
        <v>975</v>
      </c>
      <c r="K382" s="11" t="s">
        <v>976</v>
      </c>
      <c r="L382" s="11" t="s">
        <v>47</v>
      </c>
      <c r="M382" s="11" t="s">
        <v>48</v>
      </c>
      <c r="N382" s="7" t="s">
        <v>49</v>
      </c>
      <c r="O382" s="11" t="s">
        <v>50</v>
      </c>
      <c r="P382" s="7" t="s">
        <v>233</v>
      </c>
      <c r="Q382" s="11" t="s">
        <v>52</v>
      </c>
      <c r="R382" s="15" t="s">
        <v>2720</v>
      </c>
      <c r="S382" s="12" t="s">
        <v>218</v>
      </c>
      <c r="T382" s="12" t="s">
        <v>2721</v>
      </c>
      <c r="U382" s="7" t="s">
        <v>93</v>
      </c>
      <c r="V382" s="11" t="s">
        <v>2722</v>
      </c>
      <c r="W382" s="15" t="s">
        <v>969</v>
      </c>
      <c r="X382" s="11" t="s">
        <v>970</v>
      </c>
      <c r="Y382" s="13" t="s">
        <v>971</v>
      </c>
      <c r="Z382" s="11" t="s">
        <v>61</v>
      </c>
      <c r="AA382" s="11" t="s">
        <v>874</v>
      </c>
      <c r="AB382" s="7" t="s">
        <v>113</v>
      </c>
      <c r="AC382" s="11" t="s">
        <v>134</v>
      </c>
      <c r="AD382" s="13" t="s">
        <v>135</v>
      </c>
      <c r="AE382" s="15" t="s">
        <v>866</v>
      </c>
      <c r="AF382" s="11" t="s">
        <v>116</v>
      </c>
    </row>
    <row r="383" spans="1:32" ht="24.75" customHeight="1">
      <c r="A383" s="7">
        <v>381</v>
      </c>
      <c r="B383" s="7">
        <v>2011</v>
      </c>
      <c r="C383" s="16">
        <v>40796</v>
      </c>
      <c r="D383" s="11" t="s">
        <v>2723</v>
      </c>
      <c r="E383" s="9" t="s">
        <v>2724</v>
      </c>
      <c r="F383" s="10" t="s">
        <v>100</v>
      </c>
      <c r="G383" s="7" t="s">
        <v>2725</v>
      </c>
      <c r="H383" s="7" t="s">
        <v>964</v>
      </c>
      <c r="I383" s="7" t="s">
        <v>138</v>
      </c>
      <c r="J383" s="7" t="s">
        <v>992</v>
      </c>
      <c r="K383" s="11" t="s">
        <v>976</v>
      </c>
      <c r="L383" s="11" t="s">
        <v>47</v>
      </c>
      <c r="M383" s="7" t="s">
        <v>48</v>
      </c>
      <c r="N383" s="7" t="s">
        <v>312</v>
      </c>
      <c r="O383" s="7" t="s">
        <v>276</v>
      </c>
      <c r="P383" s="7" t="s">
        <v>2052</v>
      </c>
      <c r="Q383" s="7" t="s">
        <v>106</v>
      </c>
      <c r="R383" s="11" t="s">
        <v>2726</v>
      </c>
      <c r="S383" s="12" t="s">
        <v>79</v>
      </c>
      <c r="T383" s="12" t="s">
        <v>2727</v>
      </c>
      <c r="U383" s="7" t="s">
        <v>56</v>
      </c>
      <c r="V383" s="7" t="s">
        <v>2728</v>
      </c>
      <c r="W383" s="13" t="s">
        <v>2729</v>
      </c>
      <c r="X383" s="13" t="s">
        <v>989</v>
      </c>
      <c r="Y383" s="13" t="s">
        <v>971</v>
      </c>
      <c r="Z383" s="13" t="s">
        <v>2730</v>
      </c>
      <c r="AA383" s="13" t="s">
        <v>306</v>
      </c>
      <c r="AB383" s="7" t="s">
        <v>113</v>
      </c>
      <c r="AC383" s="11" t="s">
        <v>134</v>
      </c>
      <c r="AD383" s="13" t="s">
        <v>135</v>
      </c>
      <c r="AE383" s="15" t="s">
        <v>866</v>
      </c>
      <c r="AF383" s="11" t="s">
        <v>116</v>
      </c>
    </row>
    <row r="384" spans="1:32" ht="24.75" customHeight="1">
      <c r="A384" s="7">
        <v>382</v>
      </c>
      <c r="B384" s="7">
        <v>2011</v>
      </c>
      <c r="C384" s="17">
        <v>40799</v>
      </c>
      <c r="D384" s="7" t="s">
        <v>2731</v>
      </c>
      <c r="E384" s="9" t="s">
        <v>2732</v>
      </c>
      <c r="F384" s="10" t="s">
        <v>100</v>
      </c>
      <c r="G384" s="7" t="s">
        <v>275</v>
      </c>
      <c r="H384" s="7" t="s">
        <v>120</v>
      </c>
      <c r="I384" s="7" t="s">
        <v>79</v>
      </c>
      <c r="J384" s="7" t="s">
        <v>121</v>
      </c>
      <c r="K384" s="11" t="s">
        <v>122</v>
      </c>
      <c r="L384" s="11" t="s">
        <v>47</v>
      </c>
      <c r="M384" s="7" t="s">
        <v>48</v>
      </c>
      <c r="N384" s="7" t="s">
        <v>218</v>
      </c>
      <c r="O384" s="7" t="s">
        <v>50</v>
      </c>
      <c r="P384" s="7" t="s">
        <v>1426</v>
      </c>
      <c r="Q384" s="7" t="s">
        <v>52</v>
      </c>
      <c r="R384" s="11" t="s">
        <v>2733</v>
      </c>
      <c r="S384" s="33" t="s">
        <v>2734</v>
      </c>
      <c r="T384" s="12" t="s">
        <v>2735</v>
      </c>
      <c r="U384" s="7" t="s">
        <v>56</v>
      </c>
      <c r="V384" s="7" t="s">
        <v>2736</v>
      </c>
      <c r="W384" s="13" t="s">
        <v>2737</v>
      </c>
      <c r="X384" s="13" t="s">
        <v>588</v>
      </c>
      <c r="Y384" s="13" t="s">
        <v>132</v>
      </c>
      <c r="Z384" s="13" t="s">
        <v>61</v>
      </c>
      <c r="AA384" s="13" t="s">
        <v>62</v>
      </c>
      <c r="AB384" s="7" t="s">
        <v>133</v>
      </c>
      <c r="AC384" s="13" t="s">
        <v>1348</v>
      </c>
      <c r="AD384" s="13" t="s">
        <v>65</v>
      </c>
      <c r="AE384" s="15" t="s">
        <v>392</v>
      </c>
      <c r="AF384" s="11" t="s">
        <v>116</v>
      </c>
    </row>
    <row r="385" spans="1:32" ht="24.75" customHeight="1">
      <c r="A385" s="7">
        <v>383</v>
      </c>
      <c r="B385" s="15" t="s">
        <v>926</v>
      </c>
      <c r="C385" s="20">
        <v>40800</v>
      </c>
      <c r="D385" s="15" t="s">
        <v>2738</v>
      </c>
      <c r="E385" s="9" t="s">
        <v>2739</v>
      </c>
      <c r="F385" s="10" t="s">
        <v>100</v>
      </c>
      <c r="G385" s="15" t="s">
        <v>2740</v>
      </c>
      <c r="H385" s="11" t="s">
        <v>85</v>
      </c>
      <c r="I385" s="11" t="s">
        <v>44</v>
      </c>
      <c r="J385" s="11" t="s">
        <v>466</v>
      </c>
      <c r="K385" s="11" t="s">
        <v>88</v>
      </c>
      <c r="L385" s="11" t="s">
        <v>47</v>
      </c>
      <c r="M385" s="11" t="s">
        <v>475</v>
      </c>
      <c r="N385" s="7" t="s">
        <v>476</v>
      </c>
      <c r="O385" s="7" t="s">
        <v>477</v>
      </c>
      <c r="P385" s="11" t="s">
        <v>741</v>
      </c>
      <c r="Q385" s="11" t="s">
        <v>52</v>
      </c>
      <c r="R385" s="15" t="s">
        <v>2741</v>
      </c>
      <c r="S385" s="12" t="s">
        <v>79</v>
      </c>
      <c r="T385" s="12" t="s">
        <v>2742</v>
      </c>
      <c r="U385" s="7" t="s">
        <v>93</v>
      </c>
      <c r="V385" s="11" t="s">
        <v>2743</v>
      </c>
      <c r="W385" s="15" t="s">
        <v>2744</v>
      </c>
      <c r="X385" s="13" t="s">
        <v>883</v>
      </c>
      <c r="Y385" s="11" t="s">
        <v>97</v>
      </c>
      <c r="Z385" s="11" t="s">
        <v>2120</v>
      </c>
      <c r="AA385" s="11" t="s">
        <v>205</v>
      </c>
      <c r="AB385" s="7" t="s">
        <v>113</v>
      </c>
      <c r="AC385" s="34" t="s">
        <v>2739</v>
      </c>
      <c r="AD385" s="13" t="s">
        <v>65</v>
      </c>
      <c r="AE385" s="15" t="s">
        <v>866</v>
      </c>
      <c r="AF385" s="11" t="s">
        <v>116</v>
      </c>
    </row>
    <row r="386" spans="1:32" ht="24.75" customHeight="1">
      <c r="A386" s="7">
        <v>384</v>
      </c>
      <c r="B386" s="7">
        <v>2011</v>
      </c>
      <c r="C386" s="22">
        <v>40801</v>
      </c>
      <c r="D386" s="7" t="s">
        <v>2745</v>
      </c>
      <c r="E386" s="9" t="s">
        <v>2746</v>
      </c>
      <c r="F386" s="10" t="s">
        <v>100</v>
      </c>
      <c r="G386" s="7" t="s">
        <v>275</v>
      </c>
      <c r="H386" s="7" t="s">
        <v>120</v>
      </c>
      <c r="I386" s="7" t="s">
        <v>79</v>
      </c>
      <c r="J386" s="7" t="s">
        <v>1004</v>
      </c>
      <c r="K386" s="11" t="s">
        <v>122</v>
      </c>
      <c r="L386" s="11" t="s">
        <v>47</v>
      </c>
      <c r="M386" s="7" t="s">
        <v>475</v>
      </c>
      <c r="N386" s="7" t="s">
        <v>208</v>
      </c>
      <c r="O386" s="7" t="s">
        <v>477</v>
      </c>
      <c r="P386" s="7" t="s">
        <v>2747</v>
      </c>
      <c r="Q386" s="7" t="s">
        <v>52</v>
      </c>
      <c r="R386" s="11" t="s">
        <v>1969</v>
      </c>
      <c r="S386" s="12" t="s">
        <v>79</v>
      </c>
      <c r="T386" s="12" t="s">
        <v>2748</v>
      </c>
      <c r="U386" s="7" t="s">
        <v>56</v>
      </c>
      <c r="V386" s="7" t="s">
        <v>2749</v>
      </c>
      <c r="W386" s="13" t="s">
        <v>1009</v>
      </c>
      <c r="X386" s="13" t="s">
        <v>588</v>
      </c>
      <c r="Y386" s="13" t="s">
        <v>132</v>
      </c>
      <c r="Z386" s="13" t="s">
        <v>61</v>
      </c>
      <c r="AA386" s="11" t="s">
        <v>874</v>
      </c>
      <c r="AB386" s="7" t="s">
        <v>133</v>
      </c>
      <c r="AC386" s="11" t="s">
        <v>134</v>
      </c>
      <c r="AD386" s="13" t="s">
        <v>135</v>
      </c>
      <c r="AE386" s="14" t="s">
        <v>866</v>
      </c>
      <c r="AF386" s="11" t="s">
        <v>116</v>
      </c>
    </row>
    <row r="387" spans="1:32" ht="24.75" customHeight="1">
      <c r="A387" s="7">
        <v>385</v>
      </c>
      <c r="B387" s="7">
        <v>2011</v>
      </c>
      <c r="C387" s="26">
        <v>40803</v>
      </c>
      <c r="D387" s="7" t="s">
        <v>2750</v>
      </c>
      <c r="E387" s="9" t="s">
        <v>2751</v>
      </c>
      <c r="F387" s="10" t="s">
        <v>100</v>
      </c>
      <c r="G387" s="7" t="s">
        <v>2129</v>
      </c>
      <c r="H387" s="7" t="s">
        <v>964</v>
      </c>
      <c r="I387" s="7" t="s">
        <v>138</v>
      </c>
      <c r="J387" s="7" t="s">
        <v>975</v>
      </c>
      <c r="K387" s="11" t="s">
        <v>976</v>
      </c>
      <c r="L387" s="11" t="s">
        <v>47</v>
      </c>
      <c r="M387" s="7" t="s">
        <v>148</v>
      </c>
      <c r="N387" s="7" t="s">
        <v>240</v>
      </c>
      <c r="O387" s="7" t="s">
        <v>150</v>
      </c>
      <c r="P387" s="7" t="s">
        <v>227</v>
      </c>
      <c r="Q387" s="7" t="s">
        <v>52</v>
      </c>
      <c r="R387" s="11" t="s">
        <v>2752</v>
      </c>
      <c r="S387" s="12" t="s">
        <v>79</v>
      </c>
      <c r="T387" s="12" t="s">
        <v>2753</v>
      </c>
      <c r="U387" s="7" t="s">
        <v>56</v>
      </c>
      <c r="V387" s="7" t="s">
        <v>2754</v>
      </c>
      <c r="W387" s="13" t="s">
        <v>1226</v>
      </c>
      <c r="X387" s="13" t="s">
        <v>970</v>
      </c>
      <c r="Y387" s="13" t="s">
        <v>971</v>
      </c>
      <c r="Z387" s="13" t="s">
        <v>61</v>
      </c>
      <c r="AA387" s="13" t="s">
        <v>62</v>
      </c>
      <c r="AB387" s="7" t="s">
        <v>113</v>
      </c>
      <c r="AC387" s="11" t="s">
        <v>134</v>
      </c>
      <c r="AD387" s="13" t="s">
        <v>135</v>
      </c>
      <c r="AE387" s="14" t="s">
        <v>866</v>
      </c>
      <c r="AF387" s="11" t="s">
        <v>116</v>
      </c>
    </row>
    <row r="388" spans="1:32" ht="24.75" customHeight="1">
      <c r="A388" s="7">
        <v>386</v>
      </c>
      <c r="B388" s="7">
        <v>2011</v>
      </c>
      <c r="C388" s="17">
        <v>40804</v>
      </c>
      <c r="D388" s="7" t="s">
        <v>2755</v>
      </c>
      <c r="E388" s="9" t="s">
        <v>2756</v>
      </c>
      <c r="F388" s="10" t="s">
        <v>100</v>
      </c>
      <c r="G388" s="7" t="s">
        <v>1981</v>
      </c>
      <c r="H388" s="7" t="s">
        <v>1585</v>
      </c>
      <c r="I388" s="7" t="s">
        <v>138</v>
      </c>
      <c r="J388" s="7" t="s">
        <v>1982</v>
      </c>
      <c r="K388" s="11" t="s">
        <v>1587</v>
      </c>
      <c r="L388" s="11" t="s">
        <v>47</v>
      </c>
      <c r="M388" s="7" t="s">
        <v>239</v>
      </c>
      <c r="N388" s="7" t="s">
        <v>240</v>
      </c>
      <c r="O388" s="7" t="s">
        <v>241</v>
      </c>
      <c r="P388" s="7" t="s">
        <v>1983</v>
      </c>
      <c r="Q388" s="7" t="s">
        <v>52</v>
      </c>
      <c r="R388" s="11" t="s">
        <v>2757</v>
      </c>
      <c r="S388" s="12" t="s">
        <v>79</v>
      </c>
      <c r="T388" s="12" t="s">
        <v>1985</v>
      </c>
      <c r="U388" s="7" t="s">
        <v>56</v>
      </c>
      <c r="V388" s="7" t="s">
        <v>2758</v>
      </c>
      <c r="W388" s="13" t="s">
        <v>1987</v>
      </c>
      <c r="X388" s="13" t="s">
        <v>258</v>
      </c>
      <c r="Y388" s="13" t="s">
        <v>60</v>
      </c>
      <c r="Z388" s="13" t="s">
        <v>61</v>
      </c>
      <c r="AA388" s="13" t="s">
        <v>62</v>
      </c>
      <c r="AB388" s="7" t="s">
        <v>63</v>
      </c>
      <c r="AC388" s="13" t="s">
        <v>1348</v>
      </c>
      <c r="AD388" s="13" t="s">
        <v>65</v>
      </c>
      <c r="AE388" s="15" t="s">
        <v>392</v>
      </c>
      <c r="AF388" s="11" t="s">
        <v>116</v>
      </c>
    </row>
    <row r="389" spans="1:32" ht="24.75" customHeight="1">
      <c r="A389" s="7">
        <v>387</v>
      </c>
      <c r="B389" s="7">
        <v>2011</v>
      </c>
      <c r="C389" s="17">
        <v>40805</v>
      </c>
      <c r="D389" s="7" t="s">
        <v>2759</v>
      </c>
      <c r="E389" s="9" t="s">
        <v>2760</v>
      </c>
      <c r="F389" s="10" t="s">
        <v>100</v>
      </c>
      <c r="G389" s="7" t="s">
        <v>1981</v>
      </c>
      <c r="H389" s="7" t="s">
        <v>1585</v>
      </c>
      <c r="I389" s="7" t="s">
        <v>138</v>
      </c>
      <c r="J389" s="7" t="s">
        <v>1982</v>
      </c>
      <c r="K389" s="11" t="s">
        <v>1587</v>
      </c>
      <c r="L389" s="11" t="s">
        <v>47</v>
      </c>
      <c r="M389" s="7" t="s">
        <v>239</v>
      </c>
      <c r="N389" s="7" t="s">
        <v>240</v>
      </c>
      <c r="O389" s="7" t="s">
        <v>241</v>
      </c>
      <c r="P389" s="7" t="s">
        <v>1983</v>
      </c>
      <c r="Q389" s="7" t="s">
        <v>52</v>
      </c>
      <c r="R389" s="11" t="s">
        <v>2757</v>
      </c>
      <c r="S389" s="12" t="s">
        <v>79</v>
      </c>
      <c r="T389" s="12" t="s">
        <v>1985</v>
      </c>
      <c r="U389" s="7" t="s">
        <v>56</v>
      </c>
      <c r="V389" s="7" t="s">
        <v>2761</v>
      </c>
      <c r="W389" s="13" t="s">
        <v>1987</v>
      </c>
      <c r="X389" s="13" t="s">
        <v>258</v>
      </c>
      <c r="Y389" s="13" t="s">
        <v>60</v>
      </c>
      <c r="Z389" s="13" t="s">
        <v>61</v>
      </c>
      <c r="AA389" s="13" t="s">
        <v>62</v>
      </c>
      <c r="AB389" s="7" t="s">
        <v>63</v>
      </c>
      <c r="AC389" s="13" t="s">
        <v>1348</v>
      </c>
      <c r="AD389" s="13" t="s">
        <v>65</v>
      </c>
      <c r="AE389" s="15" t="s">
        <v>392</v>
      </c>
      <c r="AF389" s="11" t="s">
        <v>116</v>
      </c>
    </row>
    <row r="390" spans="1:32" ht="24.75" customHeight="1">
      <c r="A390" s="7">
        <v>388</v>
      </c>
      <c r="B390" s="7">
        <v>2011</v>
      </c>
      <c r="C390" s="16">
        <v>40805</v>
      </c>
      <c r="D390" s="8" t="s">
        <v>2762</v>
      </c>
      <c r="E390" s="9" t="s">
        <v>2763</v>
      </c>
      <c r="F390" s="10" t="s">
        <v>100</v>
      </c>
      <c r="G390" s="7" t="s">
        <v>2764</v>
      </c>
      <c r="H390" s="7" t="s">
        <v>120</v>
      </c>
      <c r="I390" s="7" t="s">
        <v>86</v>
      </c>
      <c r="J390" s="7" t="s">
        <v>160</v>
      </c>
      <c r="K390" s="11" t="s">
        <v>122</v>
      </c>
      <c r="L390" s="11" t="s">
        <v>47</v>
      </c>
      <c r="M390" s="7" t="s">
        <v>48</v>
      </c>
      <c r="N390" s="7" t="s">
        <v>312</v>
      </c>
      <c r="O390" s="7" t="s">
        <v>50</v>
      </c>
      <c r="P390" s="7" t="s">
        <v>1426</v>
      </c>
      <c r="Q390" s="7" t="s">
        <v>52</v>
      </c>
      <c r="R390" s="15" t="s">
        <v>2765</v>
      </c>
      <c r="S390" s="12" t="s">
        <v>127</v>
      </c>
      <c r="T390" s="12" t="s">
        <v>2766</v>
      </c>
      <c r="U390" s="7" t="s">
        <v>93</v>
      </c>
      <c r="V390" s="7" t="s">
        <v>2767</v>
      </c>
      <c r="W390" s="14" t="s">
        <v>2768</v>
      </c>
      <c r="X390" s="13" t="s">
        <v>1033</v>
      </c>
      <c r="Y390" s="13" t="s">
        <v>132</v>
      </c>
      <c r="Z390" s="13" t="s">
        <v>282</v>
      </c>
      <c r="AA390" s="13" t="s">
        <v>205</v>
      </c>
      <c r="AB390" s="7" t="s">
        <v>133</v>
      </c>
      <c r="AC390" s="11" t="s">
        <v>134</v>
      </c>
      <c r="AD390" s="13" t="s">
        <v>135</v>
      </c>
      <c r="AE390" s="15" t="s">
        <v>866</v>
      </c>
      <c r="AF390" s="11" t="s">
        <v>116</v>
      </c>
    </row>
    <row r="391" spans="1:32" ht="24.75" customHeight="1">
      <c r="A391" s="7">
        <v>389</v>
      </c>
      <c r="B391" s="7">
        <v>2011</v>
      </c>
      <c r="C391" s="26">
        <v>40805</v>
      </c>
      <c r="D391" s="7" t="s">
        <v>2769</v>
      </c>
      <c r="E391" s="9" t="s">
        <v>2770</v>
      </c>
      <c r="F391" s="10" t="s">
        <v>100</v>
      </c>
      <c r="G391" s="7" t="s">
        <v>1594</v>
      </c>
      <c r="H391" s="7" t="s">
        <v>964</v>
      </c>
      <c r="I391" s="7" t="s">
        <v>79</v>
      </c>
      <c r="J391" s="7" t="s">
        <v>975</v>
      </c>
      <c r="K391" s="11" t="s">
        <v>976</v>
      </c>
      <c r="L391" s="11" t="s">
        <v>47</v>
      </c>
      <c r="M391" s="7" t="s">
        <v>178</v>
      </c>
      <c r="N391" s="7" t="s">
        <v>208</v>
      </c>
      <c r="O391" s="7" t="s">
        <v>247</v>
      </c>
      <c r="P391" s="7" t="s">
        <v>1741</v>
      </c>
      <c r="Q391" s="7" t="s">
        <v>52</v>
      </c>
      <c r="R391" s="11" t="s">
        <v>2771</v>
      </c>
      <c r="S391" s="12" t="s">
        <v>79</v>
      </c>
      <c r="T391" s="12" t="s">
        <v>2772</v>
      </c>
      <c r="U391" s="7" t="s">
        <v>56</v>
      </c>
      <c r="V391" s="7" t="s">
        <v>2773</v>
      </c>
      <c r="W391" s="13" t="s">
        <v>988</v>
      </c>
      <c r="X391" s="13" t="s">
        <v>989</v>
      </c>
      <c r="Y391" s="13" t="s">
        <v>971</v>
      </c>
      <c r="Z391" s="13" t="s">
        <v>61</v>
      </c>
      <c r="AA391" s="13" t="s">
        <v>62</v>
      </c>
      <c r="AB391" s="7" t="s">
        <v>63</v>
      </c>
      <c r="AC391" s="11" t="s">
        <v>134</v>
      </c>
      <c r="AD391" s="13" t="s">
        <v>135</v>
      </c>
      <c r="AE391" s="14" t="s">
        <v>866</v>
      </c>
      <c r="AF391" s="11" t="s">
        <v>116</v>
      </c>
    </row>
    <row r="392" spans="1:32" ht="24.75" customHeight="1">
      <c r="A392" s="7">
        <v>390</v>
      </c>
      <c r="B392" s="15">
        <v>2011</v>
      </c>
      <c r="C392" s="27">
        <v>40805</v>
      </c>
      <c r="D392" s="15" t="s">
        <v>2774</v>
      </c>
      <c r="E392" s="9" t="s">
        <v>2775</v>
      </c>
      <c r="F392" s="10" t="s">
        <v>100</v>
      </c>
      <c r="G392" s="15" t="s">
        <v>2776</v>
      </c>
      <c r="H392" s="7" t="s">
        <v>964</v>
      </c>
      <c r="I392" s="11" t="s">
        <v>138</v>
      </c>
      <c r="J392" s="11" t="s">
        <v>975</v>
      </c>
      <c r="K392" s="11" t="s">
        <v>976</v>
      </c>
      <c r="L392" s="11" t="s">
        <v>47</v>
      </c>
      <c r="M392" s="11" t="s">
        <v>148</v>
      </c>
      <c r="N392" s="7" t="s">
        <v>232</v>
      </c>
      <c r="O392" s="11" t="s">
        <v>150</v>
      </c>
      <c r="P392" s="7" t="s">
        <v>439</v>
      </c>
      <c r="Q392" s="11" t="s">
        <v>52</v>
      </c>
      <c r="R392" s="15" t="s">
        <v>1130</v>
      </c>
      <c r="S392" s="12" t="s">
        <v>79</v>
      </c>
      <c r="T392" s="12" t="s">
        <v>2777</v>
      </c>
      <c r="U392" s="7" t="s">
        <v>93</v>
      </c>
      <c r="V392" s="11" t="s">
        <v>2778</v>
      </c>
      <c r="W392" s="15" t="s">
        <v>1134</v>
      </c>
      <c r="X392" s="11" t="s">
        <v>970</v>
      </c>
      <c r="Y392" s="13" t="s">
        <v>971</v>
      </c>
      <c r="Z392" s="11" t="s">
        <v>61</v>
      </c>
      <c r="AA392" s="11" t="s">
        <v>874</v>
      </c>
      <c r="AB392" s="7" t="s">
        <v>113</v>
      </c>
      <c r="AC392" s="11" t="s">
        <v>134</v>
      </c>
      <c r="AD392" s="13" t="s">
        <v>135</v>
      </c>
      <c r="AE392" s="15" t="s">
        <v>866</v>
      </c>
      <c r="AF392" s="11" t="s">
        <v>116</v>
      </c>
    </row>
    <row r="393" spans="1:32" ht="24.75" customHeight="1">
      <c r="A393" s="7">
        <v>391</v>
      </c>
      <c r="B393" s="15" t="s">
        <v>926</v>
      </c>
      <c r="C393" s="20">
        <v>40806</v>
      </c>
      <c r="D393" s="15" t="s">
        <v>2779</v>
      </c>
      <c r="E393" s="9" t="s">
        <v>2780</v>
      </c>
      <c r="F393" s="10" t="s">
        <v>100</v>
      </c>
      <c r="G393" s="15" t="s">
        <v>2781</v>
      </c>
      <c r="H393" s="7" t="s">
        <v>43</v>
      </c>
      <c r="I393" s="11" t="s">
        <v>86</v>
      </c>
      <c r="J393" s="7" t="s">
        <v>102</v>
      </c>
      <c r="K393" s="11" t="s">
        <v>103</v>
      </c>
      <c r="L393" s="11" t="s">
        <v>47</v>
      </c>
      <c r="M393" s="11" t="s">
        <v>48</v>
      </c>
      <c r="N393" s="7" t="s">
        <v>49</v>
      </c>
      <c r="O393" s="21" t="s">
        <v>50</v>
      </c>
      <c r="P393" s="11" t="s">
        <v>2782</v>
      </c>
      <c r="Q393" s="11" t="s">
        <v>52</v>
      </c>
      <c r="R393" s="15" t="s">
        <v>2783</v>
      </c>
      <c r="S393" s="12" t="s">
        <v>902</v>
      </c>
      <c r="T393" s="12" t="s">
        <v>2784</v>
      </c>
      <c r="U393" s="7" t="s">
        <v>93</v>
      </c>
      <c r="V393" s="11" t="s">
        <v>2785</v>
      </c>
      <c r="W393" s="15" t="s">
        <v>2786</v>
      </c>
      <c r="X393" s="11" t="s">
        <v>1507</v>
      </c>
      <c r="Y393" s="11" t="s">
        <v>112</v>
      </c>
      <c r="Z393" s="11" t="s">
        <v>282</v>
      </c>
      <c r="AA393" s="11" t="s">
        <v>205</v>
      </c>
      <c r="AB393" s="7" t="s">
        <v>63</v>
      </c>
      <c r="AC393" s="11" t="s">
        <v>134</v>
      </c>
      <c r="AD393" s="13" t="s">
        <v>135</v>
      </c>
      <c r="AE393" s="15" t="s">
        <v>866</v>
      </c>
      <c r="AF393" s="11" t="s">
        <v>116</v>
      </c>
    </row>
    <row r="394" spans="1:32" ht="24.75" customHeight="1">
      <c r="A394" s="7">
        <v>392</v>
      </c>
      <c r="B394" s="7">
        <v>2011</v>
      </c>
      <c r="C394" s="26">
        <v>40809</v>
      </c>
      <c r="D394" s="7" t="s">
        <v>2787</v>
      </c>
      <c r="E394" s="9" t="s">
        <v>2788</v>
      </c>
      <c r="F394" s="10" t="s">
        <v>100</v>
      </c>
      <c r="G394" s="7" t="s">
        <v>1480</v>
      </c>
      <c r="H394" s="7" t="s">
        <v>964</v>
      </c>
      <c r="I394" s="7" t="s">
        <v>79</v>
      </c>
      <c r="J394" s="11" t="s">
        <v>975</v>
      </c>
      <c r="K394" s="11" t="s">
        <v>976</v>
      </c>
      <c r="L394" s="11" t="s">
        <v>47</v>
      </c>
      <c r="M394" s="7" t="s">
        <v>148</v>
      </c>
      <c r="N394" s="7" t="s">
        <v>240</v>
      </c>
      <c r="O394" s="7" t="s">
        <v>150</v>
      </c>
      <c r="P394" s="7" t="s">
        <v>308</v>
      </c>
      <c r="Q394" s="7" t="s">
        <v>52</v>
      </c>
      <c r="R394" s="11" t="s">
        <v>1782</v>
      </c>
      <c r="S394" s="12" t="s">
        <v>79</v>
      </c>
      <c r="T394" s="12" t="s">
        <v>2789</v>
      </c>
      <c r="U394" s="7" t="s">
        <v>56</v>
      </c>
      <c r="V394" s="7" t="s">
        <v>2790</v>
      </c>
      <c r="W394" s="13" t="s">
        <v>1226</v>
      </c>
      <c r="X394" s="13" t="s">
        <v>970</v>
      </c>
      <c r="Y394" s="13" t="s">
        <v>971</v>
      </c>
      <c r="Z394" s="13" t="s">
        <v>61</v>
      </c>
      <c r="AA394" s="13" t="s">
        <v>62</v>
      </c>
      <c r="AB394" s="7" t="s">
        <v>113</v>
      </c>
      <c r="AC394" s="11" t="s">
        <v>134</v>
      </c>
      <c r="AD394" s="13" t="s">
        <v>135</v>
      </c>
      <c r="AE394" s="14" t="s">
        <v>866</v>
      </c>
      <c r="AF394" s="11" t="s">
        <v>116</v>
      </c>
    </row>
    <row r="395" spans="1:32" ht="24.75" customHeight="1">
      <c r="A395" s="7">
        <v>393</v>
      </c>
      <c r="B395" s="15" t="s">
        <v>926</v>
      </c>
      <c r="C395" s="20">
        <v>40809</v>
      </c>
      <c r="D395" s="11" t="s">
        <v>2791</v>
      </c>
      <c r="E395" s="9" t="s">
        <v>2792</v>
      </c>
      <c r="F395" s="10" t="s">
        <v>100</v>
      </c>
      <c r="G395" s="11" t="s">
        <v>2793</v>
      </c>
      <c r="H395" s="11" t="s">
        <v>964</v>
      </c>
      <c r="I395" s="11" t="s">
        <v>138</v>
      </c>
      <c r="J395" s="11" t="s">
        <v>975</v>
      </c>
      <c r="K395" s="11" t="s">
        <v>976</v>
      </c>
      <c r="L395" s="11" t="s">
        <v>123</v>
      </c>
      <c r="M395" s="11" t="s">
        <v>475</v>
      </c>
      <c r="N395" s="7" t="s">
        <v>476</v>
      </c>
      <c r="O395" s="7" t="s">
        <v>477</v>
      </c>
      <c r="P395" s="11" t="s">
        <v>2794</v>
      </c>
      <c r="Q395" s="11" t="s">
        <v>106</v>
      </c>
      <c r="R395" s="11" t="s">
        <v>2795</v>
      </c>
      <c r="S395" s="12" t="s">
        <v>79</v>
      </c>
      <c r="T395" s="12" t="s">
        <v>2796</v>
      </c>
      <c r="U395" s="7" t="s">
        <v>56</v>
      </c>
      <c r="V395" s="11" t="s">
        <v>2797</v>
      </c>
      <c r="W395" s="11" t="s">
        <v>1051</v>
      </c>
      <c r="X395" s="11" t="s">
        <v>970</v>
      </c>
      <c r="Y395" s="13" t="s">
        <v>971</v>
      </c>
      <c r="Z395" s="11" t="s">
        <v>1052</v>
      </c>
      <c r="AA395" s="11" t="s">
        <v>306</v>
      </c>
      <c r="AB395" s="7" t="s">
        <v>113</v>
      </c>
      <c r="AC395" s="11" t="s">
        <v>134</v>
      </c>
      <c r="AD395" s="13" t="s">
        <v>135</v>
      </c>
      <c r="AE395" s="15" t="s">
        <v>866</v>
      </c>
      <c r="AF395" s="11" t="s">
        <v>116</v>
      </c>
    </row>
    <row r="396" spans="1:32" ht="24.75" customHeight="1">
      <c r="A396" s="7">
        <v>394</v>
      </c>
      <c r="B396" s="8">
        <v>2011</v>
      </c>
      <c r="C396" s="17">
        <v>40811</v>
      </c>
      <c r="D396" s="7" t="s">
        <v>2798</v>
      </c>
      <c r="E396" s="9" t="s">
        <v>2799</v>
      </c>
      <c r="F396" s="10" t="s">
        <v>100</v>
      </c>
      <c r="G396" s="7" t="s">
        <v>2800</v>
      </c>
      <c r="H396" s="7" t="s">
        <v>964</v>
      </c>
      <c r="I396" s="7" t="s">
        <v>86</v>
      </c>
      <c r="J396" s="7" t="s">
        <v>975</v>
      </c>
      <c r="K396" s="11" t="s">
        <v>976</v>
      </c>
      <c r="L396" s="11" t="s">
        <v>47</v>
      </c>
      <c r="M396" s="7" t="s">
        <v>48</v>
      </c>
      <c r="N396" s="7" t="s">
        <v>196</v>
      </c>
      <c r="O396" s="7" t="s">
        <v>50</v>
      </c>
      <c r="P396" s="7" t="s">
        <v>2801</v>
      </c>
      <c r="Q396" s="7" t="s">
        <v>52</v>
      </c>
      <c r="R396" s="15" t="s">
        <v>2802</v>
      </c>
      <c r="S396" s="12" t="s">
        <v>141</v>
      </c>
      <c r="T396" s="12" t="s">
        <v>2803</v>
      </c>
      <c r="U396" s="7" t="s">
        <v>93</v>
      </c>
      <c r="V396" s="7" t="s">
        <v>2804</v>
      </c>
      <c r="W396" s="13" t="s">
        <v>1299</v>
      </c>
      <c r="X396" s="13" t="s">
        <v>989</v>
      </c>
      <c r="Y396" s="13" t="s">
        <v>971</v>
      </c>
      <c r="Z396" s="13" t="s">
        <v>282</v>
      </c>
      <c r="AA396" s="13" t="s">
        <v>205</v>
      </c>
      <c r="AB396" s="7" t="s">
        <v>113</v>
      </c>
      <c r="AC396" s="11" t="s">
        <v>134</v>
      </c>
      <c r="AD396" s="13" t="s">
        <v>135</v>
      </c>
      <c r="AE396" s="15" t="s">
        <v>866</v>
      </c>
      <c r="AF396" s="11" t="s">
        <v>116</v>
      </c>
    </row>
    <row r="397" spans="1:32" ht="24.75" customHeight="1">
      <c r="A397" s="7">
        <v>395</v>
      </c>
      <c r="B397" s="7">
        <v>2011</v>
      </c>
      <c r="C397" s="26">
        <v>40811</v>
      </c>
      <c r="D397" s="7" t="s">
        <v>2805</v>
      </c>
      <c r="E397" s="9" t="s">
        <v>2806</v>
      </c>
      <c r="F397" s="10" t="s">
        <v>100</v>
      </c>
      <c r="G397" s="7" t="s">
        <v>2807</v>
      </c>
      <c r="H397" s="7" t="s">
        <v>964</v>
      </c>
      <c r="I397" s="7" t="s">
        <v>138</v>
      </c>
      <c r="J397" s="7" t="s">
        <v>984</v>
      </c>
      <c r="K397" s="11" t="s">
        <v>976</v>
      </c>
      <c r="L397" s="11" t="s">
        <v>47</v>
      </c>
      <c r="M397" s="7" t="s">
        <v>48</v>
      </c>
      <c r="N397" s="7" t="s">
        <v>218</v>
      </c>
      <c r="O397" s="7" t="s">
        <v>50</v>
      </c>
      <c r="P397" s="7" t="s">
        <v>71</v>
      </c>
      <c r="Q397" s="7" t="s">
        <v>52</v>
      </c>
      <c r="R397" s="11" t="s">
        <v>2808</v>
      </c>
      <c r="S397" s="12" t="s">
        <v>2809</v>
      </c>
      <c r="T397" s="12" t="s">
        <v>2810</v>
      </c>
      <c r="U397" s="7" t="s">
        <v>56</v>
      </c>
      <c r="V397" s="7" t="s">
        <v>2811</v>
      </c>
      <c r="W397" s="13" t="s">
        <v>1226</v>
      </c>
      <c r="X397" s="13" t="s">
        <v>970</v>
      </c>
      <c r="Y397" s="13" t="s">
        <v>971</v>
      </c>
      <c r="Z397" s="13" t="s">
        <v>61</v>
      </c>
      <c r="AA397" s="13" t="s">
        <v>62</v>
      </c>
      <c r="AB397" s="7" t="s">
        <v>113</v>
      </c>
      <c r="AC397" s="11" t="s">
        <v>134</v>
      </c>
      <c r="AD397" s="13" t="s">
        <v>135</v>
      </c>
      <c r="AE397" s="14" t="s">
        <v>866</v>
      </c>
      <c r="AF397" s="11" t="s">
        <v>116</v>
      </c>
    </row>
    <row r="398" spans="1:32" ht="24.75" customHeight="1">
      <c r="A398" s="7">
        <v>396</v>
      </c>
      <c r="B398" s="7">
        <v>2011</v>
      </c>
      <c r="C398" s="26">
        <v>40812</v>
      </c>
      <c r="D398" s="7" t="s">
        <v>2812</v>
      </c>
      <c r="E398" s="9" t="s">
        <v>2813</v>
      </c>
      <c r="F398" s="10" t="s">
        <v>100</v>
      </c>
      <c r="G398" s="7" t="s">
        <v>1594</v>
      </c>
      <c r="H398" s="7" t="s">
        <v>964</v>
      </c>
      <c r="I398" s="7" t="s">
        <v>79</v>
      </c>
      <c r="J398" s="7" t="s">
        <v>984</v>
      </c>
      <c r="K398" s="11" t="s">
        <v>976</v>
      </c>
      <c r="L398" s="11" t="s">
        <v>47</v>
      </c>
      <c r="M398" s="7" t="s">
        <v>48</v>
      </c>
      <c r="N398" s="7" t="s">
        <v>49</v>
      </c>
      <c r="O398" s="7" t="s">
        <v>50</v>
      </c>
      <c r="P398" s="7" t="s">
        <v>51</v>
      </c>
      <c r="Q398" s="7" t="s">
        <v>52</v>
      </c>
      <c r="R398" s="11" t="s">
        <v>2814</v>
      </c>
      <c r="S398" s="12" t="s">
        <v>79</v>
      </c>
      <c r="T398" s="12" t="s">
        <v>2815</v>
      </c>
      <c r="U398" s="7" t="s">
        <v>56</v>
      </c>
      <c r="V398" s="7" t="s">
        <v>2816</v>
      </c>
      <c r="W398" s="13" t="s">
        <v>988</v>
      </c>
      <c r="X398" s="13" t="s">
        <v>989</v>
      </c>
      <c r="Y398" s="13" t="s">
        <v>971</v>
      </c>
      <c r="Z398" s="13" t="s">
        <v>61</v>
      </c>
      <c r="AA398" s="13" t="s">
        <v>62</v>
      </c>
      <c r="AB398" s="7" t="s">
        <v>63</v>
      </c>
      <c r="AC398" s="11" t="s">
        <v>134</v>
      </c>
      <c r="AD398" s="13" t="s">
        <v>135</v>
      </c>
      <c r="AE398" s="14" t="s">
        <v>866</v>
      </c>
      <c r="AF398" s="11" t="s">
        <v>116</v>
      </c>
    </row>
    <row r="399" spans="1:32" ht="24.75" customHeight="1">
      <c r="A399" s="7">
        <v>397</v>
      </c>
      <c r="B399" s="15">
        <v>2011</v>
      </c>
      <c r="C399" s="24">
        <v>40812</v>
      </c>
      <c r="D399" s="11" t="s">
        <v>2817</v>
      </c>
      <c r="E399" s="23" t="s">
        <v>2818</v>
      </c>
      <c r="F399" s="10" t="s">
        <v>100</v>
      </c>
      <c r="G399" s="11" t="s">
        <v>275</v>
      </c>
      <c r="H399" s="11" t="s">
        <v>120</v>
      </c>
      <c r="I399" s="11" t="s">
        <v>79</v>
      </c>
      <c r="J399" s="7" t="s">
        <v>984</v>
      </c>
      <c r="K399" s="7" t="s">
        <v>122</v>
      </c>
      <c r="L399" s="11" t="s">
        <v>47</v>
      </c>
      <c r="M399" s="7" t="s">
        <v>148</v>
      </c>
      <c r="N399" s="7" t="s">
        <v>300</v>
      </c>
      <c r="O399" s="7" t="s">
        <v>150</v>
      </c>
      <c r="P399" s="11" t="s">
        <v>2819</v>
      </c>
      <c r="Q399" s="11" t="s">
        <v>52</v>
      </c>
      <c r="R399" s="11" t="s">
        <v>2820</v>
      </c>
      <c r="S399" s="12" t="s">
        <v>79</v>
      </c>
      <c r="T399" s="12" t="s">
        <v>2821</v>
      </c>
      <c r="U399" s="7" t="s">
        <v>56</v>
      </c>
      <c r="V399" s="11" t="s">
        <v>2822</v>
      </c>
      <c r="W399" s="25" t="s">
        <v>130</v>
      </c>
      <c r="X399" s="25" t="s">
        <v>131</v>
      </c>
      <c r="Y399" s="25" t="s">
        <v>132</v>
      </c>
      <c r="Z399" s="25" t="s">
        <v>61</v>
      </c>
      <c r="AA399" s="25" t="s">
        <v>62</v>
      </c>
      <c r="AB399" s="7" t="s">
        <v>133</v>
      </c>
      <c r="AC399" s="11" t="s">
        <v>134</v>
      </c>
      <c r="AD399" s="13" t="s">
        <v>135</v>
      </c>
      <c r="AE399" s="19" t="s">
        <v>866</v>
      </c>
      <c r="AF399" s="11" t="s">
        <v>116</v>
      </c>
    </row>
    <row r="400" spans="1:32" ht="24.75" customHeight="1">
      <c r="A400" s="7">
        <v>398</v>
      </c>
      <c r="B400" s="15" t="s">
        <v>926</v>
      </c>
      <c r="C400" s="20">
        <v>40816</v>
      </c>
      <c r="D400" s="15" t="s">
        <v>2823</v>
      </c>
      <c r="E400" s="9" t="s">
        <v>2824</v>
      </c>
      <c r="F400" s="10" t="s">
        <v>100</v>
      </c>
      <c r="G400" s="15" t="s">
        <v>2825</v>
      </c>
      <c r="H400" s="11" t="s">
        <v>85</v>
      </c>
      <c r="I400" s="7" t="s">
        <v>44</v>
      </c>
      <c r="J400" s="11" t="s">
        <v>466</v>
      </c>
      <c r="K400" s="11" t="s">
        <v>88</v>
      </c>
      <c r="L400" s="11" t="s">
        <v>47</v>
      </c>
      <c r="M400" s="11" t="s">
        <v>475</v>
      </c>
      <c r="N400" s="7" t="s">
        <v>476</v>
      </c>
      <c r="O400" s="7" t="s">
        <v>477</v>
      </c>
      <c r="P400" s="11" t="s">
        <v>741</v>
      </c>
      <c r="Q400" s="11" t="s">
        <v>52</v>
      </c>
      <c r="R400" s="15" t="s">
        <v>2826</v>
      </c>
      <c r="S400" s="12" t="s">
        <v>79</v>
      </c>
      <c r="T400" s="12" t="s">
        <v>2827</v>
      </c>
      <c r="U400" s="7" t="s">
        <v>93</v>
      </c>
      <c r="V400" s="11" t="s">
        <v>2828</v>
      </c>
      <c r="W400" s="15" t="s">
        <v>2829</v>
      </c>
      <c r="X400" s="11" t="s">
        <v>701</v>
      </c>
      <c r="Y400" s="11" t="s">
        <v>97</v>
      </c>
      <c r="Z400" s="13" t="s">
        <v>1114</v>
      </c>
      <c r="AA400" s="11" t="s">
        <v>205</v>
      </c>
      <c r="AB400" s="7" t="s">
        <v>113</v>
      </c>
      <c r="AC400" s="11" t="s">
        <v>134</v>
      </c>
      <c r="AD400" s="13" t="s">
        <v>135</v>
      </c>
      <c r="AE400" s="15" t="s">
        <v>392</v>
      </c>
      <c r="AF400" s="11" t="s">
        <v>116</v>
      </c>
    </row>
    <row r="401" spans="1:32" ht="24.75" customHeight="1">
      <c r="A401" s="7">
        <v>399</v>
      </c>
      <c r="B401" s="8">
        <v>2011</v>
      </c>
      <c r="C401" s="17">
        <v>40817</v>
      </c>
      <c r="D401" s="7" t="s">
        <v>2830</v>
      </c>
      <c r="E401" s="9" t="s">
        <v>2831</v>
      </c>
      <c r="F401" s="10" t="s">
        <v>100</v>
      </c>
      <c r="G401" s="7" t="s">
        <v>2832</v>
      </c>
      <c r="H401" s="7" t="s">
        <v>43</v>
      </c>
      <c r="I401" s="7" t="s">
        <v>138</v>
      </c>
      <c r="J401" s="7" t="s">
        <v>102</v>
      </c>
      <c r="K401" s="11" t="s">
        <v>103</v>
      </c>
      <c r="L401" s="11" t="s">
        <v>47</v>
      </c>
      <c r="M401" s="7" t="s">
        <v>186</v>
      </c>
      <c r="N401" s="7" t="s">
        <v>268</v>
      </c>
      <c r="O401" s="7" t="s">
        <v>188</v>
      </c>
      <c r="P401" s="7" t="s">
        <v>2833</v>
      </c>
      <c r="Q401" s="7" t="s">
        <v>52</v>
      </c>
      <c r="R401" s="15" t="s">
        <v>2834</v>
      </c>
      <c r="S401" s="12" t="s">
        <v>911</v>
      </c>
      <c r="T401" s="12" t="s">
        <v>2835</v>
      </c>
      <c r="U401" s="7" t="s">
        <v>93</v>
      </c>
      <c r="V401" s="7" t="s">
        <v>2836</v>
      </c>
      <c r="W401" s="13" t="s">
        <v>2837</v>
      </c>
      <c r="X401" s="13" t="s">
        <v>1507</v>
      </c>
      <c r="Y401" s="13" t="s">
        <v>112</v>
      </c>
      <c r="Z401" s="13" t="s">
        <v>282</v>
      </c>
      <c r="AA401" s="13" t="s">
        <v>205</v>
      </c>
      <c r="AB401" s="7" t="s">
        <v>133</v>
      </c>
      <c r="AC401" s="11" t="s">
        <v>134</v>
      </c>
      <c r="AD401" s="13" t="s">
        <v>135</v>
      </c>
      <c r="AE401" s="15" t="s">
        <v>392</v>
      </c>
      <c r="AF401" s="11" t="s">
        <v>116</v>
      </c>
    </row>
    <row r="402" spans="1:32" ht="24.75" customHeight="1">
      <c r="A402" s="7">
        <v>400</v>
      </c>
      <c r="B402" s="7">
        <v>2011</v>
      </c>
      <c r="C402" s="16">
        <v>40817</v>
      </c>
      <c r="D402" s="8" t="s">
        <v>2838</v>
      </c>
      <c r="E402" s="9" t="s">
        <v>2839</v>
      </c>
      <c r="F402" s="10" t="s">
        <v>100</v>
      </c>
      <c r="G402" s="7" t="s">
        <v>2840</v>
      </c>
      <c r="H402" s="7" t="s">
        <v>43</v>
      </c>
      <c r="I402" s="7" t="s">
        <v>138</v>
      </c>
      <c r="J402" s="7" t="s">
        <v>102</v>
      </c>
      <c r="K402" s="11" t="s">
        <v>103</v>
      </c>
      <c r="L402" s="11" t="s">
        <v>47</v>
      </c>
      <c r="M402" s="7" t="s">
        <v>186</v>
      </c>
      <c r="N402" s="7" t="s">
        <v>268</v>
      </c>
      <c r="O402" s="7" t="s">
        <v>188</v>
      </c>
      <c r="P402" s="7" t="s">
        <v>2841</v>
      </c>
      <c r="Q402" s="7" t="s">
        <v>52</v>
      </c>
      <c r="R402" s="15" t="s">
        <v>2842</v>
      </c>
      <c r="S402" s="12" t="s">
        <v>79</v>
      </c>
      <c r="T402" s="12" t="s">
        <v>2843</v>
      </c>
      <c r="U402" s="7" t="s">
        <v>93</v>
      </c>
      <c r="V402" s="7" t="s">
        <v>2844</v>
      </c>
      <c r="W402" s="14" t="s">
        <v>2837</v>
      </c>
      <c r="X402" s="13" t="s">
        <v>1507</v>
      </c>
      <c r="Y402" s="13" t="s">
        <v>112</v>
      </c>
      <c r="Z402" s="13" t="s">
        <v>282</v>
      </c>
      <c r="AA402" s="13" t="s">
        <v>205</v>
      </c>
      <c r="AB402" s="7" t="s">
        <v>133</v>
      </c>
      <c r="AC402" s="11" t="s">
        <v>134</v>
      </c>
      <c r="AD402" s="13" t="s">
        <v>135</v>
      </c>
      <c r="AE402" s="15" t="s">
        <v>866</v>
      </c>
      <c r="AF402" s="11" t="s">
        <v>116</v>
      </c>
    </row>
    <row r="403" spans="1:32" ht="24.75" customHeight="1">
      <c r="A403" s="7">
        <v>401</v>
      </c>
      <c r="B403" s="15" t="s">
        <v>926</v>
      </c>
      <c r="C403" s="20">
        <v>40817</v>
      </c>
      <c r="D403" s="11" t="s">
        <v>2845</v>
      </c>
      <c r="E403" s="9" t="s">
        <v>2846</v>
      </c>
      <c r="F403" s="10" t="s">
        <v>100</v>
      </c>
      <c r="G403" s="11" t="s">
        <v>2847</v>
      </c>
      <c r="H403" s="11" t="s">
        <v>85</v>
      </c>
      <c r="I403" s="7" t="s">
        <v>86</v>
      </c>
      <c r="J403" s="11" t="s">
        <v>466</v>
      </c>
      <c r="K403" s="11" t="s">
        <v>88</v>
      </c>
      <c r="L403" s="11" t="s">
        <v>47</v>
      </c>
      <c r="M403" s="11" t="s">
        <v>239</v>
      </c>
      <c r="N403" s="7" t="s">
        <v>240</v>
      </c>
      <c r="O403" s="11" t="s">
        <v>241</v>
      </c>
      <c r="P403" s="11" t="s">
        <v>662</v>
      </c>
      <c r="Q403" s="11" t="s">
        <v>52</v>
      </c>
      <c r="R403" s="11" t="s">
        <v>2848</v>
      </c>
      <c r="S403" s="12" t="s">
        <v>79</v>
      </c>
      <c r="T403" s="12" t="s">
        <v>2849</v>
      </c>
      <c r="U403" s="7" t="s">
        <v>56</v>
      </c>
      <c r="V403" s="11" t="s">
        <v>2850</v>
      </c>
      <c r="W403" s="11" t="s">
        <v>1736</v>
      </c>
      <c r="X403" s="11" t="s">
        <v>1737</v>
      </c>
      <c r="Y403" s="13" t="s">
        <v>97</v>
      </c>
      <c r="Z403" s="13" t="s">
        <v>61</v>
      </c>
      <c r="AA403" s="13" t="s">
        <v>62</v>
      </c>
      <c r="AB403" s="7" t="s">
        <v>63</v>
      </c>
      <c r="AC403" s="11" t="s">
        <v>702</v>
      </c>
      <c r="AD403" s="13" t="s">
        <v>65</v>
      </c>
      <c r="AE403" s="15" t="s">
        <v>392</v>
      </c>
      <c r="AF403" s="11" t="s">
        <v>703</v>
      </c>
    </row>
    <row r="404" spans="1:32" ht="24.75" customHeight="1">
      <c r="A404" s="7">
        <v>402</v>
      </c>
      <c r="B404" s="7">
        <v>2011</v>
      </c>
      <c r="C404" s="16">
        <v>40821</v>
      </c>
      <c r="D404" s="8" t="s">
        <v>2851</v>
      </c>
      <c r="E404" s="9" t="s">
        <v>2852</v>
      </c>
      <c r="F404" s="10" t="s">
        <v>100</v>
      </c>
      <c r="G404" s="7" t="s">
        <v>275</v>
      </c>
      <c r="H404" s="7" t="s">
        <v>964</v>
      </c>
      <c r="I404" s="7" t="s">
        <v>79</v>
      </c>
      <c r="J404" s="7" t="s">
        <v>1047</v>
      </c>
      <c r="K404" s="11" t="s">
        <v>976</v>
      </c>
      <c r="L404" s="11" t="s">
        <v>47</v>
      </c>
      <c r="M404" s="7" t="s">
        <v>48</v>
      </c>
      <c r="N404" s="7" t="s">
        <v>124</v>
      </c>
      <c r="O404" s="7" t="s">
        <v>50</v>
      </c>
      <c r="P404" s="7" t="s">
        <v>2853</v>
      </c>
      <c r="Q404" s="7" t="s">
        <v>52</v>
      </c>
      <c r="R404" s="15" t="s">
        <v>2854</v>
      </c>
      <c r="S404" s="12" t="s">
        <v>79</v>
      </c>
      <c r="T404" s="12" t="s">
        <v>2855</v>
      </c>
      <c r="U404" s="7" t="s">
        <v>93</v>
      </c>
      <c r="V404" s="7" t="s">
        <v>2856</v>
      </c>
      <c r="W404" s="14" t="s">
        <v>2857</v>
      </c>
      <c r="X404" s="13" t="s">
        <v>2858</v>
      </c>
      <c r="Y404" s="13" t="s">
        <v>971</v>
      </c>
      <c r="Z404" s="13" t="s">
        <v>884</v>
      </c>
      <c r="AA404" s="13" t="s">
        <v>205</v>
      </c>
      <c r="AB404" s="7" t="s">
        <v>113</v>
      </c>
      <c r="AC404" s="11" t="s">
        <v>134</v>
      </c>
      <c r="AD404" s="13" t="s">
        <v>135</v>
      </c>
      <c r="AE404" s="15" t="s">
        <v>866</v>
      </c>
      <c r="AF404" s="11" t="s">
        <v>116</v>
      </c>
    </row>
    <row r="405" spans="1:32" ht="24.75" customHeight="1">
      <c r="A405" s="7">
        <v>403</v>
      </c>
      <c r="B405" s="7">
        <v>2011</v>
      </c>
      <c r="C405" s="26">
        <v>40821</v>
      </c>
      <c r="D405" s="7" t="s">
        <v>2859</v>
      </c>
      <c r="E405" s="9" t="s">
        <v>2860</v>
      </c>
      <c r="F405" s="10" t="s">
        <v>100</v>
      </c>
      <c r="G405" s="7" t="s">
        <v>2614</v>
      </c>
      <c r="H405" s="7" t="s">
        <v>964</v>
      </c>
      <c r="I405" s="7" t="s">
        <v>86</v>
      </c>
      <c r="J405" s="7" t="s">
        <v>975</v>
      </c>
      <c r="K405" s="11" t="s">
        <v>976</v>
      </c>
      <c r="L405" s="11" t="s">
        <v>47</v>
      </c>
      <c r="M405" s="7" t="s">
        <v>48</v>
      </c>
      <c r="N405" s="7" t="s">
        <v>49</v>
      </c>
      <c r="O405" s="7" t="s">
        <v>50</v>
      </c>
      <c r="P405" s="7" t="s">
        <v>71</v>
      </c>
      <c r="Q405" s="7" t="s">
        <v>52</v>
      </c>
      <c r="R405" s="11" t="s">
        <v>2861</v>
      </c>
      <c r="S405" s="12" t="s">
        <v>79</v>
      </c>
      <c r="T405" s="12" t="s">
        <v>2862</v>
      </c>
      <c r="U405" s="7" t="s">
        <v>56</v>
      </c>
      <c r="V405" s="7" t="s">
        <v>2863</v>
      </c>
      <c r="W405" s="13" t="s">
        <v>1226</v>
      </c>
      <c r="X405" s="13" t="s">
        <v>970</v>
      </c>
      <c r="Y405" s="13" t="s">
        <v>971</v>
      </c>
      <c r="Z405" s="13" t="s">
        <v>61</v>
      </c>
      <c r="AA405" s="13" t="s">
        <v>62</v>
      </c>
      <c r="AB405" s="7" t="s">
        <v>113</v>
      </c>
      <c r="AC405" s="11" t="s">
        <v>134</v>
      </c>
      <c r="AD405" s="13" t="s">
        <v>135</v>
      </c>
      <c r="AE405" s="14" t="s">
        <v>866</v>
      </c>
      <c r="AF405" s="11" t="s">
        <v>116</v>
      </c>
    </row>
    <row r="406" spans="1:32" ht="24.75" customHeight="1">
      <c r="A406" s="7">
        <v>404</v>
      </c>
      <c r="B406" s="15">
        <v>2011</v>
      </c>
      <c r="C406" s="24">
        <v>40821</v>
      </c>
      <c r="D406" s="11" t="s">
        <v>2864</v>
      </c>
      <c r="E406" s="23" t="s">
        <v>2865</v>
      </c>
      <c r="F406" s="10" t="s">
        <v>100</v>
      </c>
      <c r="G406" s="11" t="s">
        <v>275</v>
      </c>
      <c r="H406" s="11" t="s">
        <v>120</v>
      </c>
      <c r="I406" s="11" t="s">
        <v>79</v>
      </c>
      <c r="J406" s="25" t="s">
        <v>1854</v>
      </c>
      <c r="K406" s="11" t="s">
        <v>122</v>
      </c>
      <c r="L406" s="11" t="s">
        <v>47</v>
      </c>
      <c r="M406" s="11" t="s">
        <v>48</v>
      </c>
      <c r="N406" s="7" t="s">
        <v>196</v>
      </c>
      <c r="O406" s="11" t="s">
        <v>50</v>
      </c>
      <c r="P406" s="11" t="s">
        <v>1751</v>
      </c>
      <c r="Q406" s="11" t="s">
        <v>52</v>
      </c>
      <c r="R406" s="11" t="s">
        <v>126</v>
      </c>
      <c r="S406" s="12" t="s">
        <v>218</v>
      </c>
      <c r="T406" s="12" t="s">
        <v>2866</v>
      </c>
      <c r="U406" s="7" t="s">
        <v>56</v>
      </c>
      <c r="V406" s="11" t="s">
        <v>2867</v>
      </c>
      <c r="W406" s="25" t="s">
        <v>130</v>
      </c>
      <c r="X406" s="25" t="s">
        <v>131</v>
      </c>
      <c r="Y406" s="25" t="s">
        <v>132</v>
      </c>
      <c r="Z406" s="25" t="s">
        <v>61</v>
      </c>
      <c r="AA406" s="25" t="s">
        <v>62</v>
      </c>
      <c r="AB406" s="7" t="s">
        <v>133</v>
      </c>
      <c r="AC406" s="11" t="s">
        <v>134</v>
      </c>
      <c r="AD406" s="13" t="s">
        <v>135</v>
      </c>
      <c r="AE406" s="19" t="s">
        <v>866</v>
      </c>
      <c r="AF406" s="11" t="s">
        <v>116</v>
      </c>
    </row>
    <row r="407" spans="1:32" ht="24.75" customHeight="1">
      <c r="A407" s="7">
        <v>405</v>
      </c>
      <c r="B407" s="7">
        <v>2011</v>
      </c>
      <c r="C407" s="16">
        <v>40822</v>
      </c>
      <c r="D407" s="8" t="s">
        <v>2868</v>
      </c>
      <c r="E407" s="9" t="s">
        <v>2869</v>
      </c>
      <c r="F407" s="10" t="s">
        <v>100</v>
      </c>
      <c r="G407" s="7" t="s">
        <v>2870</v>
      </c>
      <c r="H407" s="7" t="s">
        <v>964</v>
      </c>
      <c r="I407" s="7" t="s">
        <v>138</v>
      </c>
      <c r="J407" s="21" t="s">
        <v>975</v>
      </c>
      <c r="K407" s="11" t="s">
        <v>976</v>
      </c>
      <c r="L407" s="11" t="s">
        <v>47</v>
      </c>
      <c r="M407" s="7" t="s">
        <v>48</v>
      </c>
      <c r="N407" s="7" t="s">
        <v>187</v>
      </c>
      <c r="O407" s="7" t="s">
        <v>50</v>
      </c>
      <c r="P407" s="7" t="s">
        <v>1192</v>
      </c>
      <c r="Q407" s="7" t="s">
        <v>52</v>
      </c>
      <c r="R407" s="15" t="s">
        <v>2871</v>
      </c>
      <c r="S407" s="12" t="s">
        <v>1789</v>
      </c>
      <c r="T407" s="12" t="s">
        <v>2872</v>
      </c>
      <c r="U407" s="7" t="s">
        <v>93</v>
      </c>
      <c r="V407" s="7" t="s">
        <v>2873</v>
      </c>
      <c r="W407" s="13" t="s">
        <v>1367</v>
      </c>
      <c r="X407" s="13" t="s">
        <v>1368</v>
      </c>
      <c r="Y407" s="13" t="s">
        <v>971</v>
      </c>
      <c r="Z407" s="13" t="s">
        <v>282</v>
      </c>
      <c r="AA407" s="13" t="s">
        <v>205</v>
      </c>
      <c r="AB407" s="7" t="s">
        <v>63</v>
      </c>
      <c r="AC407" s="11" t="s">
        <v>134</v>
      </c>
      <c r="AD407" s="13" t="s">
        <v>135</v>
      </c>
      <c r="AE407" s="15" t="s">
        <v>866</v>
      </c>
      <c r="AF407" s="11" t="s">
        <v>116</v>
      </c>
    </row>
    <row r="408" spans="1:32" ht="24.75" customHeight="1">
      <c r="A408" s="7">
        <v>406</v>
      </c>
      <c r="B408" s="7">
        <v>2011</v>
      </c>
      <c r="C408" s="26">
        <v>40822</v>
      </c>
      <c r="D408" s="7" t="s">
        <v>2874</v>
      </c>
      <c r="E408" s="9" t="s">
        <v>2875</v>
      </c>
      <c r="F408" s="10" t="s">
        <v>100</v>
      </c>
      <c r="G408" s="7" t="s">
        <v>275</v>
      </c>
      <c r="H408" s="7" t="s">
        <v>964</v>
      </c>
      <c r="I408" s="7" t="s">
        <v>79</v>
      </c>
      <c r="J408" s="21" t="s">
        <v>1326</v>
      </c>
      <c r="K408" s="11" t="s">
        <v>976</v>
      </c>
      <c r="L408" s="11" t="s">
        <v>47</v>
      </c>
      <c r="M408" s="7" t="s">
        <v>148</v>
      </c>
      <c r="N408" s="7" t="s">
        <v>149</v>
      </c>
      <c r="O408" s="7" t="s">
        <v>150</v>
      </c>
      <c r="P408" s="7" t="s">
        <v>450</v>
      </c>
      <c r="Q408" s="7" t="s">
        <v>52</v>
      </c>
      <c r="R408" s="11" t="s">
        <v>2876</v>
      </c>
      <c r="S408" s="12" t="s">
        <v>79</v>
      </c>
      <c r="T408" s="12" t="s">
        <v>2877</v>
      </c>
      <c r="U408" s="7" t="s">
        <v>56</v>
      </c>
      <c r="V408" s="7" t="s">
        <v>2878</v>
      </c>
      <c r="W408" s="13" t="s">
        <v>988</v>
      </c>
      <c r="X408" s="13" t="s">
        <v>989</v>
      </c>
      <c r="Y408" s="13" t="s">
        <v>971</v>
      </c>
      <c r="Z408" s="13" t="s">
        <v>61</v>
      </c>
      <c r="AA408" s="13" t="s">
        <v>62</v>
      </c>
      <c r="AB408" s="7" t="s">
        <v>63</v>
      </c>
      <c r="AC408" s="11" t="s">
        <v>134</v>
      </c>
      <c r="AD408" s="13" t="s">
        <v>135</v>
      </c>
      <c r="AE408" s="14" t="s">
        <v>866</v>
      </c>
      <c r="AF408" s="11" t="s">
        <v>116</v>
      </c>
    </row>
    <row r="409" spans="1:32" ht="24.75" customHeight="1">
      <c r="A409" s="7">
        <v>407</v>
      </c>
      <c r="B409" s="7">
        <v>2011</v>
      </c>
      <c r="C409" s="26">
        <v>40822</v>
      </c>
      <c r="D409" s="7" t="s">
        <v>2879</v>
      </c>
      <c r="E409" s="9" t="s">
        <v>2875</v>
      </c>
      <c r="F409" s="10" t="s">
        <v>100</v>
      </c>
      <c r="G409" s="7" t="s">
        <v>1594</v>
      </c>
      <c r="H409" s="7" t="s">
        <v>964</v>
      </c>
      <c r="I409" s="7" t="s">
        <v>79</v>
      </c>
      <c r="J409" s="7" t="s">
        <v>992</v>
      </c>
      <c r="K409" s="11" t="s">
        <v>976</v>
      </c>
      <c r="L409" s="11" t="s">
        <v>47</v>
      </c>
      <c r="M409" s="7" t="s">
        <v>48</v>
      </c>
      <c r="N409" s="7" t="s">
        <v>49</v>
      </c>
      <c r="O409" s="7" t="s">
        <v>50</v>
      </c>
      <c r="P409" s="7" t="s">
        <v>2880</v>
      </c>
      <c r="Q409" s="7" t="s">
        <v>52</v>
      </c>
      <c r="R409" s="11" t="s">
        <v>2176</v>
      </c>
      <c r="S409" s="12" t="s">
        <v>218</v>
      </c>
      <c r="T409" s="12" t="s">
        <v>2881</v>
      </c>
      <c r="U409" s="7" t="s">
        <v>56</v>
      </c>
      <c r="V409" s="7" t="s">
        <v>2882</v>
      </c>
      <c r="W409" s="13" t="s">
        <v>988</v>
      </c>
      <c r="X409" s="13" t="s">
        <v>989</v>
      </c>
      <c r="Y409" s="13" t="s">
        <v>971</v>
      </c>
      <c r="Z409" s="13" t="s">
        <v>61</v>
      </c>
      <c r="AA409" s="13" t="s">
        <v>62</v>
      </c>
      <c r="AB409" s="7" t="s">
        <v>63</v>
      </c>
      <c r="AC409" s="11" t="s">
        <v>134</v>
      </c>
      <c r="AD409" s="13" t="s">
        <v>135</v>
      </c>
      <c r="AE409" s="14" t="s">
        <v>866</v>
      </c>
      <c r="AF409" s="11" t="s">
        <v>116</v>
      </c>
    </row>
    <row r="410" spans="1:32" ht="24.75" customHeight="1">
      <c r="A410" s="7">
        <v>408</v>
      </c>
      <c r="B410" s="7">
        <v>2011</v>
      </c>
      <c r="C410" s="26">
        <v>40822</v>
      </c>
      <c r="D410" s="7" t="s">
        <v>2883</v>
      </c>
      <c r="E410" s="9" t="s">
        <v>2875</v>
      </c>
      <c r="F410" s="10" t="s">
        <v>100</v>
      </c>
      <c r="G410" s="7" t="s">
        <v>1594</v>
      </c>
      <c r="H410" s="7" t="s">
        <v>964</v>
      </c>
      <c r="I410" s="7" t="s">
        <v>79</v>
      </c>
      <c r="J410" s="7" t="s">
        <v>1760</v>
      </c>
      <c r="K410" s="11" t="s">
        <v>976</v>
      </c>
      <c r="L410" s="11" t="s">
        <v>47</v>
      </c>
      <c r="M410" s="7" t="s">
        <v>178</v>
      </c>
      <c r="N410" s="7" t="s">
        <v>300</v>
      </c>
      <c r="O410" s="7" t="s">
        <v>104</v>
      </c>
      <c r="P410" s="7" t="s">
        <v>233</v>
      </c>
      <c r="Q410" s="7" t="s">
        <v>52</v>
      </c>
      <c r="R410" s="11" t="s">
        <v>1596</v>
      </c>
      <c r="S410" s="12" t="s">
        <v>79</v>
      </c>
      <c r="T410" s="12" t="s">
        <v>2884</v>
      </c>
      <c r="U410" s="7" t="s">
        <v>56</v>
      </c>
      <c r="V410" s="7" t="s">
        <v>2885</v>
      </c>
      <c r="W410" s="13" t="s">
        <v>988</v>
      </c>
      <c r="X410" s="13" t="s">
        <v>989</v>
      </c>
      <c r="Y410" s="13" t="s">
        <v>971</v>
      </c>
      <c r="Z410" s="13" t="s">
        <v>61</v>
      </c>
      <c r="AA410" s="13" t="s">
        <v>62</v>
      </c>
      <c r="AB410" s="7" t="s">
        <v>63</v>
      </c>
      <c r="AC410" s="11" t="s">
        <v>134</v>
      </c>
      <c r="AD410" s="13" t="s">
        <v>135</v>
      </c>
      <c r="AE410" s="14" t="s">
        <v>866</v>
      </c>
      <c r="AF410" s="11" t="s">
        <v>116</v>
      </c>
    </row>
    <row r="411" spans="1:32" ht="24.75" customHeight="1">
      <c r="A411" s="7">
        <v>409</v>
      </c>
      <c r="B411" s="7">
        <v>2011</v>
      </c>
      <c r="C411" s="17">
        <v>40827</v>
      </c>
      <c r="D411" s="7" t="s">
        <v>2886</v>
      </c>
      <c r="E411" s="9" t="s">
        <v>2887</v>
      </c>
      <c r="F411" s="10" t="s">
        <v>100</v>
      </c>
      <c r="G411" s="7" t="s">
        <v>1981</v>
      </c>
      <c r="H411" s="7" t="s">
        <v>1585</v>
      </c>
      <c r="I411" s="7" t="s">
        <v>138</v>
      </c>
      <c r="J411" s="7" t="s">
        <v>1982</v>
      </c>
      <c r="K411" s="11" t="s">
        <v>1587</v>
      </c>
      <c r="L411" s="11" t="s">
        <v>47</v>
      </c>
      <c r="M411" s="7" t="s">
        <v>239</v>
      </c>
      <c r="N411" s="7" t="s">
        <v>240</v>
      </c>
      <c r="O411" s="7" t="s">
        <v>241</v>
      </c>
      <c r="P411" s="7" t="s">
        <v>1983</v>
      </c>
      <c r="Q411" s="7" t="s">
        <v>52</v>
      </c>
      <c r="R411" s="11" t="s">
        <v>2888</v>
      </c>
      <c r="S411" s="12" t="s">
        <v>79</v>
      </c>
      <c r="T411" s="12" t="s">
        <v>1985</v>
      </c>
      <c r="U411" s="7" t="s">
        <v>56</v>
      </c>
      <c r="V411" s="7" t="s">
        <v>2889</v>
      </c>
      <c r="W411" s="13" t="s">
        <v>1987</v>
      </c>
      <c r="X411" s="13" t="s">
        <v>258</v>
      </c>
      <c r="Y411" s="13" t="s">
        <v>60</v>
      </c>
      <c r="Z411" s="13" t="s">
        <v>61</v>
      </c>
      <c r="AA411" s="13" t="s">
        <v>62</v>
      </c>
      <c r="AB411" s="7" t="s">
        <v>63</v>
      </c>
      <c r="AC411" s="13" t="s">
        <v>1348</v>
      </c>
      <c r="AD411" s="13" t="s">
        <v>65</v>
      </c>
      <c r="AE411" s="15" t="s">
        <v>392</v>
      </c>
      <c r="AF411" s="11" t="s">
        <v>116</v>
      </c>
    </row>
    <row r="412" spans="1:32" ht="24.75" customHeight="1">
      <c r="A412" s="7">
        <v>410</v>
      </c>
      <c r="B412" s="15">
        <v>2011</v>
      </c>
      <c r="C412" s="27">
        <v>40829</v>
      </c>
      <c r="D412" s="15" t="s">
        <v>2890</v>
      </c>
      <c r="E412" s="9" t="s">
        <v>2891</v>
      </c>
      <c r="F412" s="10" t="s">
        <v>100</v>
      </c>
      <c r="G412" s="15" t="s">
        <v>2659</v>
      </c>
      <c r="H412" s="11" t="s">
        <v>964</v>
      </c>
      <c r="I412" s="11" t="s">
        <v>138</v>
      </c>
      <c r="J412" s="11" t="s">
        <v>975</v>
      </c>
      <c r="K412" s="11" t="s">
        <v>976</v>
      </c>
      <c r="L412" s="11" t="s">
        <v>47</v>
      </c>
      <c r="M412" s="11" t="s">
        <v>48</v>
      </c>
      <c r="N412" s="7" t="s">
        <v>268</v>
      </c>
      <c r="O412" s="7" t="s">
        <v>50</v>
      </c>
      <c r="P412" s="7" t="s">
        <v>1201</v>
      </c>
      <c r="Q412" s="11" t="s">
        <v>52</v>
      </c>
      <c r="R412" s="15" t="s">
        <v>2892</v>
      </c>
      <c r="S412" s="12" t="s">
        <v>2893</v>
      </c>
      <c r="T412" s="12" t="s">
        <v>2894</v>
      </c>
      <c r="U412" s="7" t="s">
        <v>93</v>
      </c>
      <c r="V412" s="11" t="s">
        <v>2895</v>
      </c>
      <c r="W412" s="15" t="s">
        <v>969</v>
      </c>
      <c r="X412" s="11" t="s">
        <v>970</v>
      </c>
      <c r="Y412" s="13" t="s">
        <v>971</v>
      </c>
      <c r="Z412" s="11" t="s">
        <v>61</v>
      </c>
      <c r="AA412" s="11" t="s">
        <v>874</v>
      </c>
      <c r="AB412" s="7" t="s">
        <v>113</v>
      </c>
      <c r="AC412" s="11" t="s">
        <v>134</v>
      </c>
      <c r="AD412" s="13" t="s">
        <v>135</v>
      </c>
      <c r="AE412" s="15" t="s">
        <v>866</v>
      </c>
      <c r="AF412" s="11" t="s">
        <v>116</v>
      </c>
    </row>
    <row r="413" spans="1:32" ht="24.75" customHeight="1">
      <c r="A413" s="7">
        <v>411</v>
      </c>
      <c r="B413" s="8">
        <v>2011</v>
      </c>
      <c r="C413" s="17">
        <v>40831</v>
      </c>
      <c r="D413" s="7" t="s">
        <v>2896</v>
      </c>
      <c r="E413" s="9" t="s">
        <v>2897</v>
      </c>
      <c r="F413" s="10" t="s">
        <v>100</v>
      </c>
      <c r="G413" s="7" t="s">
        <v>1981</v>
      </c>
      <c r="H413" s="7" t="s">
        <v>1585</v>
      </c>
      <c r="I413" s="7" t="s">
        <v>138</v>
      </c>
      <c r="J413" s="7" t="s">
        <v>1982</v>
      </c>
      <c r="K413" s="11" t="s">
        <v>1587</v>
      </c>
      <c r="L413" s="11" t="s">
        <v>47</v>
      </c>
      <c r="M413" s="7" t="s">
        <v>239</v>
      </c>
      <c r="N413" s="7" t="s">
        <v>240</v>
      </c>
      <c r="O413" s="7" t="s">
        <v>241</v>
      </c>
      <c r="P413" s="7" t="s">
        <v>242</v>
      </c>
      <c r="Q413" s="7" t="s">
        <v>52</v>
      </c>
      <c r="R413" s="11" t="s">
        <v>2898</v>
      </c>
      <c r="S413" s="12" t="s">
        <v>79</v>
      </c>
      <c r="T413" s="12" t="s">
        <v>2899</v>
      </c>
      <c r="U413" s="7" t="s">
        <v>56</v>
      </c>
      <c r="V413" s="7" t="s">
        <v>2900</v>
      </c>
      <c r="W413" s="13" t="s">
        <v>1987</v>
      </c>
      <c r="X413" s="13" t="s">
        <v>258</v>
      </c>
      <c r="Y413" s="13" t="s">
        <v>60</v>
      </c>
      <c r="Z413" s="13" t="s">
        <v>61</v>
      </c>
      <c r="AA413" s="13" t="s">
        <v>62</v>
      </c>
      <c r="AB413" s="7" t="s">
        <v>63</v>
      </c>
      <c r="AC413" s="13" t="s">
        <v>1348</v>
      </c>
      <c r="AD413" s="13" t="s">
        <v>65</v>
      </c>
      <c r="AE413" s="15" t="s">
        <v>392</v>
      </c>
      <c r="AF413" s="11" t="s">
        <v>116</v>
      </c>
    </row>
    <row r="414" spans="1:32" ht="24.75" customHeight="1">
      <c r="A414" s="7">
        <v>412</v>
      </c>
      <c r="B414" s="7">
        <v>2011</v>
      </c>
      <c r="C414" s="17">
        <v>40831</v>
      </c>
      <c r="D414" s="7" t="s">
        <v>2901</v>
      </c>
      <c r="E414" s="9" t="s">
        <v>2902</v>
      </c>
      <c r="F414" s="10" t="s">
        <v>100</v>
      </c>
      <c r="G414" s="7" t="s">
        <v>1981</v>
      </c>
      <c r="H414" s="7" t="s">
        <v>1585</v>
      </c>
      <c r="I414" s="7" t="s">
        <v>138</v>
      </c>
      <c r="J414" s="7" t="s">
        <v>1982</v>
      </c>
      <c r="K414" s="11" t="s">
        <v>1587</v>
      </c>
      <c r="L414" s="11" t="s">
        <v>47</v>
      </c>
      <c r="M414" s="7" t="s">
        <v>239</v>
      </c>
      <c r="N414" s="7" t="s">
        <v>240</v>
      </c>
      <c r="O414" s="7" t="s">
        <v>241</v>
      </c>
      <c r="P414" s="7" t="s">
        <v>1983</v>
      </c>
      <c r="Q414" s="7" t="s">
        <v>52</v>
      </c>
      <c r="R414" s="11" t="s">
        <v>2757</v>
      </c>
      <c r="S414" s="12" t="s">
        <v>79</v>
      </c>
      <c r="T414" s="12" t="s">
        <v>1985</v>
      </c>
      <c r="U414" s="7" t="s">
        <v>56</v>
      </c>
      <c r="V414" s="7" t="s">
        <v>2903</v>
      </c>
      <c r="W414" s="13" t="s">
        <v>1987</v>
      </c>
      <c r="X414" s="13" t="s">
        <v>258</v>
      </c>
      <c r="Y414" s="13" t="s">
        <v>60</v>
      </c>
      <c r="Z414" s="13" t="s">
        <v>61</v>
      </c>
      <c r="AA414" s="13" t="s">
        <v>62</v>
      </c>
      <c r="AB414" s="7" t="s">
        <v>63</v>
      </c>
      <c r="AC414" s="13" t="s">
        <v>1348</v>
      </c>
      <c r="AD414" s="13" t="s">
        <v>65</v>
      </c>
      <c r="AE414" s="15" t="s">
        <v>392</v>
      </c>
      <c r="AF414" s="11" t="s">
        <v>116</v>
      </c>
    </row>
    <row r="415" spans="1:32" ht="24.75" customHeight="1">
      <c r="A415" s="7">
        <v>413</v>
      </c>
      <c r="B415" s="7">
        <v>2011</v>
      </c>
      <c r="C415" s="16">
        <v>40831</v>
      </c>
      <c r="D415" s="8" t="s">
        <v>2904</v>
      </c>
      <c r="E415" s="9" t="s">
        <v>2905</v>
      </c>
      <c r="F415" s="10" t="s">
        <v>100</v>
      </c>
      <c r="G415" s="7" t="s">
        <v>275</v>
      </c>
      <c r="H415" s="7" t="s">
        <v>964</v>
      </c>
      <c r="I415" s="7" t="s">
        <v>79</v>
      </c>
      <c r="J415" s="7" t="s">
        <v>975</v>
      </c>
      <c r="K415" s="11" t="s">
        <v>976</v>
      </c>
      <c r="L415" s="11" t="s">
        <v>47</v>
      </c>
      <c r="M415" s="7" t="s">
        <v>48</v>
      </c>
      <c r="N415" s="7" t="s">
        <v>49</v>
      </c>
      <c r="O415" s="7" t="s">
        <v>50</v>
      </c>
      <c r="P415" s="7" t="s">
        <v>2906</v>
      </c>
      <c r="Q415" s="7" t="s">
        <v>52</v>
      </c>
      <c r="R415" s="15" t="s">
        <v>2907</v>
      </c>
      <c r="S415" s="12" t="s">
        <v>79</v>
      </c>
      <c r="T415" s="12" t="s">
        <v>2908</v>
      </c>
      <c r="U415" s="7" t="s">
        <v>93</v>
      </c>
      <c r="V415" s="7" t="s">
        <v>2909</v>
      </c>
      <c r="W415" s="14" t="s">
        <v>2910</v>
      </c>
      <c r="X415" s="13" t="s">
        <v>989</v>
      </c>
      <c r="Y415" s="13" t="s">
        <v>971</v>
      </c>
      <c r="Z415" s="13" t="s">
        <v>884</v>
      </c>
      <c r="AA415" s="13" t="s">
        <v>205</v>
      </c>
      <c r="AB415" s="7" t="s">
        <v>113</v>
      </c>
      <c r="AC415" s="11" t="s">
        <v>134</v>
      </c>
      <c r="AD415" s="13" t="s">
        <v>135</v>
      </c>
      <c r="AE415" s="15" t="s">
        <v>866</v>
      </c>
      <c r="AF415" s="11" t="s">
        <v>116</v>
      </c>
    </row>
    <row r="416" spans="1:32" ht="24.75" customHeight="1">
      <c r="A416" s="7">
        <v>414</v>
      </c>
      <c r="B416" s="8">
        <v>2011</v>
      </c>
      <c r="C416" s="17">
        <v>40832</v>
      </c>
      <c r="D416" s="7" t="s">
        <v>2911</v>
      </c>
      <c r="E416" s="9" t="s">
        <v>2912</v>
      </c>
      <c r="F416" s="10" t="s">
        <v>100</v>
      </c>
      <c r="G416" s="7" t="s">
        <v>275</v>
      </c>
      <c r="H416" s="7" t="s">
        <v>120</v>
      </c>
      <c r="I416" s="7" t="s">
        <v>79</v>
      </c>
      <c r="J416" s="7" t="s">
        <v>121</v>
      </c>
      <c r="K416" s="11" t="s">
        <v>122</v>
      </c>
      <c r="L416" s="11" t="s">
        <v>47</v>
      </c>
      <c r="M416" s="7" t="s">
        <v>48</v>
      </c>
      <c r="N416" s="7" t="s">
        <v>49</v>
      </c>
      <c r="O416" s="7" t="s">
        <v>50</v>
      </c>
      <c r="P416" s="7" t="s">
        <v>2913</v>
      </c>
      <c r="Q416" s="7" t="s">
        <v>52</v>
      </c>
      <c r="R416" s="11" t="s">
        <v>2914</v>
      </c>
      <c r="S416" s="12" t="s">
        <v>79</v>
      </c>
      <c r="T416" s="12" t="s">
        <v>2915</v>
      </c>
      <c r="U416" s="7" t="s">
        <v>56</v>
      </c>
      <c r="V416" s="7" t="s">
        <v>2916</v>
      </c>
      <c r="W416" s="13" t="s">
        <v>1218</v>
      </c>
      <c r="X416" s="13" t="s">
        <v>131</v>
      </c>
      <c r="Y416" s="13" t="s">
        <v>132</v>
      </c>
      <c r="Z416" s="13" t="s">
        <v>61</v>
      </c>
      <c r="AA416" s="13" t="s">
        <v>62</v>
      </c>
      <c r="AB416" s="7" t="s">
        <v>133</v>
      </c>
      <c r="AC416" s="13" t="s">
        <v>1348</v>
      </c>
      <c r="AD416" s="13" t="s">
        <v>65</v>
      </c>
      <c r="AE416" s="15" t="s">
        <v>392</v>
      </c>
      <c r="AF416" s="11" t="s">
        <v>116</v>
      </c>
    </row>
    <row r="417" spans="1:32" ht="24.75" customHeight="1">
      <c r="A417" s="7">
        <v>415</v>
      </c>
      <c r="B417" s="7">
        <v>2011</v>
      </c>
      <c r="C417" s="17">
        <v>40832</v>
      </c>
      <c r="D417" s="7" t="s">
        <v>2917</v>
      </c>
      <c r="E417" s="9" t="s">
        <v>2918</v>
      </c>
      <c r="F417" s="10" t="s">
        <v>100</v>
      </c>
      <c r="G417" s="7" t="s">
        <v>1981</v>
      </c>
      <c r="H417" s="7" t="s">
        <v>1585</v>
      </c>
      <c r="I417" s="7" t="s">
        <v>138</v>
      </c>
      <c r="J417" s="7" t="s">
        <v>1982</v>
      </c>
      <c r="K417" s="11" t="s">
        <v>1587</v>
      </c>
      <c r="L417" s="11" t="s">
        <v>47</v>
      </c>
      <c r="M417" s="7" t="s">
        <v>239</v>
      </c>
      <c r="N417" s="7" t="s">
        <v>240</v>
      </c>
      <c r="O417" s="7" t="s">
        <v>241</v>
      </c>
      <c r="P417" s="7" t="s">
        <v>1983</v>
      </c>
      <c r="Q417" s="7" t="s">
        <v>52</v>
      </c>
      <c r="R417" s="11" t="s">
        <v>2919</v>
      </c>
      <c r="S417" s="12" t="s">
        <v>79</v>
      </c>
      <c r="T417" s="12" t="s">
        <v>1985</v>
      </c>
      <c r="U417" s="7" t="s">
        <v>56</v>
      </c>
      <c r="V417" s="7" t="s">
        <v>2920</v>
      </c>
      <c r="W417" s="13" t="s">
        <v>1987</v>
      </c>
      <c r="X417" s="13" t="s">
        <v>258</v>
      </c>
      <c r="Y417" s="13" t="s">
        <v>60</v>
      </c>
      <c r="Z417" s="13" t="s">
        <v>61</v>
      </c>
      <c r="AA417" s="13" t="s">
        <v>62</v>
      </c>
      <c r="AB417" s="7" t="s">
        <v>63</v>
      </c>
      <c r="AC417" s="13" t="s">
        <v>1348</v>
      </c>
      <c r="AD417" s="13" t="s">
        <v>65</v>
      </c>
      <c r="AE417" s="15" t="s">
        <v>392</v>
      </c>
      <c r="AF417" s="11" t="s">
        <v>116</v>
      </c>
    </row>
    <row r="418" spans="1:32" ht="24.75" customHeight="1">
      <c r="A418" s="7">
        <v>416</v>
      </c>
      <c r="B418" s="8">
        <v>2011</v>
      </c>
      <c r="C418" s="17">
        <v>40832</v>
      </c>
      <c r="D418" s="7" t="s">
        <v>2921</v>
      </c>
      <c r="E418" s="9" t="s">
        <v>2922</v>
      </c>
      <c r="F418" s="10" t="s">
        <v>100</v>
      </c>
      <c r="G418" s="7" t="s">
        <v>1981</v>
      </c>
      <c r="H418" s="7" t="s">
        <v>1585</v>
      </c>
      <c r="I418" s="7" t="s">
        <v>138</v>
      </c>
      <c r="J418" s="7" t="s">
        <v>1982</v>
      </c>
      <c r="K418" s="11" t="s">
        <v>1587</v>
      </c>
      <c r="L418" s="11" t="s">
        <v>47</v>
      </c>
      <c r="M418" s="7" t="s">
        <v>239</v>
      </c>
      <c r="N418" s="7" t="s">
        <v>240</v>
      </c>
      <c r="O418" s="7" t="s">
        <v>241</v>
      </c>
      <c r="P418" s="7" t="s">
        <v>242</v>
      </c>
      <c r="Q418" s="7" t="s">
        <v>52</v>
      </c>
      <c r="R418" s="11" t="s">
        <v>2923</v>
      </c>
      <c r="S418" s="12" t="s">
        <v>79</v>
      </c>
      <c r="T418" s="12" t="s">
        <v>2899</v>
      </c>
      <c r="U418" s="7" t="s">
        <v>56</v>
      </c>
      <c r="V418" s="7" t="s">
        <v>2924</v>
      </c>
      <c r="W418" s="13" t="s">
        <v>1987</v>
      </c>
      <c r="X418" s="13" t="s">
        <v>258</v>
      </c>
      <c r="Y418" s="13" t="s">
        <v>60</v>
      </c>
      <c r="Z418" s="13" t="s">
        <v>61</v>
      </c>
      <c r="AA418" s="13" t="s">
        <v>62</v>
      </c>
      <c r="AB418" s="7" t="s">
        <v>63</v>
      </c>
      <c r="AC418" s="13" t="s">
        <v>1348</v>
      </c>
      <c r="AD418" s="13" t="s">
        <v>65</v>
      </c>
      <c r="AE418" s="15" t="s">
        <v>392</v>
      </c>
      <c r="AF418" s="11" t="s">
        <v>116</v>
      </c>
    </row>
    <row r="419" spans="1:32" ht="24.75" customHeight="1">
      <c r="A419" s="7">
        <v>417</v>
      </c>
      <c r="B419" s="15">
        <v>2011</v>
      </c>
      <c r="C419" s="27">
        <v>40832</v>
      </c>
      <c r="D419" s="15" t="s">
        <v>2925</v>
      </c>
      <c r="E419" s="9" t="s">
        <v>2926</v>
      </c>
      <c r="F419" s="10" t="s">
        <v>100</v>
      </c>
      <c r="G419" s="15" t="s">
        <v>2927</v>
      </c>
      <c r="H419" s="11" t="s">
        <v>964</v>
      </c>
      <c r="I419" s="11" t="s">
        <v>86</v>
      </c>
      <c r="J419" s="11" t="s">
        <v>975</v>
      </c>
      <c r="K419" s="11" t="s">
        <v>976</v>
      </c>
      <c r="L419" s="11" t="s">
        <v>47</v>
      </c>
      <c r="M419" s="11" t="s">
        <v>48</v>
      </c>
      <c r="N419" s="7" t="s">
        <v>218</v>
      </c>
      <c r="O419" s="7" t="s">
        <v>50</v>
      </c>
      <c r="P419" s="7" t="s">
        <v>286</v>
      </c>
      <c r="Q419" s="11" t="s">
        <v>52</v>
      </c>
      <c r="R419" s="15" t="s">
        <v>2928</v>
      </c>
      <c r="S419" s="12" t="s">
        <v>218</v>
      </c>
      <c r="T419" s="12" t="s">
        <v>2929</v>
      </c>
      <c r="U419" s="7" t="s">
        <v>93</v>
      </c>
      <c r="V419" s="11" t="s">
        <v>2930</v>
      </c>
      <c r="W419" s="15" t="s">
        <v>969</v>
      </c>
      <c r="X419" s="11" t="s">
        <v>970</v>
      </c>
      <c r="Y419" s="13" t="s">
        <v>971</v>
      </c>
      <c r="Z419" s="11" t="s">
        <v>61</v>
      </c>
      <c r="AA419" s="11" t="s">
        <v>874</v>
      </c>
      <c r="AB419" s="7" t="s">
        <v>113</v>
      </c>
      <c r="AC419" s="11" t="s">
        <v>134</v>
      </c>
      <c r="AD419" s="13" t="s">
        <v>135</v>
      </c>
      <c r="AE419" s="15" t="s">
        <v>866</v>
      </c>
      <c r="AF419" s="11" t="s">
        <v>116</v>
      </c>
    </row>
    <row r="420" spans="1:32" ht="24.75" customHeight="1">
      <c r="A420" s="7">
        <v>418</v>
      </c>
      <c r="B420" s="15" t="s">
        <v>926</v>
      </c>
      <c r="C420" s="20">
        <v>40833</v>
      </c>
      <c r="D420" s="15" t="s">
        <v>2931</v>
      </c>
      <c r="E420" s="9" t="s">
        <v>2932</v>
      </c>
      <c r="F420" s="10" t="s">
        <v>100</v>
      </c>
      <c r="G420" s="15" t="s">
        <v>2933</v>
      </c>
      <c r="H420" s="7" t="s">
        <v>964</v>
      </c>
      <c r="I420" s="11" t="s">
        <v>86</v>
      </c>
      <c r="J420" s="11" t="s">
        <v>975</v>
      </c>
      <c r="K420" s="11" t="s">
        <v>976</v>
      </c>
      <c r="L420" s="11" t="s">
        <v>47</v>
      </c>
      <c r="M420" s="11" t="s">
        <v>475</v>
      </c>
      <c r="N420" s="7" t="s">
        <v>476</v>
      </c>
      <c r="O420" s="7" t="s">
        <v>477</v>
      </c>
      <c r="P420" s="11" t="s">
        <v>741</v>
      </c>
      <c r="Q420" s="11" t="s">
        <v>52</v>
      </c>
      <c r="R420" s="15" t="s">
        <v>1130</v>
      </c>
      <c r="S420" s="12" t="s">
        <v>79</v>
      </c>
      <c r="T420" s="12" t="s">
        <v>2934</v>
      </c>
      <c r="U420" s="7" t="s">
        <v>93</v>
      </c>
      <c r="V420" s="11" t="s">
        <v>2935</v>
      </c>
      <c r="W420" s="15" t="s">
        <v>1134</v>
      </c>
      <c r="X420" s="11" t="s">
        <v>970</v>
      </c>
      <c r="Y420" s="13" t="s">
        <v>971</v>
      </c>
      <c r="Z420" s="11" t="s">
        <v>61</v>
      </c>
      <c r="AA420" s="11" t="s">
        <v>874</v>
      </c>
      <c r="AB420" s="7" t="s">
        <v>113</v>
      </c>
      <c r="AC420" s="11" t="s">
        <v>134</v>
      </c>
      <c r="AD420" s="13" t="s">
        <v>135</v>
      </c>
      <c r="AE420" s="15" t="s">
        <v>866</v>
      </c>
      <c r="AF420" s="11" t="s">
        <v>116</v>
      </c>
    </row>
    <row r="421" spans="1:32" ht="24.75" customHeight="1">
      <c r="A421" s="7">
        <v>419</v>
      </c>
      <c r="B421" s="15">
        <v>2011</v>
      </c>
      <c r="C421" s="27">
        <v>40834</v>
      </c>
      <c r="D421" s="15" t="s">
        <v>2936</v>
      </c>
      <c r="E421" s="9" t="s">
        <v>2937</v>
      </c>
      <c r="F421" s="10" t="s">
        <v>100</v>
      </c>
      <c r="G421" s="15" t="s">
        <v>2938</v>
      </c>
      <c r="H421" s="11" t="s">
        <v>964</v>
      </c>
      <c r="I421" s="11" t="s">
        <v>86</v>
      </c>
      <c r="J421" s="11" t="s">
        <v>975</v>
      </c>
      <c r="K421" s="11" t="s">
        <v>976</v>
      </c>
      <c r="L421" s="11" t="s">
        <v>47</v>
      </c>
      <c r="M421" s="11" t="s">
        <v>48</v>
      </c>
      <c r="N421" s="7" t="s">
        <v>293</v>
      </c>
      <c r="O421" s="11" t="s">
        <v>50</v>
      </c>
      <c r="P421" s="7" t="s">
        <v>286</v>
      </c>
      <c r="Q421" s="11" t="s">
        <v>52</v>
      </c>
      <c r="R421" s="15" t="s">
        <v>2939</v>
      </c>
      <c r="S421" s="12" t="s">
        <v>79</v>
      </c>
      <c r="T421" s="12" t="s">
        <v>2940</v>
      </c>
      <c r="U421" s="7" t="s">
        <v>93</v>
      </c>
      <c r="V421" s="11" t="s">
        <v>2941</v>
      </c>
      <c r="W421" s="15" t="s">
        <v>969</v>
      </c>
      <c r="X421" s="11" t="s">
        <v>970</v>
      </c>
      <c r="Y421" s="13" t="s">
        <v>971</v>
      </c>
      <c r="Z421" s="11" t="s">
        <v>61</v>
      </c>
      <c r="AA421" s="11" t="s">
        <v>874</v>
      </c>
      <c r="AB421" s="7" t="s">
        <v>113</v>
      </c>
      <c r="AC421" s="11" t="s">
        <v>134</v>
      </c>
      <c r="AD421" s="13" t="s">
        <v>135</v>
      </c>
      <c r="AE421" s="15" t="s">
        <v>866</v>
      </c>
      <c r="AF421" s="11" t="s">
        <v>116</v>
      </c>
    </row>
    <row r="422" spans="1:32" ht="24.75" customHeight="1">
      <c r="A422" s="7">
        <v>420</v>
      </c>
      <c r="B422" s="7">
        <v>2011</v>
      </c>
      <c r="C422" s="17">
        <v>40836</v>
      </c>
      <c r="D422" s="7" t="s">
        <v>2942</v>
      </c>
      <c r="E422" s="9" t="s">
        <v>2943</v>
      </c>
      <c r="F422" s="10" t="s">
        <v>100</v>
      </c>
      <c r="G422" s="7" t="s">
        <v>2169</v>
      </c>
      <c r="H422" s="7" t="s">
        <v>964</v>
      </c>
      <c r="I422" s="7" t="s">
        <v>86</v>
      </c>
      <c r="J422" s="7" t="s">
        <v>992</v>
      </c>
      <c r="K422" s="11" t="s">
        <v>976</v>
      </c>
      <c r="L422" s="11" t="s">
        <v>47</v>
      </c>
      <c r="M422" s="7" t="s">
        <v>48</v>
      </c>
      <c r="N422" s="7" t="s">
        <v>49</v>
      </c>
      <c r="O422" s="7" t="s">
        <v>50</v>
      </c>
      <c r="P422" s="7" t="s">
        <v>71</v>
      </c>
      <c r="Q422" s="7" t="s">
        <v>52</v>
      </c>
      <c r="R422" s="11" t="s">
        <v>2944</v>
      </c>
      <c r="S422" s="12" t="s">
        <v>218</v>
      </c>
      <c r="T422" s="12" t="s">
        <v>2945</v>
      </c>
      <c r="U422" s="7" t="s">
        <v>56</v>
      </c>
      <c r="V422" s="7" t="s">
        <v>2946</v>
      </c>
      <c r="W422" s="13" t="s">
        <v>1463</v>
      </c>
      <c r="X422" s="13" t="s">
        <v>989</v>
      </c>
      <c r="Y422" s="13" t="s">
        <v>971</v>
      </c>
      <c r="Z422" s="13" t="s">
        <v>61</v>
      </c>
      <c r="AA422" s="13" t="s">
        <v>62</v>
      </c>
      <c r="AB422" s="7" t="s">
        <v>113</v>
      </c>
      <c r="AC422" s="11" t="s">
        <v>134</v>
      </c>
      <c r="AD422" s="13" t="s">
        <v>135</v>
      </c>
      <c r="AE422" s="14" t="s">
        <v>866</v>
      </c>
      <c r="AF422" s="11" t="s">
        <v>116</v>
      </c>
    </row>
    <row r="423" spans="1:32" ht="24.75" customHeight="1">
      <c r="A423" s="7">
        <v>421</v>
      </c>
      <c r="B423" s="15">
        <v>2011</v>
      </c>
      <c r="C423" s="27">
        <v>40836</v>
      </c>
      <c r="D423" s="15" t="s">
        <v>2947</v>
      </c>
      <c r="E423" s="9" t="s">
        <v>2948</v>
      </c>
      <c r="F423" s="10" t="s">
        <v>100</v>
      </c>
      <c r="G423" s="15" t="s">
        <v>2197</v>
      </c>
      <c r="H423" s="7" t="s">
        <v>964</v>
      </c>
      <c r="I423" s="11" t="s">
        <v>86</v>
      </c>
      <c r="J423" s="11" t="s">
        <v>975</v>
      </c>
      <c r="K423" s="11" t="s">
        <v>976</v>
      </c>
      <c r="L423" s="11" t="s">
        <v>47</v>
      </c>
      <c r="M423" s="11" t="s">
        <v>48</v>
      </c>
      <c r="N423" s="7" t="s">
        <v>218</v>
      </c>
      <c r="O423" s="7" t="s">
        <v>50</v>
      </c>
      <c r="P423" s="11" t="s">
        <v>51</v>
      </c>
      <c r="Q423" s="11" t="s">
        <v>52</v>
      </c>
      <c r="R423" s="15" t="s">
        <v>1625</v>
      </c>
      <c r="S423" s="12" t="s">
        <v>2949</v>
      </c>
      <c r="T423" s="12" t="s">
        <v>2950</v>
      </c>
      <c r="U423" s="7" t="s">
        <v>93</v>
      </c>
      <c r="V423" s="11" t="s">
        <v>2951</v>
      </c>
      <c r="W423" s="15" t="s">
        <v>1134</v>
      </c>
      <c r="X423" s="11" t="s">
        <v>970</v>
      </c>
      <c r="Y423" s="13" t="s">
        <v>971</v>
      </c>
      <c r="Z423" s="11" t="s">
        <v>61</v>
      </c>
      <c r="AA423" s="11" t="s">
        <v>874</v>
      </c>
      <c r="AB423" s="7" t="s">
        <v>113</v>
      </c>
      <c r="AC423" s="11" t="s">
        <v>134</v>
      </c>
      <c r="AD423" s="13" t="s">
        <v>135</v>
      </c>
      <c r="AE423" s="15" t="s">
        <v>866</v>
      </c>
      <c r="AF423" s="11" t="s">
        <v>116</v>
      </c>
    </row>
    <row r="424" spans="1:32" ht="24.75" customHeight="1">
      <c r="A424" s="7">
        <v>422</v>
      </c>
      <c r="B424" s="15">
        <v>2011</v>
      </c>
      <c r="C424" s="20">
        <v>40837</v>
      </c>
      <c r="D424" s="11" t="s">
        <v>2952</v>
      </c>
      <c r="E424" s="9" t="s">
        <v>2953</v>
      </c>
      <c r="F424" s="10" t="s">
        <v>100</v>
      </c>
      <c r="G424" s="11" t="s">
        <v>2614</v>
      </c>
      <c r="H424" s="11" t="s">
        <v>964</v>
      </c>
      <c r="I424" s="11" t="s">
        <v>86</v>
      </c>
      <c r="J424" s="11" t="s">
        <v>975</v>
      </c>
      <c r="K424" s="11" t="s">
        <v>976</v>
      </c>
      <c r="L424" s="11" t="s">
        <v>47</v>
      </c>
      <c r="M424" s="11" t="s">
        <v>48</v>
      </c>
      <c r="N424" s="7" t="s">
        <v>232</v>
      </c>
      <c r="O424" s="11" t="s">
        <v>50</v>
      </c>
      <c r="P424" s="11" t="s">
        <v>253</v>
      </c>
      <c r="Q424" s="11" t="s">
        <v>52</v>
      </c>
      <c r="R424" s="11" t="s">
        <v>2954</v>
      </c>
      <c r="S424" s="12" t="s">
        <v>79</v>
      </c>
      <c r="T424" s="12" t="s">
        <v>2955</v>
      </c>
      <c r="U424" s="7" t="s">
        <v>56</v>
      </c>
      <c r="V424" s="11" t="s">
        <v>2956</v>
      </c>
      <c r="W424" s="13" t="s">
        <v>1226</v>
      </c>
      <c r="X424" s="11" t="s">
        <v>970</v>
      </c>
      <c r="Y424" s="13" t="s">
        <v>971</v>
      </c>
      <c r="Z424" s="11" t="s">
        <v>61</v>
      </c>
      <c r="AA424" s="11" t="s">
        <v>62</v>
      </c>
      <c r="AB424" s="7" t="s">
        <v>113</v>
      </c>
      <c r="AC424" s="11" t="s">
        <v>134</v>
      </c>
      <c r="AD424" s="13" t="s">
        <v>135</v>
      </c>
      <c r="AE424" s="15" t="s">
        <v>866</v>
      </c>
      <c r="AF424" s="11" t="s">
        <v>116</v>
      </c>
    </row>
    <row r="425" spans="1:32" ht="24.75" customHeight="1">
      <c r="A425" s="7">
        <v>423</v>
      </c>
      <c r="B425" s="15" t="s">
        <v>926</v>
      </c>
      <c r="C425" s="20">
        <v>40837</v>
      </c>
      <c r="D425" s="15" t="s">
        <v>2957</v>
      </c>
      <c r="E425" s="9" t="s">
        <v>2958</v>
      </c>
      <c r="F425" s="10" t="s">
        <v>100</v>
      </c>
      <c r="G425" s="11" t="s">
        <v>275</v>
      </c>
      <c r="H425" s="11" t="s">
        <v>120</v>
      </c>
      <c r="I425" s="11" t="s">
        <v>79</v>
      </c>
      <c r="J425" s="7" t="s">
        <v>121</v>
      </c>
      <c r="K425" s="11" t="s">
        <v>122</v>
      </c>
      <c r="L425" s="11" t="s">
        <v>47</v>
      </c>
      <c r="M425" s="21" t="s">
        <v>148</v>
      </c>
      <c r="N425" s="7" t="s">
        <v>240</v>
      </c>
      <c r="O425" s="21" t="s">
        <v>150</v>
      </c>
      <c r="P425" s="11" t="s">
        <v>2959</v>
      </c>
      <c r="Q425" s="11" t="s">
        <v>52</v>
      </c>
      <c r="R425" s="15" t="s">
        <v>2960</v>
      </c>
      <c r="S425" s="12" t="s">
        <v>79</v>
      </c>
      <c r="T425" s="12" t="s">
        <v>2961</v>
      </c>
      <c r="U425" s="7" t="s">
        <v>93</v>
      </c>
      <c r="V425" s="11" t="s">
        <v>2962</v>
      </c>
      <c r="W425" s="15" t="s">
        <v>2963</v>
      </c>
      <c r="X425" s="11" t="s">
        <v>1756</v>
      </c>
      <c r="Y425" s="11" t="s">
        <v>132</v>
      </c>
      <c r="Z425" s="11" t="s">
        <v>2964</v>
      </c>
      <c r="AA425" s="11" t="s">
        <v>205</v>
      </c>
      <c r="AB425" s="7" t="s">
        <v>113</v>
      </c>
      <c r="AC425" s="11" t="s">
        <v>134</v>
      </c>
      <c r="AD425" s="13" t="s">
        <v>135</v>
      </c>
      <c r="AE425" s="15" t="s">
        <v>866</v>
      </c>
      <c r="AF425" s="11" t="s">
        <v>116</v>
      </c>
    </row>
    <row r="426" spans="1:32" ht="24.75" customHeight="1">
      <c r="A426" s="7">
        <v>424</v>
      </c>
      <c r="B426" s="7">
        <v>2011</v>
      </c>
      <c r="C426" s="16">
        <v>40839</v>
      </c>
      <c r="D426" s="7" t="s">
        <v>2965</v>
      </c>
      <c r="E426" s="9" t="s">
        <v>2966</v>
      </c>
      <c r="F426" s="10" t="s">
        <v>100</v>
      </c>
      <c r="G426" s="7" t="s">
        <v>2967</v>
      </c>
      <c r="H426" s="7" t="s">
        <v>43</v>
      </c>
      <c r="I426" s="7" t="s">
        <v>86</v>
      </c>
      <c r="J426" s="7" t="s">
        <v>102</v>
      </c>
      <c r="K426" s="11" t="s">
        <v>103</v>
      </c>
      <c r="L426" s="11" t="s">
        <v>47</v>
      </c>
      <c r="M426" s="7" t="s">
        <v>48</v>
      </c>
      <c r="N426" s="7" t="s">
        <v>49</v>
      </c>
      <c r="O426" s="7" t="s">
        <v>104</v>
      </c>
      <c r="P426" s="7" t="s">
        <v>1021</v>
      </c>
      <c r="Q426" s="7" t="s">
        <v>52</v>
      </c>
      <c r="R426" s="11" t="s">
        <v>2968</v>
      </c>
      <c r="S426" s="12" t="s">
        <v>79</v>
      </c>
      <c r="T426" s="12" t="s">
        <v>2969</v>
      </c>
      <c r="U426" s="7" t="s">
        <v>56</v>
      </c>
      <c r="V426" s="7" t="s">
        <v>2970</v>
      </c>
      <c r="W426" s="13" t="s">
        <v>1196</v>
      </c>
      <c r="X426" s="13" t="s">
        <v>1197</v>
      </c>
      <c r="Y426" s="13" t="s">
        <v>112</v>
      </c>
      <c r="Z426" s="13" t="s">
        <v>282</v>
      </c>
      <c r="AA426" s="13" t="s">
        <v>205</v>
      </c>
      <c r="AB426" s="7" t="s">
        <v>133</v>
      </c>
      <c r="AC426" s="11" t="s">
        <v>134</v>
      </c>
      <c r="AD426" s="13" t="s">
        <v>135</v>
      </c>
      <c r="AE426" s="15" t="s">
        <v>866</v>
      </c>
      <c r="AF426" s="11" t="s">
        <v>116</v>
      </c>
    </row>
    <row r="427" spans="1:32" ht="24.75" customHeight="1">
      <c r="A427" s="7">
        <v>425</v>
      </c>
      <c r="B427" s="15">
        <v>2011</v>
      </c>
      <c r="C427" s="24">
        <v>40839</v>
      </c>
      <c r="D427" s="11" t="s">
        <v>2971</v>
      </c>
      <c r="E427" s="9" t="s">
        <v>2972</v>
      </c>
      <c r="F427" s="10" t="s">
        <v>100</v>
      </c>
      <c r="G427" s="11" t="s">
        <v>275</v>
      </c>
      <c r="H427" s="11" t="s">
        <v>120</v>
      </c>
      <c r="I427" s="11" t="s">
        <v>79</v>
      </c>
      <c r="J427" s="7" t="s">
        <v>121</v>
      </c>
      <c r="K427" s="11" t="s">
        <v>122</v>
      </c>
      <c r="L427" s="11" t="s">
        <v>47</v>
      </c>
      <c r="M427" s="11" t="s">
        <v>48</v>
      </c>
      <c r="N427" s="7" t="s">
        <v>268</v>
      </c>
      <c r="O427" s="11" t="s">
        <v>50</v>
      </c>
      <c r="P427" s="11" t="s">
        <v>71</v>
      </c>
      <c r="Q427" s="11" t="s">
        <v>52</v>
      </c>
      <c r="R427" s="11" t="s">
        <v>2973</v>
      </c>
      <c r="S427" s="12" t="s">
        <v>2974</v>
      </c>
      <c r="T427" s="12" t="s">
        <v>2975</v>
      </c>
      <c r="U427" s="7" t="s">
        <v>56</v>
      </c>
      <c r="V427" s="11" t="s">
        <v>2976</v>
      </c>
      <c r="W427" s="25" t="s">
        <v>130</v>
      </c>
      <c r="X427" s="25" t="s">
        <v>131</v>
      </c>
      <c r="Y427" s="25" t="s">
        <v>132</v>
      </c>
      <c r="Z427" s="25" t="s">
        <v>61</v>
      </c>
      <c r="AA427" s="25" t="s">
        <v>62</v>
      </c>
      <c r="AB427" s="7" t="s">
        <v>133</v>
      </c>
      <c r="AC427" s="11" t="s">
        <v>134</v>
      </c>
      <c r="AD427" s="13" t="s">
        <v>135</v>
      </c>
      <c r="AE427" s="19" t="s">
        <v>866</v>
      </c>
      <c r="AF427" s="11" t="s">
        <v>116</v>
      </c>
    </row>
    <row r="428" spans="1:32" ht="24.75" customHeight="1">
      <c r="A428" s="7">
        <v>426</v>
      </c>
      <c r="B428" s="7">
        <v>2011</v>
      </c>
      <c r="C428" s="22">
        <v>40840</v>
      </c>
      <c r="D428" s="7" t="s">
        <v>2977</v>
      </c>
      <c r="E428" s="9" t="s">
        <v>2978</v>
      </c>
      <c r="F428" s="10" t="s">
        <v>100</v>
      </c>
      <c r="G428" s="7" t="s">
        <v>2979</v>
      </c>
      <c r="H428" s="7" t="s">
        <v>964</v>
      </c>
      <c r="I428" s="7" t="s">
        <v>86</v>
      </c>
      <c r="J428" s="7" t="s">
        <v>1099</v>
      </c>
      <c r="K428" s="11" t="s">
        <v>122</v>
      </c>
      <c r="L428" s="11" t="s">
        <v>47</v>
      </c>
      <c r="M428" s="7" t="s">
        <v>48</v>
      </c>
      <c r="N428" s="7" t="s">
        <v>187</v>
      </c>
      <c r="O428" s="7" t="s">
        <v>276</v>
      </c>
      <c r="P428" s="7" t="s">
        <v>286</v>
      </c>
      <c r="Q428" s="7" t="s">
        <v>52</v>
      </c>
      <c r="R428" s="11" t="s">
        <v>2980</v>
      </c>
      <c r="S428" s="12" t="s">
        <v>79</v>
      </c>
      <c r="T428" s="12" t="s">
        <v>2981</v>
      </c>
      <c r="U428" s="7" t="s">
        <v>56</v>
      </c>
      <c r="V428" s="7" t="s">
        <v>2982</v>
      </c>
      <c r="W428" s="36" t="s">
        <v>2983</v>
      </c>
      <c r="X428" s="36" t="s">
        <v>989</v>
      </c>
      <c r="Y428" s="13" t="s">
        <v>971</v>
      </c>
      <c r="Z428" s="36" t="s">
        <v>61</v>
      </c>
      <c r="AA428" s="36" t="s">
        <v>62</v>
      </c>
      <c r="AB428" s="7" t="s">
        <v>113</v>
      </c>
      <c r="AC428" s="11" t="s">
        <v>134</v>
      </c>
      <c r="AD428" s="13" t="s">
        <v>135</v>
      </c>
      <c r="AE428" s="37" t="s">
        <v>866</v>
      </c>
      <c r="AF428" s="11" t="s">
        <v>116</v>
      </c>
    </row>
    <row r="429" spans="1:32" ht="24.75" customHeight="1">
      <c r="A429" s="7">
        <v>427</v>
      </c>
      <c r="B429" s="15">
        <v>2011</v>
      </c>
      <c r="C429" s="27">
        <v>40841</v>
      </c>
      <c r="D429" s="15" t="s">
        <v>2984</v>
      </c>
      <c r="E429" s="9" t="s">
        <v>2985</v>
      </c>
      <c r="F429" s="10" t="s">
        <v>100</v>
      </c>
      <c r="G429" s="11" t="s">
        <v>275</v>
      </c>
      <c r="H429" s="11" t="s">
        <v>964</v>
      </c>
      <c r="I429" s="11" t="s">
        <v>79</v>
      </c>
      <c r="J429" s="11" t="s">
        <v>975</v>
      </c>
      <c r="K429" s="11" t="s">
        <v>976</v>
      </c>
      <c r="L429" s="11" t="s">
        <v>47</v>
      </c>
      <c r="M429" s="11" t="s">
        <v>48</v>
      </c>
      <c r="N429" s="7" t="s">
        <v>218</v>
      </c>
      <c r="O429" s="11" t="s">
        <v>50</v>
      </c>
      <c r="P429" s="7" t="s">
        <v>71</v>
      </c>
      <c r="Q429" s="11" t="s">
        <v>52</v>
      </c>
      <c r="R429" s="15" t="s">
        <v>2986</v>
      </c>
      <c r="S429" s="12" t="s">
        <v>218</v>
      </c>
      <c r="T429" s="12" t="s">
        <v>2987</v>
      </c>
      <c r="U429" s="7" t="s">
        <v>93</v>
      </c>
      <c r="V429" s="11" t="s">
        <v>2988</v>
      </c>
      <c r="W429" s="15" t="s">
        <v>1001</v>
      </c>
      <c r="X429" s="11" t="s">
        <v>970</v>
      </c>
      <c r="Y429" s="13" t="s">
        <v>971</v>
      </c>
      <c r="Z429" s="11" t="s">
        <v>61</v>
      </c>
      <c r="AA429" s="11" t="s">
        <v>874</v>
      </c>
      <c r="AB429" s="7" t="s">
        <v>113</v>
      </c>
      <c r="AC429" s="11" t="s">
        <v>134</v>
      </c>
      <c r="AD429" s="13" t="s">
        <v>135</v>
      </c>
      <c r="AE429" s="15" t="s">
        <v>866</v>
      </c>
      <c r="AF429" s="11" t="s">
        <v>116</v>
      </c>
    </row>
    <row r="430" spans="1:32" ht="24.75" customHeight="1">
      <c r="A430" s="7">
        <v>428</v>
      </c>
      <c r="B430" s="15" t="s">
        <v>926</v>
      </c>
      <c r="C430" s="20">
        <v>40841</v>
      </c>
      <c r="D430" s="15" t="s">
        <v>2989</v>
      </c>
      <c r="E430" s="9" t="s">
        <v>2990</v>
      </c>
      <c r="F430" s="10" t="s">
        <v>100</v>
      </c>
      <c r="G430" s="15" t="s">
        <v>2991</v>
      </c>
      <c r="H430" s="7" t="s">
        <v>964</v>
      </c>
      <c r="I430" s="11" t="s">
        <v>86</v>
      </c>
      <c r="J430" s="11" t="s">
        <v>975</v>
      </c>
      <c r="K430" s="11" t="s">
        <v>976</v>
      </c>
      <c r="L430" s="11" t="s">
        <v>47</v>
      </c>
      <c r="M430" s="7" t="s">
        <v>148</v>
      </c>
      <c r="N430" s="7" t="s">
        <v>300</v>
      </c>
      <c r="O430" s="21" t="s">
        <v>150</v>
      </c>
      <c r="P430" s="11" t="s">
        <v>2992</v>
      </c>
      <c r="Q430" s="11" t="s">
        <v>52</v>
      </c>
      <c r="R430" s="15" t="s">
        <v>2993</v>
      </c>
      <c r="S430" s="12" t="s">
        <v>141</v>
      </c>
      <c r="T430" s="12" t="s">
        <v>2994</v>
      </c>
      <c r="U430" s="7" t="s">
        <v>93</v>
      </c>
      <c r="V430" s="11" t="s">
        <v>2995</v>
      </c>
      <c r="W430" s="15" t="s">
        <v>1134</v>
      </c>
      <c r="X430" s="11" t="s">
        <v>970</v>
      </c>
      <c r="Y430" s="13" t="s">
        <v>971</v>
      </c>
      <c r="Z430" s="11" t="s">
        <v>61</v>
      </c>
      <c r="AA430" s="11" t="s">
        <v>874</v>
      </c>
      <c r="AB430" s="7" t="s">
        <v>113</v>
      </c>
      <c r="AC430" s="11" t="s">
        <v>134</v>
      </c>
      <c r="AD430" s="13" t="s">
        <v>135</v>
      </c>
      <c r="AE430" s="15" t="s">
        <v>866</v>
      </c>
      <c r="AF430" s="11" t="s">
        <v>116</v>
      </c>
    </row>
    <row r="431" spans="1:32" ht="24.75" customHeight="1">
      <c r="A431" s="7">
        <v>429</v>
      </c>
      <c r="B431" s="15" t="s">
        <v>926</v>
      </c>
      <c r="C431" s="20">
        <v>40841</v>
      </c>
      <c r="D431" s="15" t="s">
        <v>2996</v>
      </c>
      <c r="E431" s="23" t="s">
        <v>2997</v>
      </c>
      <c r="F431" s="10" t="s">
        <v>100</v>
      </c>
      <c r="G431" s="11" t="s">
        <v>275</v>
      </c>
      <c r="H431" s="11" t="s">
        <v>964</v>
      </c>
      <c r="I431" s="11" t="s">
        <v>79</v>
      </c>
      <c r="J431" s="11" t="s">
        <v>975</v>
      </c>
      <c r="K431" s="11" t="s">
        <v>976</v>
      </c>
      <c r="L431" s="11" t="s">
        <v>47</v>
      </c>
      <c r="M431" s="21" t="s">
        <v>48</v>
      </c>
      <c r="N431" s="7" t="s">
        <v>1117</v>
      </c>
      <c r="O431" s="21" t="s">
        <v>50</v>
      </c>
      <c r="P431" s="11" t="s">
        <v>2998</v>
      </c>
      <c r="Q431" s="11" t="s">
        <v>52</v>
      </c>
      <c r="R431" s="15" t="s">
        <v>2999</v>
      </c>
      <c r="S431" s="12" t="s">
        <v>3000</v>
      </c>
      <c r="T431" s="12" t="s">
        <v>3001</v>
      </c>
      <c r="U431" s="7" t="s">
        <v>93</v>
      </c>
      <c r="V431" s="11" t="s">
        <v>3002</v>
      </c>
      <c r="W431" s="15" t="s">
        <v>3003</v>
      </c>
      <c r="X431" s="11" t="s">
        <v>989</v>
      </c>
      <c r="Y431" s="13" t="s">
        <v>971</v>
      </c>
      <c r="Z431" s="11" t="s">
        <v>61</v>
      </c>
      <c r="AA431" s="13" t="s">
        <v>874</v>
      </c>
      <c r="AB431" s="7" t="s">
        <v>113</v>
      </c>
      <c r="AC431" s="34" t="s">
        <v>2997</v>
      </c>
      <c r="AD431" s="13" t="s">
        <v>65</v>
      </c>
      <c r="AE431" s="15" t="s">
        <v>866</v>
      </c>
      <c r="AF431" s="11" t="s">
        <v>116</v>
      </c>
    </row>
    <row r="432" spans="1:32" ht="24.75" customHeight="1">
      <c r="A432" s="7">
        <v>430</v>
      </c>
      <c r="B432" s="15" t="s">
        <v>926</v>
      </c>
      <c r="C432" s="20">
        <v>40843</v>
      </c>
      <c r="D432" s="11" t="s">
        <v>3004</v>
      </c>
      <c r="E432" s="9" t="s">
        <v>3005</v>
      </c>
      <c r="F432" s="10" t="s">
        <v>100</v>
      </c>
      <c r="G432" s="11" t="s">
        <v>3006</v>
      </c>
      <c r="H432" s="11" t="s">
        <v>964</v>
      </c>
      <c r="I432" s="11" t="s">
        <v>138</v>
      </c>
      <c r="J432" s="11" t="s">
        <v>1760</v>
      </c>
      <c r="K432" s="11" t="s">
        <v>976</v>
      </c>
      <c r="L432" s="11" t="s">
        <v>47</v>
      </c>
      <c r="M432" s="11" t="s">
        <v>48</v>
      </c>
      <c r="N432" s="7" t="s">
        <v>49</v>
      </c>
      <c r="O432" s="7" t="s">
        <v>50</v>
      </c>
      <c r="P432" s="11" t="s">
        <v>90</v>
      </c>
      <c r="Q432" s="11" t="s">
        <v>52</v>
      </c>
      <c r="R432" s="11" t="s">
        <v>3007</v>
      </c>
      <c r="S432" s="12" t="s">
        <v>79</v>
      </c>
      <c r="T432" s="12" t="s">
        <v>3008</v>
      </c>
      <c r="U432" s="7" t="s">
        <v>56</v>
      </c>
      <c r="V432" s="11" t="s">
        <v>3009</v>
      </c>
      <c r="W432" s="11" t="s">
        <v>3010</v>
      </c>
      <c r="X432" s="11" t="s">
        <v>989</v>
      </c>
      <c r="Y432" s="13" t="s">
        <v>971</v>
      </c>
      <c r="Z432" s="11" t="s">
        <v>61</v>
      </c>
      <c r="AA432" s="11" t="s">
        <v>62</v>
      </c>
      <c r="AB432" s="7" t="s">
        <v>63</v>
      </c>
      <c r="AC432" s="11" t="s">
        <v>134</v>
      </c>
      <c r="AD432" s="13" t="s">
        <v>135</v>
      </c>
      <c r="AE432" s="15" t="s">
        <v>866</v>
      </c>
      <c r="AF432" s="11" t="s">
        <v>116</v>
      </c>
    </row>
    <row r="433" spans="1:32" ht="24.75" customHeight="1">
      <c r="A433" s="7">
        <v>431</v>
      </c>
      <c r="B433" s="15">
        <v>2011</v>
      </c>
      <c r="C433" s="27">
        <v>40844</v>
      </c>
      <c r="D433" s="15" t="s">
        <v>3011</v>
      </c>
      <c r="E433" s="9" t="s">
        <v>3012</v>
      </c>
      <c r="F433" s="10" t="s">
        <v>100</v>
      </c>
      <c r="G433" s="15" t="s">
        <v>1325</v>
      </c>
      <c r="H433" s="11" t="s">
        <v>964</v>
      </c>
      <c r="I433" s="11" t="s">
        <v>86</v>
      </c>
      <c r="J433" s="11" t="s">
        <v>975</v>
      </c>
      <c r="K433" s="11" t="s">
        <v>976</v>
      </c>
      <c r="L433" s="11" t="s">
        <v>47</v>
      </c>
      <c r="M433" s="11" t="s">
        <v>186</v>
      </c>
      <c r="N433" s="7" t="s">
        <v>1117</v>
      </c>
      <c r="O433" s="7" t="s">
        <v>276</v>
      </c>
      <c r="P433" s="7" t="s">
        <v>755</v>
      </c>
      <c r="Q433" s="11" t="s">
        <v>52</v>
      </c>
      <c r="R433" s="15" t="s">
        <v>3013</v>
      </c>
      <c r="S433" s="12" t="s">
        <v>3014</v>
      </c>
      <c r="T433" s="12" t="s">
        <v>3015</v>
      </c>
      <c r="U433" s="11" t="s">
        <v>93</v>
      </c>
      <c r="V433" s="11" t="s">
        <v>3016</v>
      </c>
      <c r="W433" s="14" t="s">
        <v>1170</v>
      </c>
      <c r="X433" s="11" t="s">
        <v>1171</v>
      </c>
      <c r="Y433" s="13" t="s">
        <v>971</v>
      </c>
      <c r="Z433" s="11" t="s">
        <v>884</v>
      </c>
      <c r="AA433" s="11" t="s">
        <v>205</v>
      </c>
      <c r="AB433" s="7" t="s">
        <v>113</v>
      </c>
      <c r="AC433" s="11" t="s">
        <v>134</v>
      </c>
      <c r="AD433" s="13" t="s">
        <v>135</v>
      </c>
      <c r="AE433" s="15" t="s">
        <v>866</v>
      </c>
      <c r="AF433" s="11" t="s">
        <v>116</v>
      </c>
    </row>
    <row r="434" spans="1:32" ht="24.75" customHeight="1">
      <c r="A434" s="7">
        <v>432</v>
      </c>
      <c r="B434" s="8">
        <v>2011</v>
      </c>
      <c r="C434" s="17">
        <v>40846</v>
      </c>
      <c r="D434" s="7" t="s">
        <v>3017</v>
      </c>
      <c r="E434" s="9" t="s">
        <v>3018</v>
      </c>
      <c r="F434" s="10" t="s">
        <v>100</v>
      </c>
      <c r="G434" s="7" t="s">
        <v>1981</v>
      </c>
      <c r="H434" s="7" t="s">
        <v>1585</v>
      </c>
      <c r="I434" s="7" t="s">
        <v>138</v>
      </c>
      <c r="J434" s="7" t="s">
        <v>1982</v>
      </c>
      <c r="K434" s="11" t="s">
        <v>1587</v>
      </c>
      <c r="L434" s="11" t="s">
        <v>47</v>
      </c>
      <c r="M434" s="7" t="s">
        <v>239</v>
      </c>
      <c r="N434" s="7" t="s">
        <v>240</v>
      </c>
      <c r="O434" s="7" t="s">
        <v>241</v>
      </c>
      <c r="P434" s="7" t="s">
        <v>242</v>
      </c>
      <c r="Q434" s="7" t="s">
        <v>52</v>
      </c>
      <c r="R434" s="11" t="s">
        <v>3019</v>
      </c>
      <c r="S434" s="12" t="s">
        <v>79</v>
      </c>
      <c r="T434" s="12" t="s">
        <v>3020</v>
      </c>
      <c r="U434" s="7" t="s">
        <v>56</v>
      </c>
      <c r="V434" s="7" t="s">
        <v>3021</v>
      </c>
      <c r="W434" s="13" t="s">
        <v>1987</v>
      </c>
      <c r="X434" s="13" t="s">
        <v>258</v>
      </c>
      <c r="Y434" s="13" t="s">
        <v>60</v>
      </c>
      <c r="Z434" s="13" t="s">
        <v>61</v>
      </c>
      <c r="AA434" s="13" t="s">
        <v>62</v>
      </c>
      <c r="AB434" s="7" t="s">
        <v>63</v>
      </c>
      <c r="AC434" s="13" t="s">
        <v>1348</v>
      </c>
      <c r="AD434" s="13" t="s">
        <v>65</v>
      </c>
      <c r="AE434" s="15" t="s">
        <v>392</v>
      </c>
      <c r="AF434" s="11" t="s">
        <v>116</v>
      </c>
    </row>
    <row r="435" spans="1:32" ht="24.75" customHeight="1">
      <c r="A435" s="7">
        <v>433</v>
      </c>
      <c r="B435" s="7">
        <v>2011</v>
      </c>
      <c r="C435" s="17">
        <v>40846</v>
      </c>
      <c r="D435" s="7" t="s">
        <v>3022</v>
      </c>
      <c r="E435" s="9" t="s">
        <v>3023</v>
      </c>
      <c r="F435" s="10" t="s">
        <v>100</v>
      </c>
      <c r="G435" s="7" t="s">
        <v>1981</v>
      </c>
      <c r="H435" s="7" t="s">
        <v>1585</v>
      </c>
      <c r="I435" s="7" t="s">
        <v>138</v>
      </c>
      <c r="J435" s="7" t="s">
        <v>1982</v>
      </c>
      <c r="K435" s="11" t="s">
        <v>1587</v>
      </c>
      <c r="L435" s="11" t="s">
        <v>47</v>
      </c>
      <c r="M435" s="7" t="s">
        <v>239</v>
      </c>
      <c r="N435" s="7" t="s">
        <v>240</v>
      </c>
      <c r="O435" s="7" t="s">
        <v>241</v>
      </c>
      <c r="P435" s="7" t="s">
        <v>1983</v>
      </c>
      <c r="Q435" s="7" t="s">
        <v>52</v>
      </c>
      <c r="R435" s="11" t="s">
        <v>3024</v>
      </c>
      <c r="S435" s="12" t="s">
        <v>79</v>
      </c>
      <c r="T435" s="12" t="s">
        <v>1985</v>
      </c>
      <c r="U435" s="7" t="s">
        <v>56</v>
      </c>
      <c r="V435" s="7" t="s">
        <v>3025</v>
      </c>
      <c r="W435" s="13" t="s">
        <v>1987</v>
      </c>
      <c r="X435" s="13" t="s">
        <v>258</v>
      </c>
      <c r="Y435" s="13" t="s">
        <v>60</v>
      </c>
      <c r="Z435" s="13" t="s">
        <v>61</v>
      </c>
      <c r="AA435" s="13" t="s">
        <v>62</v>
      </c>
      <c r="AB435" s="7" t="s">
        <v>63</v>
      </c>
      <c r="AC435" s="13" t="s">
        <v>1348</v>
      </c>
      <c r="AD435" s="13" t="s">
        <v>65</v>
      </c>
      <c r="AE435" s="15" t="s">
        <v>392</v>
      </c>
      <c r="AF435" s="11" t="s">
        <v>116</v>
      </c>
    </row>
    <row r="436" spans="1:32" ht="24.75" customHeight="1">
      <c r="A436" s="7">
        <v>434</v>
      </c>
      <c r="B436" s="7">
        <v>2011</v>
      </c>
      <c r="C436" s="17">
        <v>40846</v>
      </c>
      <c r="D436" s="7" t="s">
        <v>3026</v>
      </c>
      <c r="E436" s="9" t="s">
        <v>3027</v>
      </c>
      <c r="F436" s="10" t="s">
        <v>100</v>
      </c>
      <c r="G436" s="7" t="s">
        <v>1981</v>
      </c>
      <c r="H436" s="7" t="s">
        <v>1585</v>
      </c>
      <c r="I436" s="7" t="s">
        <v>138</v>
      </c>
      <c r="J436" s="7" t="s">
        <v>1982</v>
      </c>
      <c r="K436" s="11" t="s">
        <v>1587</v>
      </c>
      <c r="L436" s="11" t="s">
        <v>47</v>
      </c>
      <c r="M436" s="7" t="s">
        <v>239</v>
      </c>
      <c r="N436" s="7" t="s">
        <v>240</v>
      </c>
      <c r="O436" s="7" t="s">
        <v>241</v>
      </c>
      <c r="P436" s="7" t="s">
        <v>1983</v>
      </c>
      <c r="Q436" s="7" t="s">
        <v>52</v>
      </c>
      <c r="R436" s="11" t="s">
        <v>3028</v>
      </c>
      <c r="S436" s="12" t="s">
        <v>79</v>
      </c>
      <c r="T436" s="12" t="s">
        <v>1985</v>
      </c>
      <c r="U436" s="7" t="s">
        <v>56</v>
      </c>
      <c r="V436" s="7" t="s">
        <v>3029</v>
      </c>
      <c r="W436" s="13" t="s">
        <v>1987</v>
      </c>
      <c r="X436" s="13" t="s">
        <v>258</v>
      </c>
      <c r="Y436" s="13" t="s">
        <v>60</v>
      </c>
      <c r="Z436" s="13" t="s">
        <v>61</v>
      </c>
      <c r="AA436" s="13" t="s">
        <v>62</v>
      </c>
      <c r="AB436" s="7" t="s">
        <v>63</v>
      </c>
      <c r="AC436" s="13" t="s">
        <v>1348</v>
      </c>
      <c r="AD436" s="13" t="s">
        <v>65</v>
      </c>
      <c r="AE436" s="15" t="s">
        <v>392</v>
      </c>
      <c r="AF436" s="11" t="s">
        <v>116</v>
      </c>
    </row>
    <row r="437" spans="1:32" ht="24.75" customHeight="1">
      <c r="A437" s="7">
        <v>435</v>
      </c>
      <c r="B437" s="15">
        <v>2011</v>
      </c>
      <c r="C437" s="27">
        <v>40847</v>
      </c>
      <c r="D437" s="11" t="s">
        <v>3030</v>
      </c>
      <c r="E437" s="9" t="s">
        <v>3031</v>
      </c>
      <c r="F437" s="10" t="s">
        <v>100</v>
      </c>
      <c r="G437" s="11" t="s">
        <v>3032</v>
      </c>
      <c r="H437" s="11" t="s">
        <v>964</v>
      </c>
      <c r="I437" s="11" t="s">
        <v>138</v>
      </c>
      <c r="J437" s="11" t="s">
        <v>975</v>
      </c>
      <c r="K437" s="11" t="s">
        <v>976</v>
      </c>
      <c r="L437" s="11" t="s">
        <v>47</v>
      </c>
      <c r="M437" s="11" t="s">
        <v>48</v>
      </c>
      <c r="N437" s="7" t="s">
        <v>49</v>
      </c>
      <c r="O437" s="7" t="s">
        <v>50</v>
      </c>
      <c r="P437" s="7" t="s">
        <v>71</v>
      </c>
      <c r="Q437" s="11" t="s">
        <v>52</v>
      </c>
      <c r="R437" s="11" t="s">
        <v>3033</v>
      </c>
      <c r="S437" s="12" t="s">
        <v>3034</v>
      </c>
      <c r="T437" s="12" t="s">
        <v>3035</v>
      </c>
      <c r="U437" s="7" t="s">
        <v>56</v>
      </c>
      <c r="V437" s="11" t="s">
        <v>3036</v>
      </c>
      <c r="W437" s="11" t="s">
        <v>3037</v>
      </c>
      <c r="X437" s="11" t="s">
        <v>970</v>
      </c>
      <c r="Y437" s="13" t="s">
        <v>971</v>
      </c>
      <c r="Z437" s="11" t="s">
        <v>61</v>
      </c>
      <c r="AA437" s="11" t="s">
        <v>62</v>
      </c>
      <c r="AB437" s="7" t="s">
        <v>113</v>
      </c>
      <c r="AC437" s="11" t="s">
        <v>134</v>
      </c>
      <c r="AD437" s="13" t="s">
        <v>135</v>
      </c>
      <c r="AE437" s="15" t="s">
        <v>866</v>
      </c>
      <c r="AF437" s="11" t="s">
        <v>116</v>
      </c>
    </row>
    <row r="438" spans="1:32" ht="24.75" customHeight="1">
      <c r="A438" s="7">
        <v>436</v>
      </c>
      <c r="B438" s="15" t="s">
        <v>926</v>
      </c>
      <c r="C438" s="20">
        <v>40847</v>
      </c>
      <c r="D438" s="15" t="s">
        <v>3038</v>
      </c>
      <c r="E438" s="9" t="s">
        <v>3039</v>
      </c>
      <c r="F438" s="10" t="s">
        <v>100</v>
      </c>
      <c r="G438" s="11" t="s">
        <v>3040</v>
      </c>
      <c r="H438" s="11" t="s">
        <v>120</v>
      </c>
      <c r="I438" s="11" t="s">
        <v>86</v>
      </c>
      <c r="J438" s="7" t="s">
        <v>121</v>
      </c>
      <c r="K438" s="11" t="s">
        <v>122</v>
      </c>
      <c r="L438" s="11" t="s">
        <v>47</v>
      </c>
      <c r="M438" s="11" t="s">
        <v>48</v>
      </c>
      <c r="N438" s="7" t="s">
        <v>196</v>
      </c>
      <c r="O438" s="21" t="s">
        <v>50</v>
      </c>
      <c r="P438" s="11" t="s">
        <v>3041</v>
      </c>
      <c r="Q438" s="11" t="s">
        <v>52</v>
      </c>
      <c r="R438" s="15" t="s">
        <v>3042</v>
      </c>
      <c r="S438" s="12" t="s">
        <v>3043</v>
      </c>
      <c r="T438" s="12" t="s">
        <v>3044</v>
      </c>
      <c r="U438" s="7" t="s">
        <v>93</v>
      </c>
      <c r="V438" s="11" t="s">
        <v>3045</v>
      </c>
      <c r="W438" s="15" t="s">
        <v>1621</v>
      </c>
      <c r="X438" s="11" t="s">
        <v>1347</v>
      </c>
      <c r="Y438" s="11" t="s">
        <v>132</v>
      </c>
      <c r="Z438" s="11" t="s">
        <v>884</v>
      </c>
      <c r="AA438" s="11" t="s">
        <v>205</v>
      </c>
      <c r="AB438" s="7" t="s">
        <v>133</v>
      </c>
      <c r="AC438" s="11" t="s">
        <v>134</v>
      </c>
      <c r="AD438" s="13" t="s">
        <v>135</v>
      </c>
      <c r="AE438" s="15" t="s">
        <v>392</v>
      </c>
      <c r="AF438" s="11" t="s">
        <v>116</v>
      </c>
    </row>
    <row r="439" spans="1:32" ht="24.75" customHeight="1">
      <c r="A439" s="7">
        <v>437</v>
      </c>
      <c r="B439" s="8">
        <v>2011</v>
      </c>
      <c r="C439" s="17">
        <v>40848</v>
      </c>
      <c r="D439" s="7" t="s">
        <v>3046</v>
      </c>
      <c r="E439" s="9" t="s">
        <v>3047</v>
      </c>
      <c r="F439" s="10" t="s">
        <v>100</v>
      </c>
      <c r="G439" s="7" t="s">
        <v>3048</v>
      </c>
      <c r="H439" s="7" t="s">
        <v>85</v>
      </c>
      <c r="I439" s="7" t="s">
        <v>86</v>
      </c>
      <c r="J439" s="7" t="s">
        <v>466</v>
      </c>
      <c r="K439" s="11" t="s">
        <v>88</v>
      </c>
      <c r="L439" s="11" t="s">
        <v>47</v>
      </c>
      <c r="M439" s="7" t="s">
        <v>48</v>
      </c>
      <c r="N439" s="7" t="s">
        <v>89</v>
      </c>
      <c r="O439" s="7" t="s">
        <v>50</v>
      </c>
      <c r="P439" s="7" t="s">
        <v>51</v>
      </c>
      <c r="Q439" s="7" t="s">
        <v>52</v>
      </c>
      <c r="R439" s="15" t="s">
        <v>3049</v>
      </c>
      <c r="S439" s="12" t="s">
        <v>79</v>
      </c>
      <c r="T439" s="12" t="s">
        <v>3050</v>
      </c>
      <c r="U439" s="7" t="s">
        <v>93</v>
      </c>
      <c r="V439" s="7" t="s">
        <v>3051</v>
      </c>
      <c r="W439" s="13" t="s">
        <v>3052</v>
      </c>
      <c r="X439" s="13" t="s">
        <v>883</v>
      </c>
      <c r="Y439" s="13" t="s">
        <v>97</v>
      </c>
      <c r="Z439" s="13" t="s">
        <v>282</v>
      </c>
      <c r="AA439" s="13" t="s">
        <v>205</v>
      </c>
      <c r="AB439" s="7" t="s">
        <v>113</v>
      </c>
      <c r="AC439" s="11" t="s">
        <v>134</v>
      </c>
      <c r="AD439" s="13" t="s">
        <v>135</v>
      </c>
      <c r="AE439" s="15" t="s">
        <v>392</v>
      </c>
      <c r="AF439" s="11" t="s">
        <v>116</v>
      </c>
    </row>
    <row r="440" spans="1:32" ht="24.75" customHeight="1">
      <c r="A440" s="7">
        <v>438</v>
      </c>
      <c r="B440" s="7">
        <v>2011</v>
      </c>
      <c r="C440" s="16">
        <v>40848</v>
      </c>
      <c r="D440" s="8" t="s">
        <v>3053</v>
      </c>
      <c r="E440" s="9" t="s">
        <v>3054</v>
      </c>
      <c r="F440" s="10" t="s">
        <v>100</v>
      </c>
      <c r="G440" s="7" t="s">
        <v>3055</v>
      </c>
      <c r="H440" s="7" t="s">
        <v>964</v>
      </c>
      <c r="I440" s="7" t="s">
        <v>86</v>
      </c>
      <c r="J440" s="7" t="s">
        <v>975</v>
      </c>
      <c r="K440" s="11" t="s">
        <v>976</v>
      </c>
      <c r="L440" s="11" t="s">
        <v>47</v>
      </c>
      <c r="M440" s="7" t="s">
        <v>285</v>
      </c>
      <c r="N440" s="7" t="s">
        <v>268</v>
      </c>
      <c r="O440" s="7" t="s">
        <v>50</v>
      </c>
      <c r="P440" s="7" t="s">
        <v>3056</v>
      </c>
      <c r="Q440" s="7" t="s">
        <v>106</v>
      </c>
      <c r="R440" s="15" t="s">
        <v>3057</v>
      </c>
      <c r="S440" s="32">
        <v>40848</v>
      </c>
      <c r="T440" s="12" t="s">
        <v>3058</v>
      </c>
      <c r="U440" s="7" t="s">
        <v>93</v>
      </c>
      <c r="V440" s="7" t="s">
        <v>3059</v>
      </c>
      <c r="W440" s="14" t="s">
        <v>969</v>
      </c>
      <c r="X440" s="13" t="s">
        <v>970</v>
      </c>
      <c r="Y440" s="13" t="s">
        <v>971</v>
      </c>
      <c r="Z440" s="13" t="s">
        <v>61</v>
      </c>
      <c r="AA440" s="13" t="s">
        <v>874</v>
      </c>
      <c r="AB440" s="7" t="s">
        <v>113</v>
      </c>
      <c r="AC440" s="11" t="s">
        <v>134</v>
      </c>
      <c r="AD440" s="13" t="s">
        <v>135</v>
      </c>
      <c r="AE440" s="15" t="s">
        <v>392</v>
      </c>
      <c r="AF440" s="11" t="s">
        <v>116</v>
      </c>
    </row>
    <row r="441" spans="1:32" ht="24.75" customHeight="1">
      <c r="A441" s="7">
        <v>439</v>
      </c>
      <c r="B441" s="7">
        <v>2011</v>
      </c>
      <c r="C441" s="16">
        <v>40848</v>
      </c>
      <c r="D441" s="7" t="s">
        <v>3060</v>
      </c>
      <c r="E441" s="9" t="s">
        <v>3061</v>
      </c>
      <c r="F441" s="10" t="s">
        <v>100</v>
      </c>
      <c r="G441" s="7" t="s">
        <v>275</v>
      </c>
      <c r="H441" s="7" t="s">
        <v>964</v>
      </c>
      <c r="I441" s="7" t="s">
        <v>79</v>
      </c>
      <c r="J441" s="7" t="s">
        <v>975</v>
      </c>
      <c r="K441" s="11" t="s">
        <v>976</v>
      </c>
      <c r="L441" s="11" t="s">
        <v>47</v>
      </c>
      <c r="M441" s="7" t="s">
        <v>48</v>
      </c>
      <c r="N441" s="7" t="s">
        <v>196</v>
      </c>
      <c r="O441" s="7" t="s">
        <v>50</v>
      </c>
      <c r="P441" s="7" t="s">
        <v>3062</v>
      </c>
      <c r="Q441" s="7" t="s">
        <v>52</v>
      </c>
      <c r="R441" s="11" t="s">
        <v>3063</v>
      </c>
      <c r="S441" s="12" t="s">
        <v>3064</v>
      </c>
      <c r="T441" s="12" t="s">
        <v>3065</v>
      </c>
      <c r="U441" s="7" t="s">
        <v>56</v>
      </c>
      <c r="V441" s="7" t="s">
        <v>3066</v>
      </c>
      <c r="W441" s="13" t="s">
        <v>1094</v>
      </c>
      <c r="X441" s="13" t="s">
        <v>970</v>
      </c>
      <c r="Y441" s="13" t="s">
        <v>971</v>
      </c>
      <c r="Z441" s="13" t="s">
        <v>1095</v>
      </c>
      <c r="AA441" s="13" t="s">
        <v>306</v>
      </c>
      <c r="AB441" s="7" t="s">
        <v>113</v>
      </c>
      <c r="AC441" s="11" t="s">
        <v>134</v>
      </c>
      <c r="AD441" s="13" t="s">
        <v>135</v>
      </c>
      <c r="AE441" s="15" t="s">
        <v>866</v>
      </c>
      <c r="AF441" s="11" t="s">
        <v>116</v>
      </c>
    </row>
    <row r="442" spans="1:32" ht="24.75" customHeight="1">
      <c r="A442" s="7">
        <v>440</v>
      </c>
      <c r="B442" s="7">
        <v>2011</v>
      </c>
      <c r="C442" s="16">
        <v>40851</v>
      </c>
      <c r="D442" s="7" t="s">
        <v>3067</v>
      </c>
      <c r="E442" s="9" t="s">
        <v>3068</v>
      </c>
      <c r="F442" s="10" t="s">
        <v>100</v>
      </c>
      <c r="G442" s="7" t="s">
        <v>2218</v>
      </c>
      <c r="H442" s="7" t="s">
        <v>120</v>
      </c>
      <c r="I442" s="7" t="s">
        <v>86</v>
      </c>
      <c r="J442" s="7" t="s">
        <v>121</v>
      </c>
      <c r="K442" s="11" t="s">
        <v>122</v>
      </c>
      <c r="L442" s="11" t="s">
        <v>123</v>
      </c>
      <c r="M442" s="7" t="s">
        <v>48</v>
      </c>
      <c r="N442" s="7" t="s">
        <v>218</v>
      </c>
      <c r="O442" s="7" t="s">
        <v>50</v>
      </c>
      <c r="P442" s="7" t="s">
        <v>1201</v>
      </c>
      <c r="Q442" s="7" t="s">
        <v>52</v>
      </c>
      <c r="R442" s="11" t="s">
        <v>3069</v>
      </c>
      <c r="S442" s="12" t="s">
        <v>3070</v>
      </c>
      <c r="T442" s="12" t="s">
        <v>3071</v>
      </c>
      <c r="U442" s="7" t="s">
        <v>56</v>
      </c>
      <c r="V442" s="7" t="s">
        <v>3072</v>
      </c>
      <c r="W442" s="13" t="s">
        <v>1218</v>
      </c>
      <c r="X442" s="13" t="s">
        <v>131</v>
      </c>
      <c r="Y442" s="13" t="s">
        <v>132</v>
      </c>
      <c r="Z442" s="13" t="s">
        <v>61</v>
      </c>
      <c r="AA442" s="13" t="s">
        <v>62</v>
      </c>
      <c r="AB442" s="7" t="s">
        <v>133</v>
      </c>
      <c r="AC442" s="11" t="s">
        <v>134</v>
      </c>
      <c r="AD442" s="13" t="s">
        <v>135</v>
      </c>
      <c r="AE442" s="15" t="s">
        <v>392</v>
      </c>
      <c r="AF442" s="11" t="s">
        <v>116</v>
      </c>
    </row>
    <row r="443" spans="1:32" ht="24.75" customHeight="1">
      <c r="A443" s="7">
        <v>441</v>
      </c>
      <c r="B443" s="7">
        <v>2011</v>
      </c>
      <c r="C443" s="16">
        <v>40855</v>
      </c>
      <c r="D443" s="7" t="s">
        <v>3073</v>
      </c>
      <c r="E443" s="23" t="s">
        <v>3074</v>
      </c>
      <c r="F443" s="10" t="s">
        <v>100</v>
      </c>
      <c r="G443" s="7" t="s">
        <v>1200</v>
      </c>
      <c r="H443" s="7" t="s">
        <v>168</v>
      </c>
      <c r="I443" s="7" t="s">
        <v>86</v>
      </c>
      <c r="J443" s="7" t="s">
        <v>992</v>
      </c>
      <c r="K443" s="11" t="s">
        <v>976</v>
      </c>
      <c r="L443" s="11" t="s">
        <v>47</v>
      </c>
      <c r="M443" s="7" t="s">
        <v>48</v>
      </c>
      <c r="N443" s="7" t="s">
        <v>1117</v>
      </c>
      <c r="O443" s="7" t="s">
        <v>276</v>
      </c>
      <c r="P443" s="7" t="s">
        <v>3075</v>
      </c>
      <c r="Q443" s="7" t="s">
        <v>52</v>
      </c>
      <c r="R443" s="11" t="s">
        <v>3076</v>
      </c>
      <c r="S443" s="12" t="s">
        <v>3077</v>
      </c>
      <c r="T443" s="12" t="s">
        <v>3078</v>
      </c>
      <c r="U443" s="7" t="s">
        <v>56</v>
      </c>
      <c r="V443" s="7" t="s">
        <v>3079</v>
      </c>
      <c r="W443" s="13" t="s">
        <v>1205</v>
      </c>
      <c r="X443" s="13" t="s">
        <v>989</v>
      </c>
      <c r="Y443" s="13" t="s">
        <v>971</v>
      </c>
      <c r="Z443" s="13" t="s">
        <v>61</v>
      </c>
      <c r="AA443" s="13" t="s">
        <v>62</v>
      </c>
      <c r="AB443" s="7" t="s">
        <v>113</v>
      </c>
      <c r="AC443" s="11" t="s">
        <v>134</v>
      </c>
      <c r="AD443" s="13" t="s">
        <v>135</v>
      </c>
      <c r="AE443" s="15" t="s">
        <v>866</v>
      </c>
      <c r="AF443" s="11" t="s">
        <v>116</v>
      </c>
    </row>
    <row r="444" spans="1:32" ht="24.75" customHeight="1">
      <c r="A444" s="7">
        <v>442</v>
      </c>
      <c r="B444" s="15">
        <v>2011</v>
      </c>
      <c r="C444" s="27">
        <v>40855</v>
      </c>
      <c r="D444" s="15" t="s">
        <v>3080</v>
      </c>
      <c r="E444" s="9" t="s">
        <v>3081</v>
      </c>
      <c r="F444" s="10" t="s">
        <v>100</v>
      </c>
      <c r="G444" s="15" t="s">
        <v>3082</v>
      </c>
      <c r="H444" s="11" t="s">
        <v>964</v>
      </c>
      <c r="I444" s="11" t="s">
        <v>86</v>
      </c>
      <c r="J444" s="11" t="s">
        <v>975</v>
      </c>
      <c r="K444" s="11" t="s">
        <v>976</v>
      </c>
      <c r="L444" s="11" t="s">
        <v>47</v>
      </c>
      <c r="M444" s="11" t="s">
        <v>186</v>
      </c>
      <c r="N444" s="7" t="s">
        <v>208</v>
      </c>
      <c r="O444" s="11" t="s">
        <v>247</v>
      </c>
      <c r="P444" s="7" t="s">
        <v>3083</v>
      </c>
      <c r="Q444" s="11" t="s">
        <v>52</v>
      </c>
      <c r="R444" s="15" t="s">
        <v>1156</v>
      </c>
      <c r="S444" s="12" t="s">
        <v>79</v>
      </c>
      <c r="T444" s="12" t="s">
        <v>3084</v>
      </c>
      <c r="U444" s="7" t="s">
        <v>93</v>
      </c>
      <c r="V444" s="11" t="s">
        <v>3085</v>
      </c>
      <c r="W444" s="15" t="s">
        <v>969</v>
      </c>
      <c r="X444" s="11" t="s">
        <v>970</v>
      </c>
      <c r="Y444" s="13" t="s">
        <v>971</v>
      </c>
      <c r="Z444" s="11" t="s">
        <v>61</v>
      </c>
      <c r="AA444" s="11" t="s">
        <v>874</v>
      </c>
      <c r="AB444" s="7" t="s">
        <v>113</v>
      </c>
      <c r="AC444" s="11" t="s">
        <v>134</v>
      </c>
      <c r="AD444" s="13" t="s">
        <v>135</v>
      </c>
      <c r="AE444" s="15" t="s">
        <v>866</v>
      </c>
      <c r="AF444" s="11" t="s">
        <v>116</v>
      </c>
    </row>
    <row r="445" spans="1:32" ht="24.75" customHeight="1">
      <c r="A445" s="7">
        <v>443</v>
      </c>
      <c r="B445" s="7">
        <v>2011</v>
      </c>
      <c r="C445" s="16">
        <v>40860</v>
      </c>
      <c r="D445" s="7" t="s">
        <v>3086</v>
      </c>
      <c r="E445" s="9" t="s">
        <v>3087</v>
      </c>
      <c r="F445" s="10" t="s">
        <v>100</v>
      </c>
      <c r="G445" s="7" t="s">
        <v>3088</v>
      </c>
      <c r="H445" s="7" t="s">
        <v>964</v>
      </c>
      <c r="I445" s="7" t="s">
        <v>86</v>
      </c>
      <c r="J445" s="21" t="s">
        <v>975</v>
      </c>
      <c r="K445" s="11" t="s">
        <v>976</v>
      </c>
      <c r="L445" s="11" t="s">
        <v>47</v>
      </c>
      <c r="M445" s="7" t="s">
        <v>48</v>
      </c>
      <c r="N445" s="7" t="s">
        <v>268</v>
      </c>
      <c r="O445" s="7" t="s">
        <v>50</v>
      </c>
      <c r="P445" s="7" t="s">
        <v>2052</v>
      </c>
      <c r="Q445" s="7" t="s">
        <v>52</v>
      </c>
      <c r="R445" s="15" t="s">
        <v>3089</v>
      </c>
      <c r="S445" s="32">
        <v>40848</v>
      </c>
      <c r="T445" s="12" t="s">
        <v>3090</v>
      </c>
      <c r="U445" s="7" t="s">
        <v>56</v>
      </c>
      <c r="V445" s="7" t="s">
        <v>3091</v>
      </c>
      <c r="W445" s="14" t="s">
        <v>3092</v>
      </c>
      <c r="X445" s="13" t="s">
        <v>970</v>
      </c>
      <c r="Y445" s="13" t="s">
        <v>971</v>
      </c>
      <c r="Z445" s="13" t="s">
        <v>1279</v>
      </c>
      <c r="AA445" s="13" t="s">
        <v>205</v>
      </c>
      <c r="AB445" s="7" t="s">
        <v>113</v>
      </c>
      <c r="AC445" s="11" t="s">
        <v>134</v>
      </c>
      <c r="AD445" s="13" t="s">
        <v>135</v>
      </c>
      <c r="AE445" s="15" t="s">
        <v>866</v>
      </c>
      <c r="AF445" s="11" t="s">
        <v>116</v>
      </c>
    </row>
    <row r="446" spans="1:32" ht="24.75" customHeight="1">
      <c r="A446" s="7">
        <v>444</v>
      </c>
      <c r="B446" s="7">
        <v>2011</v>
      </c>
      <c r="C446" s="16">
        <v>40860</v>
      </c>
      <c r="D446" s="7" t="s">
        <v>3093</v>
      </c>
      <c r="E446" s="9" t="s">
        <v>3094</v>
      </c>
      <c r="F446" s="10" t="s">
        <v>100</v>
      </c>
      <c r="G446" s="7" t="s">
        <v>3095</v>
      </c>
      <c r="H446" s="7" t="s">
        <v>964</v>
      </c>
      <c r="I446" s="7" t="s">
        <v>138</v>
      </c>
      <c r="J446" s="21" t="s">
        <v>975</v>
      </c>
      <c r="K446" s="11" t="s">
        <v>976</v>
      </c>
      <c r="L446" s="11" t="s">
        <v>123</v>
      </c>
      <c r="M446" s="7" t="s">
        <v>48</v>
      </c>
      <c r="N446" s="7" t="s">
        <v>124</v>
      </c>
      <c r="O446" s="11" t="s">
        <v>50</v>
      </c>
      <c r="P446" s="7" t="s">
        <v>286</v>
      </c>
      <c r="Q446" s="7" t="s">
        <v>52</v>
      </c>
      <c r="R446" s="15" t="s">
        <v>3089</v>
      </c>
      <c r="S446" s="32">
        <v>40848</v>
      </c>
      <c r="T446" s="12" t="s">
        <v>3096</v>
      </c>
      <c r="U446" s="7" t="s">
        <v>56</v>
      </c>
      <c r="V446" s="7" t="s">
        <v>3097</v>
      </c>
      <c r="W446" s="14" t="s">
        <v>3092</v>
      </c>
      <c r="X446" s="13" t="s">
        <v>970</v>
      </c>
      <c r="Y446" s="13" t="s">
        <v>971</v>
      </c>
      <c r="Z446" s="13" t="s">
        <v>1279</v>
      </c>
      <c r="AA446" s="13" t="s">
        <v>205</v>
      </c>
      <c r="AB446" s="7" t="s">
        <v>113</v>
      </c>
      <c r="AC446" s="11" t="s">
        <v>134</v>
      </c>
      <c r="AD446" s="13" t="s">
        <v>135</v>
      </c>
      <c r="AE446" s="15" t="s">
        <v>866</v>
      </c>
      <c r="AF446" s="11" t="s">
        <v>116</v>
      </c>
    </row>
    <row r="447" spans="1:32" ht="24.75" customHeight="1">
      <c r="A447" s="7">
        <v>445</v>
      </c>
      <c r="B447" s="7">
        <v>2011</v>
      </c>
      <c r="C447" s="26">
        <v>40861</v>
      </c>
      <c r="D447" s="7" t="s">
        <v>3098</v>
      </c>
      <c r="E447" s="9" t="s">
        <v>3099</v>
      </c>
      <c r="F447" s="10" t="s">
        <v>100</v>
      </c>
      <c r="G447" s="7" t="s">
        <v>2474</v>
      </c>
      <c r="H447" s="7" t="s">
        <v>964</v>
      </c>
      <c r="I447" s="7" t="s">
        <v>86</v>
      </c>
      <c r="J447" s="7" t="s">
        <v>1481</v>
      </c>
      <c r="K447" s="11" t="s">
        <v>976</v>
      </c>
      <c r="L447" s="11" t="s">
        <v>47</v>
      </c>
      <c r="M447" s="7" t="s">
        <v>48</v>
      </c>
      <c r="N447" s="7" t="s">
        <v>49</v>
      </c>
      <c r="O447" s="7" t="s">
        <v>50</v>
      </c>
      <c r="P447" s="7" t="s">
        <v>1175</v>
      </c>
      <c r="Q447" s="7" t="s">
        <v>52</v>
      </c>
      <c r="R447" s="11" t="s">
        <v>1782</v>
      </c>
      <c r="S447" s="12" t="s">
        <v>3100</v>
      </c>
      <c r="T447" s="12" t="s">
        <v>3101</v>
      </c>
      <c r="U447" s="7" t="s">
        <v>56</v>
      </c>
      <c r="V447" s="7" t="s">
        <v>3102</v>
      </c>
      <c r="W447" s="13" t="s">
        <v>1226</v>
      </c>
      <c r="X447" s="13" t="s">
        <v>970</v>
      </c>
      <c r="Y447" s="13" t="s">
        <v>971</v>
      </c>
      <c r="Z447" s="13" t="s">
        <v>61</v>
      </c>
      <c r="AA447" s="13" t="s">
        <v>62</v>
      </c>
      <c r="AB447" s="7" t="s">
        <v>113</v>
      </c>
      <c r="AC447" s="11" t="s">
        <v>134</v>
      </c>
      <c r="AD447" s="13" t="s">
        <v>135</v>
      </c>
      <c r="AE447" s="14" t="s">
        <v>866</v>
      </c>
      <c r="AF447" s="11" t="s">
        <v>116</v>
      </c>
    </row>
    <row r="448" spans="1:32" ht="24.75" customHeight="1">
      <c r="A448" s="7">
        <v>446</v>
      </c>
      <c r="B448" s="15">
        <v>2011</v>
      </c>
      <c r="C448" s="27">
        <v>40862</v>
      </c>
      <c r="D448" s="11" t="s">
        <v>3103</v>
      </c>
      <c r="E448" s="9" t="s">
        <v>3104</v>
      </c>
      <c r="F448" s="10" t="s">
        <v>100</v>
      </c>
      <c r="G448" s="7" t="s">
        <v>275</v>
      </c>
      <c r="H448" s="7" t="s">
        <v>964</v>
      </c>
      <c r="I448" s="7" t="s">
        <v>79</v>
      </c>
      <c r="J448" s="11" t="s">
        <v>975</v>
      </c>
      <c r="K448" s="11" t="s">
        <v>976</v>
      </c>
      <c r="L448" s="11" t="s">
        <v>123</v>
      </c>
      <c r="M448" s="11" t="s">
        <v>48</v>
      </c>
      <c r="N448" s="7" t="s">
        <v>232</v>
      </c>
      <c r="O448" s="11" t="s">
        <v>50</v>
      </c>
      <c r="P448" s="7" t="s">
        <v>923</v>
      </c>
      <c r="Q448" s="11" t="s">
        <v>52</v>
      </c>
      <c r="R448" s="11" t="s">
        <v>3105</v>
      </c>
      <c r="S448" s="12" t="s">
        <v>1414</v>
      </c>
      <c r="T448" s="12" t="s">
        <v>3106</v>
      </c>
      <c r="U448" s="7" t="s">
        <v>56</v>
      </c>
      <c r="V448" s="11" t="s">
        <v>3107</v>
      </c>
      <c r="W448" s="11" t="s">
        <v>3037</v>
      </c>
      <c r="X448" s="11" t="s">
        <v>970</v>
      </c>
      <c r="Y448" s="13" t="s">
        <v>971</v>
      </c>
      <c r="Z448" s="11" t="s">
        <v>61</v>
      </c>
      <c r="AA448" s="11" t="s">
        <v>62</v>
      </c>
      <c r="AB448" s="7" t="s">
        <v>113</v>
      </c>
      <c r="AC448" s="11" t="s">
        <v>134</v>
      </c>
      <c r="AD448" s="13" t="s">
        <v>135</v>
      </c>
      <c r="AE448" s="15" t="s">
        <v>866</v>
      </c>
      <c r="AF448" s="11" t="s">
        <v>116</v>
      </c>
    </row>
    <row r="449" spans="1:32" ht="24.75" customHeight="1">
      <c r="A449" s="7">
        <v>447</v>
      </c>
      <c r="B449" s="15">
        <v>2011</v>
      </c>
      <c r="C449" s="24">
        <v>40863</v>
      </c>
      <c r="D449" s="11" t="s">
        <v>3108</v>
      </c>
      <c r="E449" s="9" t="s">
        <v>3109</v>
      </c>
      <c r="F449" s="10" t="s">
        <v>100</v>
      </c>
      <c r="G449" s="11" t="s">
        <v>3110</v>
      </c>
      <c r="H449" s="11" t="s">
        <v>964</v>
      </c>
      <c r="I449" s="11" t="s">
        <v>138</v>
      </c>
      <c r="J449" s="11" t="s">
        <v>975</v>
      </c>
      <c r="K449" s="11" t="s">
        <v>976</v>
      </c>
      <c r="L449" s="11" t="s">
        <v>123</v>
      </c>
      <c r="M449" s="7" t="s">
        <v>48</v>
      </c>
      <c r="N449" s="7" t="s">
        <v>268</v>
      </c>
      <c r="O449" s="11" t="s">
        <v>50</v>
      </c>
      <c r="P449" s="11" t="s">
        <v>71</v>
      </c>
      <c r="Q449" s="11" t="s">
        <v>52</v>
      </c>
      <c r="R449" s="11" t="s">
        <v>3111</v>
      </c>
      <c r="S449" s="12" t="s">
        <v>3112</v>
      </c>
      <c r="T449" s="12" t="s">
        <v>3113</v>
      </c>
      <c r="U449" s="11" t="s">
        <v>56</v>
      </c>
      <c r="V449" s="11" t="s">
        <v>3114</v>
      </c>
      <c r="W449" s="25" t="s">
        <v>3115</v>
      </c>
      <c r="X449" s="25" t="s">
        <v>989</v>
      </c>
      <c r="Y449" s="13" t="s">
        <v>971</v>
      </c>
      <c r="Z449" s="25" t="s">
        <v>884</v>
      </c>
      <c r="AA449" s="25" t="s">
        <v>205</v>
      </c>
      <c r="AB449" s="7" t="s">
        <v>113</v>
      </c>
      <c r="AC449" s="11" t="s">
        <v>134</v>
      </c>
      <c r="AD449" s="13" t="s">
        <v>135</v>
      </c>
      <c r="AE449" s="19" t="s">
        <v>866</v>
      </c>
      <c r="AF449" s="11" t="s">
        <v>116</v>
      </c>
    </row>
    <row r="450" spans="1:32" ht="24.75" customHeight="1">
      <c r="A450" s="7">
        <v>448</v>
      </c>
      <c r="B450" s="7">
        <v>2011</v>
      </c>
      <c r="C450" s="16">
        <v>40865</v>
      </c>
      <c r="D450" s="7" t="s">
        <v>3116</v>
      </c>
      <c r="E450" s="9" t="s">
        <v>3117</v>
      </c>
      <c r="F450" s="10" t="s">
        <v>100</v>
      </c>
      <c r="G450" s="7" t="s">
        <v>3118</v>
      </c>
      <c r="H450" s="7" t="s">
        <v>964</v>
      </c>
      <c r="I450" s="7" t="s">
        <v>138</v>
      </c>
      <c r="J450" s="7" t="s">
        <v>975</v>
      </c>
      <c r="K450" s="11" t="s">
        <v>976</v>
      </c>
      <c r="L450" s="11" t="s">
        <v>47</v>
      </c>
      <c r="M450" s="7" t="s">
        <v>48</v>
      </c>
      <c r="N450" s="7" t="s">
        <v>268</v>
      </c>
      <c r="O450" s="7" t="s">
        <v>50</v>
      </c>
      <c r="P450" s="7" t="s">
        <v>1563</v>
      </c>
      <c r="Q450" s="7" t="s">
        <v>52</v>
      </c>
      <c r="R450" s="11" t="s">
        <v>3119</v>
      </c>
      <c r="S450" s="12" t="s">
        <v>3120</v>
      </c>
      <c r="T450" s="12" t="s">
        <v>3121</v>
      </c>
      <c r="U450" s="7" t="s">
        <v>56</v>
      </c>
      <c r="V450" s="7" t="s">
        <v>3122</v>
      </c>
      <c r="W450" s="13" t="s">
        <v>3123</v>
      </c>
      <c r="X450" s="13" t="s">
        <v>989</v>
      </c>
      <c r="Y450" s="13" t="s">
        <v>971</v>
      </c>
      <c r="Z450" s="13" t="s">
        <v>884</v>
      </c>
      <c r="AA450" s="13" t="s">
        <v>205</v>
      </c>
      <c r="AB450" s="7" t="s">
        <v>113</v>
      </c>
      <c r="AC450" s="11" t="s">
        <v>134</v>
      </c>
      <c r="AD450" s="13" t="s">
        <v>135</v>
      </c>
      <c r="AE450" s="15" t="s">
        <v>866</v>
      </c>
      <c r="AF450" s="11" t="s">
        <v>116</v>
      </c>
    </row>
    <row r="451" spans="1:32" ht="24.75" customHeight="1">
      <c r="A451" s="7">
        <v>449</v>
      </c>
      <c r="B451" s="15">
        <v>2011</v>
      </c>
      <c r="C451" s="24">
        <v>40865</v>
      </c>
      <c r="D451" s="15" t="s">
        <v>3124</v>
      </c>
      <c r="E451" s="9" t="s">
        <v>3125</v>
      </c>
      <c r="F451" s="10" t="s">
        <v>100</v>
      </c>
      <c r="G451" s="11" t="s">
        <v>3126</v>
      </c>
      <c r="H451" s="7" t="s">
        <v>964</v>
      </c>
      <c r="I451" s="11" t="s">
        <v>138</v>
      </c>
      <c r="J451" s="11" t="s">
        <v>975</v>
      </c>
      <c r="K451" s="11" t="s">
        <v>976</v>
      </c>
      <c r="L451" s="11" t="s">
        <v>123</v>
      </c>
      <c r="M451" s="11" t="s">
        <v>48</v>
      </c>
      <c r="N451" s="7" t="s">
        <v>312</v>
      </c>
      <c r="O451" s="11" t="s">
        <v>50</v>
      </c>
      <c r="P451" s="11" t="s">
        <v>179</v>
      </c>
      <c r="Q451" s="11" t="s">
        <v>52</v>
      </c>
      <c r="R451" s="11" t="s">
        <v>3127</v>
      </c>
      <c r="S451" s="12" t="s">
        <v>141</v>
      </c>
      <c r="T451" s="12" t="s">
        <v>3128</v>
      </c>
      <c r="U451" s="11" t="s">
        <v>56</v>
      </c>
      <c r="V451" s="11" t="s">
        <v>3129</v>
      </c>
      <c r="W451" s="25" t="s">
        <v>3115</v>
      </c>
      <c r="X451" s="25" t="s">
        <v>989</v>
      </c>
      <c r="Y451" s="13" t="s">
        <v>971</v>
      </c>
      <c r="Z451" s="25" t="s">
        <v>884</v>
      </c>
      <c r="AA451" s="25" t="s">
        <v>205</v>
      </c>
      <c r="AB451" s="7" t="s">
        <v>113</v>
      </c>
      <c r="AC451" s="11" t="s">
        <v>134</v>
      </c>
      <c r="AD451" s="13" t="s">
        <v>135</v>
      </c>
      <c r="AE451" s="19" t="s">
        <v>866</v>
      </c>
      <c r="AF451" s="11" t="s">
        <v>116</v>
      </c>
    </row>
    <row r="452" spans="1:32" ht="24.75" customHeight="1">
      <c r="A452" s="7">
        <v>450</v>
      </c>
      <c r="B452" s="7">
        <v>2011</v>
      </c>
      <c r="C452" s="16">
        <v>40866</v>
      </c>
      <c r="D452" s="7" t="s">
        <v>3130</v>
      </c>
      <c r="E452" s="9" t="s">
        <v>3131</v>
      </c>
      <c r="F452" s="10" t="s">
        <v>100</v>
      </c>
      <c r="G452" s="7" t="s">
        <v>3132</v>
      </c>
      <c r="H452" s="7" t="s">
        <v>964</v>
      </c>
      <c r="I452" s="7" t="s">
        <v>138</v>
      </c>
      <c r="J452" s="7" t="s">
        <v>975</v>
      </c>
      <c r="K452" s="11" t="s">
        <v>976</v>
      </c>
      <c r="L452" s="11" t="s">
        <v>47</v>
      </c>
      <c r="M452" s="7" t="s">
        <v>48</v>
      </c>
      <c r="N452" s="7" t="s">
        <v>268</v>
      </c>
      <c r="O452" s="7" t="s">
        <v>50</v>
      </c>
      <c r="P452" s="7" t="s">
        <v>71</v>
      </c>
      <c r="Q452" s="7" t="s">
        <v>52</v>
      </c>
      <c r="R452" s="15" t="s">
        <v>3133</v>
      </c>
      <c r="S452" s="12" t="s">
        <v>655</v>
      </c>
      <c r="T452" s="12" t="s">
        <v>3134</v>
      </c>
      <c r="U452" s="7" t="s">
        <v>56</v>
      </c>
      <c r="V452" s="7" t="s">
        <v>3135</v>
      </c>
      <c r="W452" s="14" t="s">
        <v>3136</v>
      </c>
      <c r="X452" s="13" t="s">
        <v>1113</v>
      </c>
      <c r="Y452" s="13" t="s">
        <v>971</v>
      </c>
      <c r="Z452" s="13" t="s">
        <v>1114</v>
      </c>
      <c r="AA452" s="13" t="s">
        <v>306</v>
      </c>
      <c r="AB452" s="7" t="s">
        <v>63</v>
      </c>
      <c r="AC452" s="11" t="s">
        <v>134</v>
      </c>
      <c r="AD452" s="13" t="s">
        <v>135</v>
      </c>
      <c r="AE452" s="15" t="s">
        <v>866</v>
      </c>
      <c r="AF452" s="11" t="s">
        <v>116</v>
      </c>
    </row>
    <row r="453" spans="1:32" ht="24.75" customHeight="1">
      <c r="A453" s="7">
        <v>451</v>
      </c>
      <c r="B453" s="7">
        <v>2011</v>
      </c>
      <c r="C453" s="16">
        <v>40868</v>
      </c>
      <c r="D453" s="8" t="s">
        <v>3137</v>
      </c>
      <c r="E453" s="9" t="s">
        <v>3138</v>
      </c>
      <c r="F453" s="10" t="s">
        <v>100</v>
      </c>
      <c r="G453" s="7" t="s">
        <v>3139</v>
      </c>
      <c r="H453" s="7" t="s">
        <v>964</v>
      </c>
      <c r="I453" s="7" t="s">
        <v>86</v>
      </c>
      <c r="J453" s="7" t="s">
        <v>975</v>
      </c>
      <c r="K453" s="11" t="s">
        <v>976</v>
      </c>
      <c r="L453" s="11" t="s">
        <v>47</v>
      </c>
      <c r="M453" s="7" t="s">
        <v>48</v>
      </c>
      <c r="N453" s="7" t="s">
        <v>196</v>
      </c>
      <c r="O453" s="7" t="s">
        <v>50</v>
      </c>
      <c r="P453" s="7" t="s">
        <v>51</v>
      </c>
      <c r="Q453" s="7" t="s">
        <v>52</v>
      </c>
      <c r="R453" s="15" t="s">
        <v>3140</v>
      </c>
      <c r="S453" s="12" t="s">
        <v>127</v>
      </c>
      <c r="T453" s="12" t="s">
        <v>3141</v>
      </c>
      <c r="U453" s="7" t="s">
        <v>93</v>
      </c>
      <c r="V453" s="7" t="s">
        <v>3142</v>
      </c>
      <c r="W453" s="15" t="s">
        <v>1728</v>
      </c>
      <c r="X453" s="13" t="s">
        <v>989</v>
      </c>
      <c r="Y453" s="13" t="s">
        <v>971</v>
      </c>
      <c r="Z453" s="13" t="s">
        <v>282</v>
      </c>
      <c r="AA453" s="13" t="s">
        <v>205</v>
      </c>
      <c r="AB453" s="7" t="s">
        <v>113</v>
      </c>
      <c r="AC453" s="11" t="s">
        <v>134</v>
      </c>
      <c r="AD453" s="13" t="s">
        <v>135</v>
      </c>
      <c r="AE453" s="15" t="s">
        <v>866</v>
      </c>
      <c r="AF453" s="11" t="s">
        <v>116</v>
      </c>
    </row>
    <row r="454" spans="1:32" ht="24.75" customHeight="1">
      <c r="A454" s="7">
        <v>452</v>
      </c>
      <c r="B454" s="15">
        <v>2011</v>
      </c>
      <c r="C454" s="27">
        <v>40868</v>
      </c>
      <c r="D454" s="11" t="s">
        <v>3143</v>
      </c>
      <c r="E454" s="9" t="s">
        <v>3144</v>
      </c>
      <c r="F454" s="10" t="s">
        <v>100</v>
      </c>
      <c r="G454" s="11" t="s">
        <v>3145</v>
      </c>
      <c r="H454" s="7" t="s">
        <v>964</v>
      </c>
      <c r="I454" s="7" t="s">
        <v>86</v>
      </c>
      <c r="J454" s="7" t="s">
        <v>1047</v>
      </c>
      <c r="K454" s="11" t="s">
        <v>976</v>
      </c>
      <c r="L454" s="11" t="s">
        <v>47</v>
      </c>
      <c r="M454" s="11" t="s">
        <v>48</v>
      </c>
      <c r="N454" s="7" t="s">
        <v>187</v>
      </c>
      <c r="O454" s="7" t="s">
        <v>276</v>
      </c>
      <c r="P454" s="11" t="s">
        <v>90</v>
      </c>
      <c r="Q454" s="11" t="s">
        <v>52</v>
      </c>
      <c r="R454" s="11" t="s">
        <v>3146</v>
      </c>
      <c r="S454" s="12" t="s">
        <v>3147</v>
      </c>
      <c r="T454" s="12" t="s">
        <v>3148</v>
      </c>
      <c r="U454" s="11" t="s">
        <v>56</v>
      </c>
      <c r="V454" s="11" t="s">
        <v>3149</v>
      </c>
      <c r="W454" s="11" t="s">
        <v>1463</v>
      </c>
      <c r="X454" s="13" t="s">
        <v>989</v>
      </c>
      <c r="Y454" s="13" t="s">
        <v>971</v>
      </c>
      <c r="Z454" s="11" t="s">
        <v>61</v>
      </c>
      <c r="AA454" s="11" t="s">
        <v>62</v>
      </c>
      <c r="AB454" s="7" t="s">
        <v>113</v>
      </c>
      <c r="AC454" s="11" t="s">
        <v>134</v>
      </c>
      <c r="AD454" s="13" t="s">
        <v>135</v>
      </c>
      <c r="AE454" s="15" t="s">
        <v>866</v>
      </c>
      <c r="AF454" s="11" t="s">
        <v>116</v>
      </c>
    </row>
    <row r="455" spans="1:32" ht="24.75" customHeight="1">
      <c r="A455" s="7">
        <v>453</v>
      </c>
      <c r="B455" s="15">
        <v>2011</v>
      </c>
      <c r="C455" s="24">
        <v>40869</v>
      </c>
      <c r="D455" s="11" t="s">
        <v>3150</v>
      </c>
      <c r="E455" s="9" t="s">
        <v>3151</v>
      </c>
      <c r="F455" s="10" t="s">
        <v>100</v>
      </c>
      <c r="G455" s="11" t="s">
        <v>275</v>
      </c>
      <c r="H455" s="11" t="s">
        <v>120</v>
      </c>
      <c r="I455" s="11" t="s">
        <v>79</v>
      </c>
      <c r="J455" s="11" t="s">
        <v>984</v>
      </c>
      <c r="K455" s="11" t="s">
        <v>122</v>
      </c>
      <c r="L455" s="11" t="s">
        <v>1074</v>
      </c>
      <c r="M455" s="11" t="s">
        <v>48</v>
      </c>
      <c r="N455" s="7" t="s">
        <v>89</v>
      </c>
      <c r="O455" s="11" t="s">
        <v>50</v>
      </c>
      <c r="P455" s="11" t="s">
        <v>3152</v>
      </c>
      <c r="Q455" s="11" t="s">
        <v>52</v>
      </c>
      <c r="R455" s="11" t="s">
        <v>126</v>
      </c>
      <c r="S455" s="12" t="s">
        <v>79</v>
      </c>
      <c r="T455" s="12" t="s">
        <v>3153</v>
      </c>
      <c r="U455" s="7" t="s">
        <v>56</v>
      </c>
      <c r="V455" s="11" t="s">
        <v>3154</v>
      </c>
      <c r="W455" s="25" t="s">
        <v>130</v>
      </c>
      <c r="X455" s="25" t="s">
        <v>131</v>
      </c>
      <c r="Y455" s="25" t="s">
        <v>132</v>
      </c>
      <c r="Z455" s="25" t="s">
        <v>61</v>
      </c>
      <c r="AA455" s="25" t="s">
        <v>62</v>
      </c>
      <c r="AB455" s="7" t="s">
        <v>133</v>
      </c>
      <c r="AC455" s="11" t="s">
        <v>134</v>
      </c>
      <c r="AD455" s="13" t="s">
        <v>135</v>
      </c>
      <c r="AE455" s="19" t="s">
        <v>866</v>
      </c>
      <c r="AF455" s="11" t="s">
        <v>116</v>
      </c>
    </row>
    <row r="456" spans="1:32" ht="24.75" customHeight="1">
      <c r="A456" s="7">
        <v>454</v>
      </c>
      <c r="B456" s="15">
        <v>2011</v>
      </c>
      <c r="C456" s="27">
        <v>40870</v>
      </c>
      <c r="D456" s="15" t="s">
        <v>3155</v>
      </c>
      <c r="E456" s="9" t="s">
        <v>3156</v>
      </c>
      <c r="F456" s="10" t="s">
        <v>100</v>
      </c>
      <c r="G456" s="15" t="s">
        <v>3157</v>
      </c>
      <c r="H456" s="11" t="s">
        <v>964</v>
      </c>
      <c r="I456" s="11" t="s">
        <v>86</v>
      </c>
      <c r="J456" s="11" t="s">
        <v>1760</v>
      </c>
      <c r="K456" s="11" t="s">
        <v>976</v>
      </c>
      <c r="L456" s="11" t="s">
        <v>123</v>
      </c>
      <c r="M456" s="7" t="s">
        <v>178</v>
      </c>
      <c r="N456" s="7" t="s">
        <v>124</v>
      </c>
      <c r="O456" s="11" t="s">
        <v>104</v>
      </c>
      <c r="P456" s="7" t="s">
        <v>923</v>
      </c>
      <c r="Q456" s="11" t="s">
        <v>52</v>
      </c>
      <c r="R456" s="15" t="s">
        <v>3158</v>
      </c>
      <c r="S456" s="12" t="s">
        <v>79</v>
      </c>
      <c r="T456" s="12" t="s">
        <v>3159</v>
      </c>
      <c r="U456" s="11" t="s">
        <v>1551</v>
      </c>
      <c r="V456" s="11" t="s">
        <v>3160</v>
      </c>
      <c r="W456" s="15" t="s">
        <v>1553</v>
      </c>
      <c r="X456" s="11" t="s">
        <v>970</v>
      </c>
      <c r="Y456" s="13" t="s">
        <v>971</v>
      </c>
      <c r="Z456" s="11" t="s">
        <v>61</v>
      </c>
      <c r="AA456" s="11" t="s">
        <v>874</v>
      </c>
      <c r="AB456" s="7" t="s">
        <v>113</v>
      </c>
      <c r="AC456" s="11" t="s">
        <v>134</v>
      </c>
      <c r="AD456" s="13" t="s">
        <v>135</v>
      </c>
      <c r="AE456" s="15" t="s">
        <v>866</v>
      </c>
      <c r="AF456" s="11" t="s">
        <v>116</v>
      </c>
    </row>
    <row r="457" spans="1:32" ht="24.75" customHeight="1">
      <c r="A457" s="7">
        <v>455</v>
      </c>
      <c r="B457" s="15">
        <v>2011</v>
      </c>
      <c r="C457" s="27">
        <v>40870</v>
      </c>
      <c r="D457" s="11" t="s">
        <v>3161</v>
      </c>
      <c r="E457" s="9" t="s">
        <v>3162</v>
      </c>
      <c r="F457" s="10" t="s">
        <v>100</v>
      </c>
      <c r="G457" s="11" t="s">
        <v>3163</v>
      </c>
      <c r="H457" s="11" t="s">
        <v>964</v>
      </c>
      <c r="I457" s="11" t="s">
        <v>86</v>
      </c>
      <c r="J457" s="7" t="s">
        <v>992</v>
      </c>
      <c r="K457" s="11" t="s">
        <v>976</v>
      </c>
      <c r="L457" s="11" t="s">
        <v>47</v>
      </c>
      <c r="M457" s="11" t="s">
        <v>48</v>
      </c>
      <c r="N457" s="7" t="s">
        <v>124</v>
      </c>
      <c r="O457" s="11" t="s">
        <v>50</v>
      </c>
      <c r="P457" s="11" t="s">
        <v>1488</v>
      </c>
      <c r="Q457" s="11" t="s">
        <v>52</v>
      </c>
      <c r="R457" s="11" t="s">
        <v>3164</v>
      </c>
      <c r="S457" s="12" t="s">
        <v>141</v>
      </c>
      <c r="T457" s="12" t="s">
        <v>3165</v>
      </c>
      <c r="U457" s="7" t="s">
        <v>56</v>
      </c>
      <c r="V457" s="11" t="s">
        <v>3166</v>
      </c>
      <c r="W457" s="11" t="s">
        <v>2675</v>
      </c>
      <c r="X457" s="11" t="s">
        <v>989</v>
      </c>
      <c r="Y457" s="13" t="s">
        <v>971</v>
      </c>
      <c r="Z457" s="11" t="s">
        <v>981</v>
      </c>
      <c r="AA457" s="11" t="s">
        <v>306</v>
      </c>
      <c r="AB457" s="7" t="s">
        <v>113</v>
      </c>
      <c r="AC457" s="11" t="s">
        <v>134</v>
      </c>
      <c r="AD457" s="13" t="s">
        <v>135</v>
      </c>
      <c r="AE457" s="15" t="s">
        <v>866</v>
      </c>
      <c r="AF457" s="11" t="s">
        <v>116</v>
      </c>
    </row>
    <row r="458" spans="1:32" ht="24.75" customHeight="1">
      <c r="A458" s="7">
        <v>456</v>
      </c>
      <c r="B458" s="7">
        <v>2011</v>
      </c>
      <c r="C458" s="16">
        <v>40872</v>
      </c>
      <c r="D458" s="7" t="s">
        <v>3167</v>
      </c>
      <c r="E458" s="9" t="s">
        <v>3168</v>
      </c>
      <c r="F458" s="10" t="s">
        <v>100</v>
      </c>
      <c r="G458" s="7" t="s">
        <v>1213</v>
      </c>
      <c r="H458" s="7" t="s">
        <v>120</v>
      </c>
      <c r="I458" s="7" t="s">
        <v>79</v>
      </c>
      <c r="J458" s="7" t="s">
        <v>1004</v>
      </c>
      <c r="K458" s="11" t="s">
        <v>122</v>
      </c>
      <c r="L458" s="11" t="s">
        <v>47</v>
      </c>
      <c r="M458" s="7" t="s">
        <v>48</v>
      </c>
      <c r="N458" s="7" t="s">
        <v>187</v>
      </c>
      <c r="O458" s="7" t="s">
        <v>276</v>
      </c>
      <c r="P458" s="7" t="s">
        <v>3169</v>
      </c>
      <c r="Q458" s="7" t="s">
        <v>52</v>
      </c>
      <c r="R458" s="11" t="s">
        <v>2914</v>
      </c>
      <c r="S458" s="12" t="s">
        <v>3170</v>
      </c>
      <c r="T458" s="12" t="s">
        <v>3171</v>
      </c>
      <c r="U458" s="7" t="s">
        <v>56</v>
      </c>
      <c r="V458" s="7" t="s">
        <v>3172</v>
      </c>
      <c r="W458" s="13" t="s">
        <v>1218</v>
      </c>
      <c r="X458" s="13" t="s">
        <v>131</v>
      </c>
      <c r="Y458" s="13" t="s">
        <v>132</v>
      </c>
      <c r="Z458" s="13" t="s">
        <v>61</v>
      </c>
      <c r="AA458" s="13" t="s">
        <v>62</v>
      </c>
      <c r="AB458" s="7" t="s">
        <v>133</v>
      </c>
      <c r="AC458" s="11" t="s">
        <v>134</v>
      </c>
      <c r="AD458" s="13" t="s">
        <v>135</v>
      </c>
      <c r="AE458" s="15" t="s">
        <v>392</v>
      </c>
      <c r="AF458" s="11" t="s">
        <v>116</v>
      </c>
    </row>
    <row r="459" spans="1:32" ht="24.75" customHeight="1">
      <c r="A459" s="7">
        <v>457</v>
      </c>
      <c r="B459" s="15">
        <v>2011</v>
      </c>
      <c r="C459" s="27">
        <v>40872</v>
      </c>
      <c r="D459" s="15" t="s">
        <v>3173</v>
      </c>
      <c r="E459" s="9" t="s">
        <v>3174</v>
      </c>
      <c r="F459" s="10" t="s">
        <v>100</v>
      </c>
      <c r="G459" s="15" t="s">
        <v>3175</v>
      </c>
      <c r="H459" s="11" t="s">
        <v>964</v>
      </c>
      <c r="I459" s="11" t="s">
        <v>86</v>
      </c>
      <c r="J459" s="11" t="s">
        <v>975</v>
      </c>
      <c r="K459" s="11" t="s">
        <v>976</v>
      </c>
      <c r="L459" s="11" t="s">
        <v>47</v>
      </c>
      <c r="M459" s="11" t="s">
        <v>48</v>
      </c>
      <c r="N459" s="7" t="s">
        <v>187</v>
      </c>
      <c r="O459" s="11" t="s">
        <v>50</v>
      </c>
      <c r="P459" s="11" t="s">
        <v>3176</v>
      </c>
      <c r="Q459" s="11" t="s">
        <v>52</v>
      </c>
      <c r="R459" s="15" t="s">
        <v>3177</v>
      </c>
      <c r="S459" s="12" t="s">
        <v>1414</v>
      </c>
      <c r="T459" s="12" t="s">
        <v>3178</v>
      </c>
      <c r="U459" s="11" t="s">
        <v>93</v>
      </c>
      <c r="V459" s="11" t="s">
        <v>3179</v>
      </c>
      <c r="W459" s="14" t="s">
        <v>1170</v>
      </c>
      <c r="X459" s="11" t="s">
        <v>1171</v>
      </c>
      <c r="Y459" s="13" t="s">
        <v>971</v>
      </c>
      <c r="Z459" s="11" t="s">
        <v>884</v>
      </c>
      <c r="AA459" s="11" t="s">
        <v>205</v>
      </c>
      <c r="AB459" s="7" t="s">
        <v>113</v>
      </c>
      <c r="AC459" s="11" t="s">
        <v>134</v>
      </c>
      <c r="AD459" s="13" t="s">
        <v>135</v>
      </c>
      <c r="AE459" s="15" t="s">
        <v>866</v>
      </c>
      <c r="AF459" s="11" t="s">
        <v>116</v>
      </c>
    </row>
    <row r="460" spans="1:32" ht="24.75" customHeight="1">
      <c r="A460" s="7">
        <v>458</v>
      </c>
      <c r="B460" s="15">
        <v>2011</v>
      </c>
      <c r="C460" s="27">
        <v>40872</v>
      </c>
      <c r="D460" s="15" t="s">
        <v>3180</v>
      </c>
      <c r="E460" s="9" t="s">
        <v>3181</v>
      </c>
      <c r="F460" s="10" t="s">
        <v>100</v>
      </c>
      <c r="G460" s="11" t="s">
        <v>275</v>
      </c>
      <c r="H460" s="11" t="s">
        <v>120</v>
      </c>
      <c r="I460" s="11" t="s">
        <v>79</v>
      </c>
      <c r="J460" s="7" t="s">
        <v>1004</v>
      </c>
      <c r="K460" s="11" t="s">
        <v>122</v>
      </c>
      <c r="L460" s="11" t="s">
        <v>47</v>
      </c>
      <c r="M460" s="11" t="s">
        <v>48</v>
      </c>
      <c r="N460" s="7" t="s">
        <v>187</v>
      </c>
      <c r="O460" s="7" t="s">
        <v>276</v>
      </c>
      <c r="P460" s="11" t="s">
        <v>3169</v>
      </c>
      <c r="Q460" s="11" t="s">
        <v>52</v>
      </c>
      <c r="R460" s="15" t="s">
        <v>1794</v>
      </c>
      <c r="S460" s="12" t="s">
        <v>79</v>
      </c>
      <c r="T460" s="12" t="s">
        <v>3182</v>
      </c>
      <c r="U460" s="7" t="s">
        <v>93</v>
      </c>
      <c r="V460" s="11" t="s">
        <v>3183</v>
      </c>
      <c r="W460" s="15" t="s">
        <v>1232</v>
      </c>
      <c r="X460" s="11" t="s">
        <v>131</v>
      </c>
      <c r="Y460" s="25" t="s">
        <v>132</v>
      </c>
      <c r="Z460" s="11" t="s">
        <v>61</v>
      </c>
      <c r="AA460" s="11" t="s">
        <v>62</v>
      </c>
      <c r="AB460" s="7" t="s">
        <v>133</v>
      </c>
      <c r="AC460" s="11" t="s">
        <v>134</v>
      </c>
      <c r="AD460" s="13" t="s">
        <v>135</v>
      </c>
      <c r="AE460" s="15" t="s">
        <v>866</v>
      </c>
      <c r="AF460" s="11" t="s">
        <v>116</v>
      </c>
    </row>
    <row r="461" spans="1:32" ht="24.75" customHeight="1">
      <c r="A461" s="7">
        <v>459</v>
      </c>
      <c r="B461" s="15" t="s">
        <v>926</v>
      </c>
      <c r="C461" s="20">
        <v>40872</v>
      </c>
      <c r="D461" s="15" t="s">
        <v>3184</v>
      </c>
      <c r="E461" s="9" t="s">
        <v>3185</v>
      </c>
      <c r="F461" s="10" t="s">
        <v>100</v>
      </c>
      <c r="G461" s="15" t="s">
        <v>3186</v>
      </c>
      <c r="H461" s="11" t="s">
        <v>85</v>
      </c>
      <c r="I461" s="11" t="s">
        <v>138</v>
      </c>
      <c r="J461" s="11" t="s">
        <v>466</v>
      </c>
      <c r="K461" s="11" t="s">
        <v>88</v>
      </c>
      <c r="L461" s="11" t="s">
        <v>47</v>
      </c>
      <c r="M461" s="11" t="s">
        <v>178</v>
      </c>
      <c r="N461" s="7" t="s">
        <v>232</v>
      </c>
      <c r="O461" s="21" t="s">
        <v>104</v>
      </c>
      <c r="P461" s="11" t="s">
        <v>2532</v>
      </c>
      <c r="Q461" s="11" t="s">
        <v>52</v>
      </c>
      <c r="R461" s="15" t="s">
        <v>3187</v>
      </c>
      <c r="S461" s="12" t="s">
        <v>79</v>
      </c>
      <c r="T461" s="12" t="s">
        <v>3188</v>
      </c>
      <c r="U461" s="7" t="s">
        <v>93</v>
      </c>
      <c r="V461" s="11" t="s">
        <v>3189</v>
      </c>
      <c r="W461" s="15" t="s">
        <v>3190</v>
      </c>
      <c r="X461" s="11" t="s">
        <v>701</v>
      </c>
      <c r="Y461" s="11" t="s">
        <v>97</v>
      </c>
      <c r="Z461" s="11" t="s">
        <v>884</v>
      </c>
      <c r="AA461" s="11" t="s">
        <v>205</v>
      </c>
      <c r="AB461" s="7" t="s">
        <v>113</v>
      </c>
      <c r="AC461" s="11" t="s">
        <v>134</v>
      </c>
      <c r="AD461" s="13" t="s">
        <v>135</v>
      </c>
      <c r="AE461" s="15" t="s">
        <v>392</v>
      </c>
      <c r="AF461" s="11" t="s">
        <v>116</v>
      </c>
    </row>
    <row r="462" spans="1:32" ht="24.75" customHeight="1">
      <c r="A462" s="7">
        <v>460</v>
      </c>
      <c r="B462" s="7">
        <v>2011</v>
      </c>
      <c r="C462" s="16">
        <v>40873</v>
      </c>
      <c r="D462" s="8" t="s">
        <v>3191</v>
      </c>
      <c r="E462" s="9" t="s">
        <v>3192</v>
      </c>
      <c r="F462" s="10" t="s">
        <v>100</v>
      </c>
      <c r="G462" s="7" t="s">
        <v>3193</v>
      </c>
      <c r="H462" s="7" t="s">
        <v>120</v>
      </c>
      <c r="I462" s="7" t="s">
        <v>86</v>
      </c>
      <c r="J462" s="7" t="s">
        <v>121</v>
      </c>
      <c r="K462" s="11" t="s">
        <v>122</v>
      </c>
      <c r="L462" s="11" t="s">
        <v>47</v>
      </c>
      <c r="M462" s="7" t="s">
        <v>48</v>
      </c>
      <c r="N462" s="7" t="s">
        <v>187</v>
      </c>
      <c r="O462" s="7" t="s">
        <v>276</v>
      </c>
      <c r="P462" s="7" t="s">
        <v>1056</v>
      </c>
      <c r="Q462" s="7" t="s">
        <v>52</v>
      </c>
      <c r="R462" s="15" t="s">
        <v>3194</v>
      </c>
      <c r="S462" s="32">
        <v>40848</v>
      </c>
      <c r="T462" s="12" t="s">
        <v>3195</v>
      </c>
      <c r="U462" s="7" t="s">
        <v>93</v>
      </c>
      <c r="V462" s="7" t="s">
        <v>3196</v>
      </c>
      <c r="W462" s="14" t="s">
        <v>1104</v>
      </c>
      <c r="X462" s="13" t="s">
        <v>1105</v>
      </c>
      <c r="Y462" s="13" t="s">
        <v>132</v>
      </c>
      <c r="Z462" s="13" t="s">
        <v>282</v>
      </c>
      <c r="AA462" s="13" t="s">
        <v>205</v>
      </c>
      <c r="AB462" s="7" t="s">
        <v>113</v>
      </c>
      <c r="AC462" s="11" t="s">
        <v>134</v>
      </c>
      <c r="AD462" s="13" t="s">
        <v>135</v>
      </c>
      <c r="AE462" s="15" t="s">
        <v>866</v>
      </c>
      <c r="AF462" s="11" t="s">
        <v>116</v>
      </c>
    </row>
    <row r="463" spans="1:32" ht="24.75" customHeight="1">
      <c r="A463" s="7">
        <v>461</v>
      </c>
      <c r="B463" s="15">
        <v>2011</v>
      </c>
      <c r="C463" s="27">
        <v>40873</v>
      </c>
      <c r="D463" s="15" t="s">
        <v>3197</v>
      </c>
      <c r="E463" s="9" t="s">
        <v>3198</v>
      </c>
      <c r="F463" s="10" t="s">
        <v>100</v>
      </c>
      <c r="G463" s="11" t="s">
        <v>275</v>
      </c>
      <c r="H463" s="11" t="s">
        <v>964</v>
      </c>
      <c r="I463" s="11" t="s">
        <v>79</v>
      </c>
      <c r="J463" s="11" t="s">
        <v>975</v>
      </c>
      <c r="K463" s="11" t="s">
        <v>976</v>
      </c>
      <c r="L463" s="11" t="s">
        <v>47</v>
      </c>
      <c r="M463" s="11" t="s">
        <v>48</v>
      </c>
      <c r="N463" s="7" t="s">
        <v>218</v>
      </c>
      <c r="O463" s="11" t="s">
        <v>50</v>
      </c>
      <c r="P463" s="7" t="s">
        <v>71</v>
      </c>
      <c r="Q463" s="11" t="s">
        <v>52</v>
      </c>
      <c r="R463" s="15" t="s">
        <v>1933</v>
      </c>
      <c r="S463" s="12" t="s">
        <v>2949</v>
      </c>
      <c r="T463" s="12" t="s">
        <v>3199</v>
      </c>
      <c r="U463" s="7" t="s">
        <v>93</v>
      </c>
      <c r="V463" s="11" t="s">
        <v>3200</v>
      </c>
      <c r="W463" s="15" t="s">
        <v>969</v>
      </c>
      <c r="X463" s="11" t="s">
        <v>970</v>
      </c>
      <c r="Y463" s="13" t="s">
        <v>971</v>
      </c>
      <c r="Z463" s="11" t="s">
        <v>61</v>
      </c>
      <c r="AA463" s="11" t="s">
        <v>874</v>
      </c>
      <c r="AB463" s="7" t="s">
        <v>113</v>
      </c>
      <c r="AC463" s="11" t="s">
        <v>134</v>
      </c>
      <c r="AD463" s="13" t="s">
        <v>135</v>
      </c>
      <c r="AE463" s="15" t="s">
        <v>866</v>
      </c>
      <c r="AF463" s="11" t="s">
        <v>116</v>
      </c>
    </row>
    <row r="464" spans="1:32" ht="24.75" customHeight="1">
      <c r="A464" s="7">
        <v>462</v>
      </c>
      <c r="B464" s="15">
        <v>2011</v>
      </c>
      <c r="C464" s="24">
        <v>40873</v>
      </c>
      <c r="D464" s="11" t="s">
        <v>3201</v>
      </c>
      <c r="E464" s="9" t="s">
        <v>3202</v>
      </c>
      <c r="F464" s="10" t="s">
        <v>100</v>
      </c>
      <c r="G464" s="11" t="s">
        <v>275</v>
      </c>
      <c r="H464" s="11" t="s">
        <v>964</v>
      </c>
      <c r="I464" s="11" t="s">
        <v>79</v>
      </c>
      <c r="J464" s="11" t="s">
        <v>975</v>
      </c>
      <c r="K464" s="11" t="s">
        <v>976</v>
      </c>
      <c r="L464" s="11" t="s">
        <v>47</v>
      </c>
      <c r="M464" s="11" t="s">
        <v>178</v>
      </c>
      <c r="N464" s="7" t="s">
        <v>208</v>
      </c>
      <c r="O464" s="11" t="s">
        <v>247</v>
      </c>
      <c r="P464" s="11" t="s">
        <v>248</v>
      </c>
      <c r="Q464" s="11" t="s">
        <v>52</v>
      </c>
      <c r="R464" s="11" t="s">
        <v>1964</v>
      </c>
      <c r="S464" s="12" t="s">
        <v>1380</v>
      </c>
      <c r="T464" s="12" t="s">
        <v>3203</v>
      </c>
      <c r="U464" s="7" t="s">
        <v>56</v>
      </c>
      <c r="V464" s="11" t="s">
        <v>3204</v>
      </c>
      <c r="W464" s="25" t="s">
        <v>1846</v>
      </c>
      <c r="X464" s="25" t="s">
        <v>989</v>
      </c>
      <c r="Y464" s="13" t="s">
        <v>971</v>
      </c>
      <c r="Z464" s="25" t="s">
        <v>1151</v>
      </c>
      <c r="AA464" s="25" t="s">
        <v>306</v>
      </c>
      <c r="AB464" s="7" t="s">
        <v>113</v>
      </c>
      <c r="AC464" s="11" t="s">
        <v>134</v>
      </c>
      <c r="AD464" s="13" t="s">
        <v>135</v>
      </c>
      <c r="AE464" s="19" t="s">
        <v>866</v>
      </c>
      <c r="AF464" s="11" t="s">
        <v>116</v>
      </c>
    </row>
    <row r="465" spans="1:32" ht="24.75" customHeight="1">
      <c r="A465" s="7">
        <v>463</v>
      </c>
      <c r="B465" s="15">
        <v>2011</v>
      </c>
      <c r="C465" s="27">
        <v>40873</v>
      </c>
      <c r="D465" s="11" t="s">
        <v>3205</v>
      </c>
      <c r="E465" s="9" t="s">
        <v>3206</v>
      </c>
      <c r="F465" s="10" t="s">
        <v>100</v>
      </c>
      <c r="G465" s="11" t="s">
        <v>275</v>
      </c>
      <c r="H465" s="11" t="s">
        <v>120</v>
      </c>
      <c r="I465" s="11" t="s">
        <v>79</v>
      </c>
      <c r="J465" s="7" t="s">
        <v>1004</v>
      </c>
      <c r="K465" s="11" t="s">
        <v>122</v>
      </c>
      <c r="L465" s="11" t="s">
        <v>47</v>
      </c>
      <c r="M465" s="11" t="s">
        <v>48</v>
      </c>
      <c r="N465" s="7" t="s">
        <v>1117</v>
      </c>
      <c r="O465" s="7" t="s">
        <v>276</v>
      </c>
      <c r="P465" s="7" t="s">
        <v>3207</v>
      </c>
      <c r="Q465" s="11" t="s">
        <v>52</v>
      </c>
      <c r="R465" s="11" t="s">
        <v>3208</v>
      </c>
      <c r="S465" s="12" t="s">
        <v>3209</v>
      </c>
      <c r="T465" s="12" t="s">
        <v>3210</v>
      </c>
      <c r="U465" s="7" t="s">
        <v>56</v>
      </c>
      <c r="V465" s="11" t="s">
        <v>3211</v>
      </c>
      <c r="W465" s="11" t="s">
        <v>1581</v>
      </c>
      <c r="X465" s="11" t="s">
        <v>588</v>
      </c>
      <c r="Y465" s="11" t="s">
        <v>132</v>
      </c>
      <c r="Z465" s="11" t="s">
        <v>61</v>
      </c>
      <c r="AA465" s="11" t="s">
        <v>62</v>
      </c>
      <c r="AB465" s="7" t="s">
        <v>133</v>
      </c>
      <c r="AC465" s="11" t="s">
        <v>134</v>
      </c>
      <c r="AD465" s="13" t="s">
        <v>135</v>
      </c>
      <c r="AE465" s="15" t="s">
        <v>866</v>
      </c>
      <c r="AF465" s="11" t="s">
        <v>116</v>
      </c>
    </row>
    <row r="466" spans="1:32" ht="24.75" customHeight="1">
      <c r="A466" s="7">
        <v>464</v>
      </c>
      <c r="B466" s="8">
        <v>2011</v>
      </c>
      <c r="C466" s="16">
        <v>40874</v>
      </c>
      <c r="D466" s="7" t="s">
        <v>3212</v>
      </c>
      <c r="E466" s="9" t="s">
        <v>3213</v>
      </c>
      <c r="F466" s="10" t="s">
        <v>100</v>
      </c>
      <c r="G466" s="7" t="s">
        <v>3214</v>
      </c>
      <c r="H466" s="7" t="s">
        <v>964</v>
      </c>
      <c r="I466" s="7" t="s">
        <v>86</v>
      </c>
      <c r="J466" s="7" t="s">
        <v>992</v>
      </c>
      <c r="K466" s="11" t="s">
        <v>976</v>
      </c>
      <c r="L466" s="11" t="s">
        <v>47</v>
      </c>
      <c r="M466" s="7" t="s">
        <v>48</v>
      </c>
      <c r="N466" s="7" t="s">
        <v>196</v>
      </c>
      <c r="O466" s="7" t="s">
        <v>50</v>
      </c>
      <c r="P466" s="7" t="s">
        <v>71</v>
      </c>
      <c r="Q466" s="7" t="s">
        <v>52</v>
      </c>
      <c r="R466" s="11" t="s">
        <v>3215</v>
      </c>
      <c r="S466" s="12" t="s">
        <v>3064</v>
      </c>
      <c r="T466" s="12" t="s">
        <v>3216</v>
      </c>
      <c r="U466" s="7" t="s">
        <v>56</v>
      </c>
      <c r="V466" s="7" t="s">
        <v>3217</v>
      </c>
      <c r="W466" s="13" t="s">
        <v>3218</v>
      </c>
      <c r="X466" s="13" t="s">
        <v>970</v>
      </c>
      <c r="Y466" s="13" t="s">
        <v>971</v>
      </c>
      <c r="Z466" s="13" t="s">
        <v>3219</v>
      </c>
      <c r="AA466" s="13" t="s">
        <v>205</v>
      </c>
      <c r="AB466" s="7" t="s">
        <v>113</v>
      </c>
      <c r="AC466" s="11" t="s">
        <v>134</v>
      </c>
      <c r="AD466" s="13" t="s">
        <v>135</v>
      </c>
      <c r="AE466" s="15" t="s">
        <v>866</v>
      </c>
      <c r="AF466" s="11" t="s">
        <v>116</v>
      </c>
    </row>
    <row r="467" spans="1:32" ht="24.75" customHeight="1">
      <c r="A467" s="7">
        <v>465</v>
      </c>
      <c r="B467" s="15">
        <v>2011</v>
      </c>
      <c r="C467" s="27">
        <v>40875</v>
      </c>
      <c r="D467" s="15" t="s">
        <v>3220</v>
      </c>
      <c r="E467" s="9" t="s">
        <v>3221</v>
      </c>
      <c r="F467" s="10" t="s">
        <v>100</v>
      </c>
      <c r="G467" s="11" t="s">
        <v>275</v>
      </c>
      <c r="H467" s="11" t="s">
        <v>964</v>
      </c>
      <c r="I467" s="11" t="s">
        <v>79</v>
      </c>
      <c r="J467" s="11" t="s">
        <v>975</v>
      </c>
      <c r="K467" s="11" t="s">
        <v>976</v>
      </c>
      <c r="L467" s="11" t="s">
        <v>47</v>
      </c>
      <c r="M467" s="11" t="s">
        <v>48</v>
      </c>
      <c r="N467" s="7" t="s">
        <v>218</v>
      </c>
      <c r="O467" s="7" t="s">
        <v>50</v>
      </c>
      <c r="P467" s="7" t="s">
        <v>1775</v>
      </c>
      <c r="Q467" s="11" t="s">
        <v>52</v>
      </c>
      <c r="R467" s="15" t="s">
        <v>3222</v>
      </c>
      <c r="S467" s="12" t="s">
        <v>2949</v>
      </c>
      <c r="T467" s="12" t="s">
        <v>3223</v>
      </c>
      <c r="U467" s="7" t="s">
        <v>93</v>
      </c>
      <c r="V467" s="11" t="s">
        <v>3224</v>
      </c>
      <c r="W467" s="15" t="s">
        <v>1001</v>
      </c>
      <c r="X467" s="11" t="s">
        <v>970</v>
      </c>
      <c r="Y467" s="13" t="s">
        <v>971</v>
      </c>
      <c r="Z467" s="11" t="s">
        <v>61</v>
      </c>
      <c r="AA467" s="11" t="s">
        <v>874</v>
      </c>
      <c r="AB467" s="7" t="s">
        <v>113</v>
      </c>
      <c r="AC467" s="11" t="s">
        <v>134</v>
      </c>
      <c r="AD467" s="13" t="s">
        <v>135</v>
      </c>
      <c r="AE467" s="15" t="s">
        <v>866</v>
      </c>
      <c r="AF467" s="11" t="s">
        <v>116</v>
      </c>
    </row>
    <row r="468" spans="1:32" ht="24.75" customHeight="1">
      <c r="A468" s="7">
        <v>466</v>
      </c>
      <c r="B468" s="15">
        <v>2011</v>
      </c>
      <c r="C468" s="24">
        <v>40875</v>
      </c>
      <c r="D468" s="11" t="s">
        <v>3225</v>
      </c>
      <c r="E468" s="9" t="s">
        <v>3226</v>
      </c>
      <c r="F468" s="10" t="s">
        <v>100</v>
      </c>
      <c r="G468" s="11" t="s">
        <v>275</v>
      </c>
      <c r="H468" s="11" t="s">
        <v>964</v>
      </c>
      <c r="I468" s="11" t="s">
        <v>79</v>
      </c>
      <c r="J468" s="11" t="s">
        <v>975</v>
      </c>
      <c r="K468" s="11" t="s">
        <v>976</v>
      </c>
      <c r="L468" s="11" t="s">
        <v>47</v>
      </c>
      <c r="M468" s="11" t="s">
        <v>48</v>
      </c>
      <c r="N468" s="7" t="s">
        <v>1117</v>
      </c>
      <c r="O468" s="11" t="s">
        <v>276</v>
      </c>
      <c r="P468" s="7" t="s">
        <v>2306</v>
      </c>
      <c r="Q468" s="11" t="s">
        <v>52</v>
      </c>
      <c r="R468" s="11" t="s">
        <v>1964</v>
      </c>
      <c r="S468" s="12" t="s">
        <v>3227</v>
      </c>
      <c r="T468" s="12" t="s">
        <v>3228</v>
      </c>
      <c r="U468" s="7" t="s">
        <v>56</v>
      </c>
      <c r="V468" s="11" t="s">
        <v>3229</v>
      </c>
      <c r="W468" s="25" t="s">
        <v>1846</v>
      </c>
      <c r="X468" s="25" t="s">
        <v>989</v>
      </c>
      <c r="Y468" s="13" t="s">
        <v>971</v>
      </c>
      <c r="Z468" s="25" t="s">
        <v>1151</v>
      </c>
      <c r="AA468" s="25" t="s">
        <v>306</v>
      </c>
      <c r="AB468" s="7" t="s">
        <v>113</v>
      </c>
      <c r="AC468" s="11" t="s">
        <v>3230</v>
      </c>
      <c r="AD468" s="13" t="s">
        <v>65</v>
      </c>
      <c r="AE468" s="19" t="s">
        <v>866</v>
      </c>
      <c r="AF468" s="11" t="s">
        <v>116</v>
      </c>
    </row>
    <row r="469" spans="1:32" ht="24.75" customHeight="1">
      <c r="A469" s="7">
        <v>467</v>
      </c>
      <c r="B469" s="15" t="s">
        <v>926</v>
      </c>
      <c r="C469" s="20">
        <v>40875</v>
      </c>
      <c r="D469" s="15" t="s">
        <v>3231</v>
      </c>
      <c r="E469" s="9" t="s">
        <v>3232</v>
      </c>
      <c r="F469" s="10" t="s">
        <v>100</v>
      </c>
      <c r="G469" s="15" t="s">
        <v>3233</v>
      </c>
      <c r="H469" s="11" t="s">
        <v>85</v>
      </c>
      <c r="I469" s="7" t="s">
        <v>44</v>
      </c>
      <c r="J469" s="11" t="s">
        <v>466</v>
      </c>
      <c r="K469" s="11" t="s">
        <v>88</v>
      </c>
      <c r="L469" s="11" t="s">
        <v>47</v>
      </c>
      <c r="M469" s="11" t="s">
        <v>475</v>
      </c>
      <c r="N469" s="7" t="s">
        <v>476</v>
      </c>
      <c r="O469" s="7" t="s">
        <v>477</v>
      </c>
      <c r="P469" s="11" t="s">
        <v>741</v>
      </c>
      <c r="Q469" s="11" t="s">
        <v>52</v>
      </c>
      <c r="R469" s="15" t="s">
        <v>3234</v>
      </c>
      <c r="S469" s="12" t="s">
        <v>79</v>
      </c>
      <c r="T469" s="12" t="s">
        <v>3235</v>
      </c>
      <c r="U469" s="7" t="s">
        <v>93</v>
      </c>
      <c r="V469" s="11" t="s">
        <v>3236</v>
      </c>
      <c r="W469" s="15" t="s">
        <v>3237</v>
      </c>
      <c r="X469" s="11" t="s">
        <v>701</v>
      </c>
      <c r="Y469" s="11" t="s">
        <v>97</v>
      </c>
      <c r="Z469" s="13" t="s">
        <v>1114</v>
      </c>
      <c r="AA469" s="11" t="s">
        <v>205</v>
      </c>
      <c r="AB469" s="7" t="s">
        <v>113</v>
      </c>
      <c r="AC469" s="11" t="s">
        <v>134</v>
      </c>
      <c r="AD469" s="13" t="s">
        <v>135</v>
      </c>
      <c r="AE469" s="15" t="s">
        <v>392</v>
      </c>
      <c r="AF469" s="11" t="s">
        <v>116</v>
      </c>
    </row>
    <row r="470" spans="1:32" ht="24.75" customHeight="1">
      <c r="A470" s="7">
        <v>468</v>
      </c>
      <c r="B470" s="8">
        <v>2011</v>
      </c>
      <c r="C470" s="16">
        <v>40876</v>
      </c>
      <c r="D470" s="7" t="s">
        <v>3238</v>
      </c>
      <c r="E470" s="9" t="s">
        <v>3239</v>
      </c>
      <c r="F470" s="10" t="s">
        <v>100</v>
      </c>
      <c r="G470" s="7" t="s">
        <v>3240</v>
      </c>
      <c r="H470" s="7" t="s">
        <v>964</v>
      </c>
      <c r="I470" s="7" t="s">
        <v>138</v>
      </c>
      <c r="J470" s="7" t="s">
        <v>975</v>
      </c>
      <c r="K470" s="11" t="s">
        <v>976</v>
      </c>
      <c r="L470" s="11" t="s">
        <v>47</v>
      </c>
      <c r="M470" s="7" t="s">
        <v>48</v>
      </c>
      <c r="N470" s="7" t="s">
        <v>196</v>
      </c>
      <c r="O470" s="7" t="s">
        <v>50</v>
      </c>
      <c r="P470" s="7" t="s">
        <v>71</v>
      </c>
      <c r="Q470" s="7" t="s">
        <v>52</v>
      </c>
      <c r="R470" s="11" t="s">
        <v>3241</v>
      </c>
      <c r="S470" s="12" t="s">
        <v>3242</v>
      </c>
      <c r="T470" s="12" t="s">
        <v>3243</v>
      </c>
      <c r="U470" s="7" t="s">
        <v>56</v>
      </c>
      <c r="V470" s="7" t="s">
        <v>3244</v>
      </c>
      <c r="W470" s="13" t="s">
        <v>980</v>
      </c>
      <c r="X470" s="13" t="s">
        <v>970</v>
      </c>
      <c r="Y470" s="13" t="s">
        <v>971</v>
      </c>
      <c r="Z470" s="13" t="s">
        <v>981</v>
      </c>
      <c r="AA470" s="13" t="s">
        <v>306</v>
      </c>
      <c r="AB470" s="7" t="s">
        <v>63</v>
      </c>
      <c r="AC470" s="11" t="s">
        <v>134</v>
      </c>
      <c r="AD470" s="13" t="s">
        <v>135</v>
      </c>
      <c r="AE470" s="15" t="s">
        <v>866</v>
      </c>
      <c r="AF470" s="11" t="s">
        <v>116</v>
      </c>
    </row>
    <row r="471" spans="1:32" ht="24.75" customHeight="1">
      <c r="A471" s="7">
        <v>469</v>
      </c>
      <c r="B471" s="15">
        <v>2011</v>
      </c>
      <c r="C471" s="27">
        <v>40876</v>
      </c>
      <c r="D471" s="15" t="s">
        <v>3245</v>
      </c>
      <c r="E471" s="9" t="s">
        <v>3246</v>
      </c>
      <c r="F471" s="10" t="s">
        <v>100</v>
      </c>
      <c r="G471" s="15" t="s">
        <v>3247</v>
      </c>
      <c r="H471" s="7" t="s">
        <v>964</v>
      </c>
      <c r="I471" s="11" t="s">
        <v>138</v>
      </c>
      <c r="J471" s="11" t="s">
        <v>975</v>
      </c>
      <c r="K471" s="11" t="s">
        <v>976</v>
      </c>
      <c r="L471" s="11" t="s">
        <v>47</v>
      </c>
      <c r="M471" s="11" t="s">
        <v>48</v>
      </c>
      <c r="N471" s="7" t="s">
        <v>218</v>
      </c>
      <c r="O471" s="7" t="s">
        <v>50</v>
      </c>
      <c r="P471" s="11" t="s">
        <v>71</v>
      </c>
      <c r="Q471" s="11" t="s">
        <v>52</v>
      </c>
      <c r="R471" s="15" t="s">
        <v>1958</v>
      </c>
      <c r="S471" s="12" t="s">
        <v>2949</v>
      </c>
      <c r="T471" s="12" t="s">
        <v>3248</v>
      </c>
      <c r="U471" s="7" t="s">
        <v>93</v>
      </c>
      <c r="V471" s="11" t="s">
        <v>3249</v>
      </c>
      <c r="W471" s="15" t="s">
        <v>1134</v>
      </c>
      <c r="X471" s="11" t="s">
        <v>970</v>
      </c>
      <c r="Y471" s="13" t="s">
        <v>971</v>
      </c>
      <c r="Z471" s="11" t="s">
        <v>61</v>
      </c>
      <c r="AA471" s="11" t="s">
        <v>874</v>
      </c>
      <c r="AB471" s="7" t="s">
        <v>113</v>
      </c>
      <c r="AC471" s="11" t="s">
        <v>134</v>
      </c>
      <c r="AD471" s="13" t="s">
        <v>135</v>
      </c>
      <c r="AE471" s="15" t="s">
        <v>866</v>
      </c>
      <c r="AF471" s="11" t="s">
        <v>116</v>
      </c>
    </row>
    <row r="472" spans="1:32" ht="24.75" customHeight="1">
      <c r="A472" s="7">
        <v>470</v>
      </c>
      <c r="B472" s="15">
        <v>2011</v>
      </c>
      <c r="C472" s="27">
        <v>40876</v>
      </c>
      <c r="D472" s="15" t="s">
        <v>3250</v>
      </c>
      <c r="E472" s="9" t="s">
        <v>3251</v>
      </c>
      <c r="F472" s="10" t="s">
        <v>100</v>
      </c>
      <c r="G472" s="15" t="s">
        <v>3252</v>
      </c>
      <c r="H472" s="7" t="s">
        <v>964</v>
      </c>
      <c r="I472" s="11" t="s">
        <v>86</v>
      </c>
      <c r="J472" s="11" t="s">
        <v>975</v>
      </c>
      <c r="K472" s="11" t="s">
        <v>976</v>
      </c>
      <c r="L472" s="11" t="s">
        <v>47</v>
      </c>
      <c r="M472" s="11" t="s">
        <v>48</v>
      </c>
      <c r="N472" s="7" t="s">
        <v>268</v>
      </c>
      <c r="O472" s="7" t="s">
        <v>50</v>
      </c>
      <c r="P472" s="11" t="s">
        <v>3253</v>
      </c>
      <c r="Q472" s="11" t="s">
        <v>52</v>
      </c>
      <c r="R472" s="15" t="s">
        <v>1625</v>
      </c>
      <c r="S472" s="12" t="s">
        <v>218</v>
      </c>
      <c r="T472" s="12" t="s">
        <v>3254</v>
      </c>
      <c r="U472" s="7" t="s">
        <v>93</v>
      </c>
      <c r="V472" s="11" t="s">
        <v>3255</v>
      </c>
      <c r="W472" s="15" t="s">
        <v>1134</v>
      </c>
      <c r="X472" s="11" t="s">
        <v>970</v>
      </c>
      <c r="Y472" s="13" t="s">
        <v>971</v>
      </c>
      <c r="Z472" s="11" t="s">
        <v>61</v>
      </c>
      <c r="AA472" s="11" t="s">
        <v>874</v>
      </c>
      <c r="AB472" s="7" t="s">
        <v>113</v>
      </c>
      <c r="AC472" s="11" t="s">
        <v>134</v>
      </c>
      <c r="AD472" s="13" t="s">
        <v>135</v>
      </c>
      <c r="AE472" s="15" t="s">
        <v>866</v>
      </c>
      <c r="AF472" s="11" t="s">
        <v>116</v>
      </c>
    </row>
    <row r="473" spans="1:32" ht="24.75" customHeight="1">
      <c r="A473" s="7">
        <v>471</v>
      </c>
      <c r="B473" s="15">
        <v>2011</v>
      </c>
      <c r="C473" s="27">
        <v>40876</v>
      </c>
      <c r="D473" s="15" t="s">
        <v>3256</v>
      </c>
      <c r="E473" s="9" t="s">
        <v>3257</v>
      </c>
      <c r="F473" s="10" t="s">
        <v>100</v>
      </c>
      <c r="G473" s="11" t="s">
        <v>275</v>
      </c>
      <c r="H473" s="11" t="s">
        <v>964</v>
      </c>
      <c r="I473" s="11" t="s">
        <v>79</v>
      </c>
      <c r="J473" s="11" t="s">
        <v>975</v>
      </c>
      <c r="K473" s="11" t="s">
        <v>976</v>
      </c>
      <c r="L473" s="11" t="s">
        <v>47</v>
      </c>
      <c r="M473" s="11" t="s">
        <v>48</v>
      </c>
      <c r="N473" s="7" t="s">
        <v>1117</v>
      </c>
      <c r="O473" s="7" t="s">
        <v>276</v>
      </c>
      <c r="P473" s="7" t="s">
        <v>3258</v>
      </c>
      <c r="Q473" s="11" t="s">
        <v>52</v>
      </c>
      <c r="R473" s="15" t="s">
        <v>3259</v>
      </c>
      <c r="S473" s="12" t="s">
        <v>3014</v>
      </c>
      <c r="T473" s="12" t="s">
        <v>3260</v>
      </c>
      <c r="U473" s="7" t="s">
        <v>93</v>
      </c>
      <c r="V473" s="11" t="s">
        <v>3261</v>
      </c>
      <c r="W473" s="15" t="s">
        <v>1001</v>
      </c>
      <c r="X473" s="11" t="s">
        <v>970</v>
      </c>
      <c r="Y473" s="13" t="s">
        <v>971</v>
      </c>
      <c r="Z473" s="11" t="s">
        <v>61</v>
      </c>
      <c r="AA473" s="11" t="s">
        <v>874</v>
      </c>
      <c r="AB473" s="7" t="s">
        <v>113</v>
      </c>
      <c r="AC473" s="11" t="s">
        <v>134</v>
      </c>
      <c r="AD473" s="13" t="s">
        <v>135</v>
      </c>
      <c r="AE473" s="15" t="s">
        <v>866</v>
      </c>
      <c r="AF473" s="11" t="s">
        <v>116</v>
      </c>
    </row>
    <row r="474" spans="1:32" ht="24.75" customHeight="1">
      <c r="A474" s="7">
        <v>472</v>
      </c>
      <c r="B474" s="15">
        <v>2011</v>
      </c>
      <c r="C474" s="27">
        <v>40876</v>
      </c>
      <c r="D474" s="15" t="s">
        <v>3262</v>
      </c>
      <c r="E474" s="9" t="s">
        <v>3263</v>
      </c>
      <c r="F474" s="10" t="s">
        <v>100</v>
      </c>
      <c r="G474" s="15" t="s">
        <v>3264</v>
      </c>
      <c r="H474" s="11" t="s">
        <v>964</v>
      </c>
      <c r="I474" s="11" t="s">
        <v>86</v>
      </c>
      <c r="J474" s="11" t="s">
        <v>975</v>
      </c>
      <c r="K474" s="11" t="s">
        <v>976</v>
      </c>
      <c r="L474" s="11" t="s">
        <v>47</v>
      </c>
      <c r="M474" s="11" t="s">
        <v>48</v>
      </c>
      <c r="N474" s="7" t="s">
        <v>196</v>
      </c>
      <c r="O474" s="7" t="s">
        <v>50</v>
      </c>
      <c r="P474" s="11" t="s">
        <v>71</v>
      </c>
      <c r="Q474" s="11" t="s">
        <v>52</v>
      </c>
      <c r="R474" s="15" t="s">
        <v>3265</v>
      </c>
      <c r="S474" s="12" t="s">
        <v>3266</v>
      </c>
      <c r="T474" s="12" t="s">
        <v>3267</v>
      </c>
      <c r="U474" s="11" t="s">
        <v>93</v>
      </c>
      <c r="V474" s="11" t="s">
        <v>3268</v>
      </c>
      <c r="W474" s="15" t="s">
        <v>1188</v>
      </c>
      <c r="X474" s="11" t="s">
        <v>1061</v>
      </c>
      <c r="Y474" s="13" t="s">
        <v>971</v>
      </c>
      <c r="Z474" s="13" t="s">
        <v>981</v>
      </c>
      <c r="AA474" s="11" t="s">
        <v>1124</v>
      </c>
      <c r="AB474" s="7" t="s">
        <v>63</v>
      </c>
      <c r="AC474" s="11" t="s">
        <v>134</v>
      </c>
      <c r="AD474" s="13" t="s">
        <v>135</v>
      </c>
      <c r="AE474" s="15" t="s">
        <v>866</v>
      </c>
      <c r="AF474" s="11" t="s">
        <v>116</v>
      </c>
    </row>
    <row r="475" spans="1:32" ht="24.75" customHeight="1">
      <c r="A475" s="7">
        <v>473</v>
      </c>
      <c r="B475" s="15">
        <v>2011</v>
      </c>
      <c r="C475" s="27">
        <v>40876</v>
      </c>
      <c r="D475" s="15" t="s">
        <v>3269</v>
      </c>
      <c r="E475" s="9" t="s">
        <v>3270</v>
      </c>
      <c r="F475" s="10" t="s">
        <v>100</v>
      </c>
      <c r="G475" s="15" t="s">
        <v>3271</v>
      </c>
      <c r="H475" s="11" t="s">
        <v>964</v>
      </c>
      <c r="I475" s="11" t="s">
        <v>86</v>
      </c>
      <c r="J475" s="11" t="s">
        <v>975</v>
      </c>
      <c r="K475" s="11" t="s">
        <v>976</v>
      </c>
      <c r="L475" s="11" t="s">
        <v>47</v>
      </c>
      <c r="M475" s="11" t="s">
        <v>48</v>
      </c>
      <c r="N475" s="7" t="s">
        <v>218</v>
      </c>
      <c r="O475" s="7" t="s">
        <v>50</v>
      </c>
      <c r="P475" s="11" t="s">
        <v>71</v>
      </c>
      <c r="Q475" s="11" t="s">
        <v>52</v>
      </c>
      <c r="R475" s="15" t="s">
        <v>3272</v>
      </c>
      <c r="S475" s="12" t="s">
        <v>3273</v>
      </c>
      <c r="T475" s="12" t="s">
        <v>3274</v>
      </c>
      <c r="U475" s="11" t="s">
        <v>93</v>
      </c>
      <c r="V475" s="11" t="s">
        <v>3275</v>
      </c>
      <c r="W475" s="15" t="s">
        <v>1188</v>
      </c>
      <c r="X475" s="11" t="s">
        <v>1061</v>
      </c>
      <c r="Y475" s="13" t="s">
        <v>971</v>
      </c>
      <c r="Z475" s="13" t="s">
        <v>981</v>
      </c>
      <c r="AA475" s="11" t="s">
        <v>1124</v>
      </c>
      <c r="AB475" s="7" t="s">
        <v>63</v>
      </c>
      <c r="AC475" s="11" t="s">
        <v>134</v>
      </c>
      <c r="AD475" s="13" t="s">
        <v>135</v>
      </c>
      <c r="AE475" s="15" t="s">
        <v>866</v>
      </c>
      <c r="AF475" s="11" t="s">
        <v>116</v>
      </c>
    </row>
    <row r="476" spans="1:32" ht="24.75" customHeight="1">
      <c r="A476" s="7">
        <v>474</v>
      </c>
      <c r="B476" s="8">
        <v>2011</v>
      </c>
      <c r="C476" s="17">
        <v>40878</v>
      </c>
      <c r="D476" s="7" t="s">
        <v>3276</v>
      </c>
      <c r="E476" s="9" t="s">
        <v>3277</v>
      </c>
      <c r="F476" s="10" t="s">
        <v>41</v>
      </c>
      <c r="G476" s="7" t="s">
        <v>3278</v>
      </c>
      <c r="H476" s="7" t="s">
        <v>168</v>
      </c>
      <c r="I476" s="7" t="s">
        <v>86</v>
      </c>
      <c r="J476" s="7" t="s">
        <v>169</v>
      </c>
      <c r="K476" s="11" t="s">
        <v>103</v>
      </c>
      <c r="L476" s="11" t="s">
        <v>47</v>
      </c>
      <c r="M476" s="7" t="s">
        <v>48</v>
      </c>
      <c r="N476" s="7" t="s">
        <v>187</v>
      </c>
      <c r="O476" s="7" t="s">
        <v>276</v>
      </c>
      <c r="P476" s="7" t="s">
        <v>1426</v>
      </c>
      <c r="Q476" s="7" t="s">
        <v>52</v>
      </c>
      <c r="R476" s="11" t="s">
        <v>3279</v>
      </c>
      <c r="S476" s="12" t="s">
        <v>3280</v>
      </c>
      <c r="T476" s="12" t="s">
        <v>3281</v>
      </c>
      <c r="U476" s="7" t="s">
        <v>56</v>
      </c>
      <c r="V476" s="7" t="s">
        <v>3282</v>
      </c>
      <c r="W476" s="13" t="s">
        <v>3283</v>
      </c>
      <c r="X476" s="13" t="s">
        <v>3284</v>
      </c>
      <c r="Y476" s="13" t="s">
        <v>175</v>
      </c>
      <c r="Z476" s="13" t="s">
        <v>61</v>
      </c>
      <c r="AA476" s="13" t="s">
        <v>62</v>
      </c>
      <c r="AB476" s="7" t="s">
        <v>63</v>
      </c>
      <c r="AC476" s="13" t="s">
        <v>64</v>
      </c>
      <c r="AD476" s="13" t="s">
        <v>65</v>
      </c>
      <c r="AE476" s="14" t="s">
        <v>66</v>
      </c>
      <c r="AF476" s="13" t="s">
        <v>67</v>
      </c>
    </row>
    <row r="477" spans="1:32" ht="24.75" customHeight="1">
      <c r="A477" s="7">
        <v>475</v>
      </c>
      <c r="B477" s="8">
        <v>2011</v>
      </c>
      <c r="C477" s="16">
        <v>40878</v>
      </c>
      <c r="D477" s="7" t="s">
        <v>3285</v>
      </c>
      <c r="E477" s="9" t="s">
        <v>3286</v>
      </c>
      <c r="F477" s="10" t="s">
        <v>100</v>
      </c>
      <c r="G477" s="7" t="s">
        <v>3287</v>
      </c>
      <c r="H477" s="7" t="s">
        <v>85</v>
      </c>
      <c r="I477" s="7" t="s">
        <v>86</v>
      </c>
      <c r="J477" s="7" t="s">
        <v>466</v>
      </c>
      <c r="K477" s="11" t="s">
        <v>88</v>
      </c>
      <c r="L477" s="11" t="s">
        <v>123</v>
      </c>
      <c r="M477" s="7" t="s">
        <v>285</v>
      </c>
      <c r="N477" s="7" t="s">
        <v>444</v>
      </c>
      <c r="O477" s="7" t="s">
        <v>50</v>
      </c>
      <c r="P477" s="7" t="s">
        <v>233</v>
      </c>
      <c r="Q477" s="7" t="s">
        <v>52</v>
      </c>
      <c r="R477" s="15" t="s">
        <v>3288</v>
      </c>
      <c r="S477" s="12" t="s">
        <v>79</v>
      </c>
      <c r="T477" s="12" t="s">
        <v>3289</v>
      </c>
      <c r="U477" s="7" t="s">
        <v>93</v>
      </c>
      <c r="V477" s="7" t="s">
        <v>3290</v>
      </c>
      <c r="W477" s="13" t="s">
        <v>2697</v>
      </c>
      <c r="X477" s="13" t="s">
        <v>883</v>
      </c>
      <c r="Y477" s="13" t="s">
        <v>97</v>
      </c>
      <c r="Z477" s="13" t="s">
        <v>282</v>
      </c>
      <c r="AA477" s="13" t="s">
        <v>205</v>
      </c>
      <c r="AB477" s="7" t="s">
        <v>113</v>
      </c>
      <c r="AC477" s="13" t="s">
        <v>906</v>
      </c>
      <c r="AD477" s="13" t="s">
        <v>65</v>
      </c>
      <c r="AE477" s="15" t="s">
        <v>866</v>
      </c>
      <c r="AF477" s="13" t="s">
        <v>703</v>
      </c>
    </row>
    <row r="478" spans="1:32" ht="24.75" customHeight="1">
      <c r="A478" s="7">
        <v>476</v>
      </c>
      <c r="B478" s="8">
        <v>2011</v>
      </c>
      <c r="C478" s="16">
        <v>40878</v>
      </c>
      <c r="D478" s="7" t="s">
        <v>3291</v>
      </c>
      <c r="E478" s="9" t="s">
        <v>3292</v>
      </c>
      <c r="F478" s="10" t="s">
        <v>100</v>
      </c>
      <c r="G478" s="7" t="s">
        <v>3293</v>
      </c>
      <c r="H478" s="7" t="s">
        <v>168</v>
      </c>
      <c r="I478" s="7" t="s">
        <v>86</v>
      </c>
      <c r="J478" s="7" t="s">
        <v>169</v>
      </c>
      <c r="K478" s="11" t="s">
        <v>103</v>
      </c>
      <c r="L478" s="11" t="s">
        <v>47</v>
      </c>
      <c r="M478" s="7" t="s">
        <v>48</v>
      </c>
      <c r="N478" s="7" t="s">
        <v>232</v>
      </c>
      <c r="O478" s="7" t="s">
        <v>104</v>
      </c>
      <c r="P478" s="7" t="s">
        <v>639</v>
      </c>
      <c r="Q478" s="7" t="s">
        <v>52</v>
      </c>
      <c r="R478" s="11" t="s">
        <v>3294</v>
      </c>
      <c r="S478" s="12" t="s">
        <v>79</v>
      </c>
      <c r="T478" s="12" t="s">
        <v>3295</v>
      </c>
      <c r="U478" s="7" t="s">
        <v>56</v>
      </c>
      <c r="V478" s="7" t="s">
        <v>3296</v>
      </c>
      <c r="W478" s="13" t="s">
        <v>3297</v>
      </c>
      <c r="X478" s="13" t="s">
        <v>175</v>
      </c>
      <c r="Y478" s="13" t="s">
        <v>175</v>
      </c>
      <c r="Z478" s="13" t="s">
        <v>61</v>
      </c>
      <c r="AA478" s="13" t="s">
        <v>62</v>
      </c>
      <c r="AB478" s="7" t="s">
        <v>113</v>
      </c>
      <c r="AC478" s="11" t="s">
        <v>3298</v>
      </c>
      <c r="AD478" s="13" t="s">
        <v>65</v>
      </c>
      <c r="AE478" s="14" t="s">
        <v>3299</v>
      </c>
      <c r="AF478" s="11" t="s">
        <v>116</v>
      </c>
    </row>
    <row r="479" spans="1:32" ht="24.75" customHeight="1">
      <c r="A479" s="7">
        <v>477</v>
      </c>
      <c r="B479" s="8">
        <v>2011</v>
      </c>
      <c r="C479" s="16">
        <v>40878</v>
      </c>
      <c r="D479" s="7" t="s">
        <v>3300</v>
      </c>
      <c r="E479" s="9" t="s">
        <v>3301</v>
      </c>
      <c r="F479" s="10" t="s">
        <v>100</v>
      </c>
      <c r="G479" s="7" t="s">
        <v>3302</v>
      </c>
      <c r="H479" s="7" t="s">
        <v>168</v>
      </c>
      <c r="I479" s="7" t="s">
        <v>86</v>
      </c>
      <c r="J479" s="7" t="s">
        <v>169</v>
      </c>
      <c r="K479" s="11" t="s">
        <v>103</v>
      </c>
      <c r="L479" s="11" t="s">
        <v>123</v>
      </c>
      <c r="M479" s="7" t="s">
        <v>178</v>
      </c>
      <c r="N479" s="7" t="s">
        <v>208</v>
      </c>
      <c r="O479" s="7" t="s">
        <v>247</v>
      </c>
      <c r="P479" s="7" t="s">
        <v>494</v>
      </c>
      <c r="Q479" s="7" t="s">
        <v>52</v>
      </c>
      <c r="R479" s="11" t="s">
        <v>3303</v>
      </c>
      <c r="S479" s="12" t="s">
        <v>79</v>
      </c>
      <c r="T479" s="12" t="s">
        <v>3304</v>
      </c>
      <c r="U479" s="7" t="s">
        <v>56</v>
      </c>
      <c r="V479" s="7" t="s">
        <v>3305</v>
      </c>
      <c r="W479" s="13" t="s">
        <v>3306</v>
      </c>
      <c r="X479" s="13" t="s">
        <v>175</v>
      </c>
      <c r="Y479" s="13" t="s">
        <v>175</v>
      </c>
      <c r="Z479" s="13" t="s">
        <v>61</v>
      </c>
      <c r="AA479" s="13" t="s">
        <v>62</v>
      </c>
      <c r="AB479" s="7" t="s">
        <v>113</v>
      </c>
      <c r="AC479" s="15" t="s">
        <v>3307</v>
      </c>
      <c r="AD479" s="13" t="s">
        <v>65</v>
      </c>
      <c r="AE479" s="15" t="s">
        <v>866</v>
      </c>
      <c r="AF479" s="11" t="s">
        <v>116</v>
      </c>
    </row>
    <row r="480" spans="1:32" ht="24.75" customHeight="1">
      <c r="A480" s="7">
        <v>478</v>
      </c>
      <c r="B480" s="8">
        <v>2011</v>
      </c>
      <c r="C480" s="16">
        <v>40878</v>
      </c>
      <c r="D480" s="7" t="s">
        <v>3308</v>
      </c>
      <c r="E480" s="9" t="s">
        <v>3309</v>
      </c>
      <c r="F480" s="10" t="s">
        <v>100</v>
      </c>
      <c r="G480" s="7" t="s">
        <v>3310</v>
      </c>
      <c r="H480" s="7" t="s">
        <v>85</v>
      </c>
      <c r="I480" s="7" t="s">
        <v>86</v>
      </c>
      <c r="J480" s="7" t="s">
        <v>466</v>
      </c>
      <c r="K480" s="11" t="s">
        <v>88</v>
      </c>
      <c r="L480" s="11" t="s">
        <v>47</v>
      </c>
      <c r="M480" s="7" t="s">
        <v>178</v>
      </c>
      <c r="N480" s="7" t="s">
        <v>208</v>
      </c>
      <c r="O480" s="7" t="s">
        <v>247</v>
      </c>
      <c r="P480" s="7" t="s">
        <v>253</v>
      </c>
      <c r="Q480" s="7" t="s">
        <v>52</v>
      </c>
      <c r="R480" s="11" t="s">
        <v>3311</v>
      </c>
      <c r="S480" s="12" t="s">
        <v>79</v>
      </c>
      <c r="T480" s="12" t="s">
        <v>3312</v>
      </c>
      <c r="U480" s="7" t="s">
        <v>56</v>
      </c>
      <c r="V480" s="7" t="s">
        <v>3313</v>
      </c>
      <c r="W480" s="13" t="s">
        <v>3314</v>
      </c>
      <c r="X480" s="13" t="s">
        <v>96</v>
      </c>
      <c r="Y480" s="13" t="s">
        <v>97</v>
      </c>
      <c r="Z480" s="13" t="s">
        <v>61</v>
      </c>
      <c r="AA480" s="13" t="s">
        <v>62</v>
      </c>
      <c r="AB480" s="7" t="s">
        <v>63</v>
      </c>
      <c r="AC480" s="11" t="s">
        <v>702</v>
      </c>
      <c r="AD480" s="13" t="s">
        <v>65</v>
      </c>
      <c r="AE480" s="15" t="s">
        <v>392</v>
      </c>
      <c r="AF480" s="11" t="s">
        <v>703</v>
      </c>
    </row>
    <row r="481" spans="1:32" ht="24.75" customHeight="1">
      <c r="A481" s="7">
        <v>479</v>
      </c>
      <c r="B481" s="8">
        <v>2011</v>
      </c>
      <c r="C481" s="17">
        <v>40878</v>
      </c>
      <c r="D481" s="7" t="s">
        <v>3315</v>
      </c>
      <c r="E481" s="18" t="s">
        <v>118</v>
      </c>
      <c r="F481" s="10" t="s">
        <v>41</v>
      </c>
      <c r="G481" s="7" t="s">
        <v>3316</v>
      </c>
      <c r="H481" s="7" t="s">
        <v>85</v>
      </c>
      <c r="I481" s="7" t="s">
        <v>138</v>
      </c>
      <c r="J481" s="7" t="s">
        <v>466</v>
      </c>
      <c r="K481" s="11" t="s">
        <v>88</v>
      </c>
      <c r="L481" s="11" t="s">
        <v>47</v>
      </c>
      <c r="M481" s="7" t="s">
        <v>148</v>
      </c>
      <c r="N481" s="7" t="s">
        <v>300</v>
      </c>
      <c r="O481" s="7" t="s">
        <v>150</v>
      </c>
      <c r="P481" s="7" t="s">
        <v>301</v>
      </c>
      <c r="Q481" s="7" t="s">
        <v>52</v>
      </c>
      <c r="R481" s="11" t="s">
        <v>3317</v>
      </c>
      <c r="S481" s="12" t="s">
        <v>79</v>
      </c>
      <c r="T481" s="12" t="s">
        <v>3318</v>
      </c>
      <c r="U481" s="7" t="s">
        <v>56</v>
      </c>
      <c r="V481" s="7" t="s">
        <v>3319</v>
      </c>
      <c r="W481" s="13" t="s">
        <v>3320</v>
      </c>
      <c r="X481" s="13" t="s">
        <v>96</v>
      </c>
      <c r="Y481" s="13" t="s">
        <v>97</v>
      </c>
      <c r="Z481" s="13" t="s">
        <v>61</v>
      </c>
      <c r="AA481" s="13" t="s">
        <v>62</v>
      </c>
      <c r="AB481" s="7" t="s">
        <v>63</v>
      </c>
      <c r="AC481" s="11" t="s">
        <v>134</v>
      </c>
      <c r="AD481" s="13" t="s">
        <v>135</v>
      </c>
      <c r="AE481" s="14" t="s">
        <v>66</v>
      </c>
      <c r="AF481" s="13" t="s">
        <v>67</v>
      </c>
    </row>
    <row r="482" spans="1:32" ht="24.75" customHeight="1">
      <c r="A482" s="7">
        <v>480</v>
      </c>
      <c r="B482" s="7">
        <v>2011</v>
      </c>
      <c r="C482" s="17">
        <v>40878</v>
      </c>
      <c r="D482" s="7" t="s">
        <v>3321</v>
      </c>
      <c r="E482" s="9" t="s">
        <v>3322</v>
      </c>
      <c r="F482" s="10" t="s">
        <v>100</v>
      </c>
      <c r="G482" s="7" t="s">
        <v>3323</v>
      </c>
      <c r="H482" s="7" t="s">
        <v>43</v>
      </c>
      <c r="I482" s="7" t="s">
        <v>86</v>
      </c>
      <c r="J482" s="7" t="s">
        <v>102</v>
      </c>
      <c r="K482" s="11" t="s">
        <v>103</v>
      </c>
      <c r="L482" s="11" t="s">
        <v>47</v>
      </c>
      <c r="M482" s="7" t="s">
        <v>48</v>
      </c>
      <c r="N482" s="7" t="s">
        <v>312</v>
      </c>
      <c r="O482" s="7" t="s">
        <v>276</v>
      </c>
      <c r="P482" s="7" t="s">
        <v>755</v>
      </c>
      <c r="Q482" s="7" t="s">
        <v>106</v>
      </c>
      <c r="R482" s="15" t="s">
        <v>3324</v>
      </c>
      <c r="S482" s="12" t="s">
        <v>902</v>
      </c>
      <c r="T482" s="12" t="s">
        <v>3325</v>
      </c>
      <c r="U482" s="7" t="s">
        <v>93</v>
      </c>
      <c r="V482" s="7" t="s">
        <v>3326</v>
      </c>
      <c r="W482" s="13" t="s">
        <v>3327</v>
      </c>
      <c r="X482" s="13" t="s">
        <v>1507</v>
      </c>
      <c r="Y482" s="13" t="s">
        <v>112</v>
      </c>
      <c r="Z482" s="13" t="s">
        <v>282</v>
      </c>
      <c r="AA482" s="13" t="s">
        <v>205</v>
      </c>
      <c r="AB482" s="7" t="s">
        <v>133</v>
      </c>
      <c r="AC482" s="11" t="s">
        <v>134</v>
      </c>
      <c r="AD482" s="13" t="s">
        <v>135</v>
      </c>
      <c r="AE482" s="15" t="s">
        <v>392</v>
      </c>
      <c r="AF482" s="13" t="s">
        <v>116</v>
      </c>
    </row>
    <row r="483" spans="1:32" ht="24.75" customHeight="1">
      <c r="A483" s="7">
        <v>481</v>
      </c>
      <c r="B483" s="7">
        <v>2011</v>
      </c>
      <c r="C483" s="26">
        <v>40878</v>
      </c>
      <c r="D483" s="7" t="s">
        <v>3328</v>
      </c>
      <c r="E483" s="9" t="s">
        <v>3329</v>
      </c>
      <c r="F483" s="10" t="s">
        <v>100</v>
      </c>
      <c r="G483" s="7" t="s">
        <v>1594</v>
      </c>
      <c r="H483" s="7" t="s">
        <v>964</v>
      </c>
      <c r="I483" s="7" t="s">
        <v>79</v>
      </c>
      <c r="J483" s="7" t="s">
        <v>1760</v>
      </c>
      <c r="K483" s="11" t="s">
        <v>976</v>
      </c>
      <c r="L483" s="11" t="s">
        <v>47</v>
      </c>
      <c r="M483" s="7" t="s">
        <v>178</v>
      </c>
      <c r="N483" s="7" t="s">
        <v>187</v>
      </c>
      <c r="O483" s="7" t="s">
        <v>276</v>
      </c>
      <c r="P483" s="7" t="s">
        <v>277</v>
      </c>
      <c r="Q483" s="7" t="s">
        <v>52</v>
      </c>
      <c r="R483" s="11" t="s">
        <v>1596</v>
      </c>
      <c r="S483" s="12" t="s">
        <v>79</v>
      </c>
      <c r="T483" s="12" t="s">
        <v>3330</v>
      </c>
      <c r="U483" s="7" t="s">
        <v>56</v>
      </c>
      <c r="V483" s="7" t="s">
        <v>3331</v>
      </c>
      <c r="W483" s="13" t="s">
        <v>988</v>
      </c>
      <c r="X483" s="13" t="s">
        <v>989</v>
      </c>
      <c r="Y483" s="13" t="s">
        <v>971</v>
      </c>
      <c r="Z483" s="13" t="s">
        <v>61</v>
      </c>
      <c r="AA483" s="13" t="s">
        <v>62</v>
      </c>
      <c r="AB483" s="7" t="s">
        <v>63</v>
      </c>
      <c r="AC483" s="11" t="s">
        <v>134</v>
      </c>
      <c r="AD483" s="13" t="s">
        <v>135</v>
      </c>
      <c r="AE483" s="14" t="s">
        <v>866</v>
      </c>
      <c r="AF483" s="11" t="s">
        <v>116</v>
      </c>
    </row>
    <row r="484" spans="1:32" ht="24.75" customHeight="1">
      <c r="A484" s="7">
        <v>482</v>
      </c>
      <c r="B484" s="15">
        <v>2011</v>
      </c>
      <c r="C484" s="27">
        <v>40878</v>
      </c>
      <c r="D484" s="15" t="s">
        <v>3332</v>
      </c>
      <c r="E484" s="9" t="s">
        <v>3333</v>
      </c>
      <c r="F484" s="10" t="s">
        <v>100</v>
      </c>
      <c r="G484" s="15" t="s">
        <v>3334</v>
      </c>
      <c r="H484" s="7" t="s">
        <v>964</v>
      </c>
      <c r="I484" s="11" t="s">
        <v>86</v>
      </c>
      <c r="J484" s="11" t="s">
        <v>975</v>
      </c>
      <c r="K484" s="11" t="s">
        <v>976</v>
      </c>
      <c r="L484" s="11" t="s">
        <v>47</v>
      </c>
      <c r="M484" s="11" t="s">
        <v>48</v>
      </c>
      <c r="N484" s="7" t="s">
        <v>293</v>
      </c>
      <c r="O484" s="7" t="s">
        <v>50</v>
      </c>
      <c r="P484" s="11" t="s">
        <v>51</v>
      </c>
      <c r="Q484" s="11" t="s">
        <v>52</v>
      </c>
      <c r="R484" s="15" t="s">
        <v>3335</v>
      </c>
      <c r="S484" s="12" t="s">
        <v>2949</v>
      </c>
      <c r="T484" s="12" t="s">
        <v>3336</v>
      </c>
      <c r="U484" s="11" t="s">
        <v>93</v>
      </c>
      <c r="V484" s="11" t="s">
        <v>3337</v>
      </c>
      <c r="W484" s="14" t="s">
        <v>1170</v>
      </c>
      <c r="X484" s="11" t="s">
        <v>1171</v>
      </c>
      <c r="Y484" s="13" t="s">
        <v>971</v>
      </c>
      <c r="Z484" s="11" t="s">
        <v>884</v>
      </c>
      <c r="AA484" s="11" t="s">
        <v>205</v>
      </c>
      <c r="AB484" s="7" t="s">
        <v>113</v>
      </c>
      <c r="AC484" s="11" t="s">
        <v>134</v>
      </c>
      <c r="AD484" s="13" t="s">
        <v>135</v>
      </c>
      <c r="AE484" s="15" t="s">
        <v>866</v>
      </c>
      <c r="AF484" s="11" t="s">
        <v>116</v>
      </c>
    </row>
    <row r="485" spans="1:32" ht="24.75" customHeight="1">
      <c r="A485" s="7">
        <v>483</v>
      </c>
      <c r="B485" s="15" t="s">
        <v>926</v>
      </c>
      <c r="C485" s="20">
        <v>40878</v>
      </c>
      <c r="D485" s="15" t="s">
        <v>3338</v>
      </c>
      <c r="E485" s="9" t="s">
        <v>3339</v>
      </c>
      <c r="F485" s="10" t="s">
        <v>100</v>
      </c>
      <c r="G485" s="15" t="s">
        <v>3340</v>
      </c>
      <c r="H485" s="11" t="s">
        <v>85</v>
      </c>
      <c r="I485" s="7" t="s">
        <v>44</v>
      </c>
      <c r="J485" s="11" t="s">
        <v>466</v>
      </c>
      <c r="K485" s="11" t="s">
        <v>88</v>
      </c>
      <c r="L485" s="11" t="s">
        <v>47</v>
      </c>
      <c r="M485" s="11" t="s">
        <v>475</v>
      </c>
      <c r="N485" s="7" t="s">
        <v>476</v>
      </c>
      <c r="O485" s="7" t="s">
        <v>477</v>
      </c>
      <c r="P485" s="11" t="s">
        <v>741</v>
      </c>
      <c r="Q485" s="11" t="s">
        <v>52</v>
      </c>
      <c r="R485" s="15" t="s">
        <v>3341</v>
      </c>
      <c r="S485" s="12" t="s">
        <v>79</v>
      </c>
      <c r="T485" s="12" t="s">
        <v>3342</v>
      </c>
      <c r="U485" s="7" t="s">
        <v>93</v>
      </c>
      <c r="V485" s="11" t="s">
        <v>3343</v>
      </c>
      <c r="W485" s="15" t="s">
        <v>3344</v>
      </c>
      <c r="X485" s="13" t="s">
        <v>883</v>
      </c>
      <c r="Y485" s="11" t="s">
        <v>97</v>
      </c>
      <c r="Z485" s="11" t="s">
        <v>1279</v>
      </c>
      <c r="AA485" s="11" t="s">
        <v>205</v>
      </c>
      <c r="AB485" s="7" t="s">
        <v>113</v>
      </c>
      <c r="AC485" s="15" t="s">
        <v>1270</v>
      </c>
      <c r="AD485" s="13" t="s">
        <v>65</v>
      </c>
      <c r="AE485" s="15" t="s">
        <v>392</v>
      </c>
      <c r="AF485" s="11" t="s">
        <v>116</v>
      </c>
    </row>
    <row r="486" spans="1:32" ht="24.75" customHeight="1">
      <c r="A486" s="7">
        <v>484</v>
      </c>
      <c r="B486" s="8">
        <v>2011</v>
      </c>
      <c r="C486" s="17">
        <v>40880</v>
      </c>
      <c r="D486" s="29" t="s">
        <v>3345</v>
      </c>
      <c r="E486" s="9" t="s">
        <v>3346</v>
      </c>
      <c r="F486" s="10" t="s">
        <v>100</v>
      </c>
      <c r="G486" s="7" t="s">
        <v>275</v>
      </c>
      <c r="H486" s="7" t="s">
        <v>964</v>
      </c>
      <c r="I486" s="7" t="s">
        <v>79</v>
      </c>
      <c r="J486" s="7" t="s">
        <v>975</v>
      </c>
      <c r="K486" s="11" t="s">
        <v>976</v>
      </c>
      <c r="L486" s="11" t="s">
        <v>47</v>
      </c>
      <c r="M486" s="7" t="s">
        <v>48</v>
      </c>
      <c r="N486" s="7" t="s">
        <v>218</v>
      </c>
      <c r="O486" s="7" t="s">
        <v>50</v>
      </c>
      <c r="P486" s="29" t="s">
        <v>71</v>
      </c>
      <c r="Q486" s="7" t="s">
        <v>52</v>
      </c>
      <c r="R486" s="15" t="s">
        <v>3347</v>
      </c>
      <c r="S486" s="12" t="s">
        <v>1789</v>
      </c>
      <c r="T486" s="12" t="s">
        <v>3348</v>
      </c>
      <c r="U486" s="7" t="s">
        <v>93</v>
      </c>
      <c r="V486" s="29" t="s">
        <v>3349</v>
      </c>
      <c r="W486" s="15" t="s">
        <v>1188</v>
      </c>
      <c r="X486" s="11" t="s">
        <v>1061</v>
      </c>
      <c r="Y486" s="13" t="s">
        <v>971</v>
      </c>
      <c r="Z486" s="13" t="s">
        <v>981</v>
      </c>
      <c r="AA486" s="11" t="s">
        <v>1124</v>
      </c>
      <c r="AB486" s="7" t="s">
        <v>63</v>
      </c>
      <c r="AC486" s="11" t="s">
        <v>134</v>
      </c>
      <c r="AD486" s="13" t="s">
        <v>135</v>
      </c>
      <c r="AE486" s="15" t="s">
        <v>866</v>
      </c>
      <c r="AF486" s="11" t="s">
        <v>116</v>
      </c>
    </row>
    <row r="487" spans="1:32" ht="24.75" customHeight="1">
      <c r="A487" s="7">
        <v>485</v>
      </c>
      <c r="B487" s="7">
        <v>2011</v>
      </c>
      <c r="C487" s="16">
        <v>40880</v>
      </c>
      <c r="D487" s="7" t="s">
        <v>3350</v>
      </c>
      <c r="E487" s="9" t="s">
        <v>3351</v>
      </c>
      <c r="F487" s="10" t="s">
        <v>100</v>
      </c>
      <c r="G487" s="7" t="s">
        <v>3352</v>
      </c>
      <c r="H487" s="7" t="s">
        <v>964</v>
      </c>
      <c r="I487" s="7" t="s">
        <v>86</v>
      </c>
      <c r="J487" s="7" t="s">
        <v>992</v>
      </c>
      <c r="K487" s="11" t="s">
        <v>976</v>
      </c>
      <c r="L487" s="11" t="s">
        <v>47</v>
      </c>
      <c r="M487" s="7" t="s">
        <v>48</v>
      </c>
      <c r="N487" s="7" t="s">
        <v>196</v>
      </c>
      <c r="O487" s="7" t="s">
        <v>50</v>
      </c>
      <c r="P487" s="7" t="s">
        <v>90</v>
      </c>
      <c r="Q487" s="7" t="s">
        <v>52</v>
      </c>
      <c r="R487" s="11" t="s">
        <v>3353</v>
      </c>
      <c r="S487" s="12" t="s">
        <v>3354</v>
      </c>
      <c r="T487" s="12" t="s">
        <v>3355</v>
      </c>
      <c r="U487" s="7" t="s">
        <v>56</v>
      </c>
      <c r="V487" s="7" t="s">
        <v>3356</v>
      </c>
      <c r="W487" s="13" t="s">
        <v>1094</v>
      </c>
      <c r="X487" s="13" t="s">
        <v>970</v>
      </c>
      <c r="Y487" s="13" t="s">
        <v>971</v>
      </c>
      <c r="Z487" s="13" t="s">
        <v>1095</v>
      </c>
      <c r="AA487" s="13" t="s">
        <v>306</v>
      </c>
      <c r="AB487" s="7" t="s">
        <v>113</v>
      </c>
      <c r="AC487" s="11" t="s">
        <v>134</v>
      </c>
      <c r="AD487" s="13" t="s">
        <v>135</v>
      </c>
      <c r="AE487" s="15" t="s">
        <v>866</v>
      </c>
      <c r="AF487" s="11" t="s">
        <v>116</v>
      </c>
    </row>
    <row r="488" spans="1:32" ht="24.75" customHeight="1">
      <c r="A488" s="7">
        <v>486</v>
      </c>
      <c r="B488" s="7">
        <v>2011</v>
      </c>
      <c r="C488" s="17">
        <v>40880</v>
      </c>
      <c r="D488" s="7" t="s">
        <v>3357</v>
      </c>
      <c r="E488" s="9" t="s">
        <v>3358</v>
      </c>
      <c r="F488" s="10" t="s">
        <v>100</v>
      </c>
      <c r="G488" s="7" t="s">
        <v>3359</v>
      </c>
      <c r="H488" s="7" t="s">
        <v>964</v>
      </c>
      <c r="I488" s="7" t="s">
        <v>86</v>
      </c>
      <c r="J488" s="21" t="s">
        <v>975</v>
      </c>
      <c r="K488" s="11" t="s">
        <v>976</v>
      </c>
      <c r="L488" s="11" t="s">
        <v>47</v>
      </c>
      <c r="M488" s="7" t="s">
        <v>48</v>
      </c>
      <c r="N488" s="7" t="s">
        <v>196</v>
      </c>
      <c r="O488" s="7" t="s">
        <v>50</v>
      </c>
      <c r="P488" s="7" t="s">
        <v>71</v>
      </c>
      <c r="Q488" s="7" t="s">
        <v>52</v>
      </c>
      <c r="R488" s="11" t="s">
        <v>2944</v>
      </c>
      <c r="S488" s="12" t="s">
        <v>2177</v>
      </c>
      <c r="T488" s="12" t="s">
        <v>3360</v>
      </c>
      <c r="U488" s="7" t="s">
        <v>56</v>
      </c>
      <c r="V488" s="7" t="s">
        <v>3361</v>
      </c>
      <c r="W488" s="13" t="s">
        <v>1463</v>
      </c>
      <c r="X488" s="13" t="s">
        <v>989</v>
      </c>
      <c r="Y488" s="13" t="s">
        <v>971</v>
      </c>
      <c r="Z488" s="13" t="s">
        <v>61</v>
      </c>
      <c r="AA488" s="13" t="s">
        <v>62</v>
      </c>
      <c r="AB488" s="7" t="s">
        <v>113</v>
      </c>
      <c r="AC488" s="11" t="s">
        <v>134</v>
      </c>
      <c r="AD488" s="13" t="s">
        <v>135</v>
      </c>
      <c r="AE488" s="14" t="s">
        <v>866</v>
      </c>
      <c r="AF488" s="11" t="s">
        <v>116</v>
      </c>
    </row>
    <row r="489" spans="1:32" ht="24.75" customHeight="1">
      <c r="A489" s="7">
        <v>487</v>
      </c>
      <c r="B489" s="7">
        <v>2011</v>
      </c>
      <c r="C489" s="16">
        <v>40881</v>
      </c>
      <c r="D489" s="7" t="s">
        <v>3362</v>
      </c>
      <c r="E489" s="9" t="s">
        <v>3363</v>
      </c>
      <c r="F489" s="10" t="s">
        <v>100</v>
      </c>
      <c r="G489" s="7" t="s">
        <v>3364</v>
      </c>
      <c r="H489" s="7" t="s">
        <v>43</v>
      </c>
      <c r="I489" s="7" t="s">
        <v>86</v>
      </c>
      <c r="J489" s="7" t="s">
        <v>102</v>
      </c>
      <c r="K489" s="11" t="s">
        <v>103</v>
      </c>
      <c r="L489" s="11" t="s">
        <v>47</v>
      </c>
      <c r="M489" s="7" t="s">
        <v>48</v>
      </c>
      <c r="N489" s="7" t="s">
        <v>49</v>
      </c>
      <c r="O489" s="11" t="s">
        <v>50</v>
      </c>
      <c r="P489" s="7" t="s">
        <v>3365</v>
      </c>
      <c r="Q489" s="7" t="s">
        <v>52</v>
      </c>
      <c r="R489" s="11" t="s">
        <v>3366</v>
      </c>
      <c r="S489" s="12" t="s">
        <v>79</v>
      </c>
      <c r="T489" s="12" t="s">
        <v>3367</v>
      </c>
      <c r="U489" s="7" t="s">
        <v>56</v>
      </c>
      <c r="V489" s="7" t="s">
        <v>3368</v>
      </c>
      <c r="W489" s="13" t="s">
        <v>3369</v>
      </c>
      <c r="X489" s="13" t="s">
        <v>3370</v>
      </c>
      <c r="Y489" s="13" t="s">
        <v>112</v>
      </c>
      <c r="Z489" s="13" t="s">
        <v>3371</v>
      </c>
      <c r="AA489" s="13" t="s">
        <v>306</v>
      </c>
      <c r="AB489" s="7" t="s">
        <v>113</v>
      </c>
      <c r="AC489" s="11" t="s">
        <v>134</v>
      </c>
      <c r="AD489" s="13" t="s">
        <v>135</v>
      </c>
      <c r="AE489" s="15" t="s">
        <v>866</v>
      </c>
      <c r="AF489" s="11" t="s">
        <v>116</v>
      </c>
    </row>
    <row r="490" spans="1:32" ht="24.75" customHeight="1">
      <c r="A490" s="7">
        <v>488</v>
      </c>
      <c r="B490" s="15">
        <v>2011</v>
      </c>
      <c r="C490" s="24">
        <v>40881</v>
      </c>
      <c r="D490" s="15" t="s">
        <v>3372</v>
      </c>
      <c r="E490" s="9" t="s">
        <v>3373</v>
      </c>
      <c r="F490" s="10" t="s">
        <v>100</v>
      </c>
      <c r="G490" s="15" t="s">
        <v>3374</v>
      </c>
      <c r="H490" s="11" t="s">
        <v>964</v>
      </c>
      <c r="I490" s="11" t="s">
        <v>138</v>
      </c>
      <c r="J490" s="11" t="s">
        <v>975</v>
      </c>
      <c r="K490" s="11" t="s">
        <v>976</v>
      </c>
      <c r="L490" s="11" t="s">
        <v>47</v>
      </c>
      <c r="M490" s="11" t="s">
        <v>48</v>
      </c>
      <c r="N490" s="7" t="s">
        <v>218</v>
      </c>
      <c r="O490" s="11" t="s">
        <v>50</v>
      </c>
      <c r="P490" s="11" t="s">
        <v>1184</v>
      </c>
      <c r="Q490" s="11" t="s">
        <v>52</v>
      </c>
      <c r="R490" s="15" t="s">
        <v>3375</v>
      </c>
      <c r="S490" s="12" t="s">
        <v>3376</v>
      </c>
      <c r="T490" s="12" t="s">
        <v>3377</v>
      </c>
      <c r="U490" s="7" t="s">
        <v>93</v>
      </c>
      <c r="V490" s="11" t="s">
        <v>3378</v>
      </c>
      <c r="W490" s="19" t="s">
        <v>1112</v>
      </c>
      <c r="X490" s="25" t="s">
        <v>1113</v>
      </c>
      <c r="Y490" s="13" t="s">
        <v>971</v>
      </c>
      <c r="Z490" s="13" t="s">
        <v>1114</v>
      </c>
      <c r="AA490" s="25" t="s">
        <v>205</v>
      </c>
      <c r="AB490" s="7" t="s">
        <v>63</v>
      </c>
      <c r="AC490" s="11" t="s">
        <v>134</v>
      </c>
      <c r="AD490" s="13" t="s">
        <v>135</v>
      </c>
      <c r="AE490" s="19" t="s">
        <v>866</v>
      </c>
      <c r="AF490" s="11" t="s">
        <v>116</v>
      </c>
    </row>
    <row r="491" spans="1:32" ht="24.75" customHeight="1">
      <c r="A491" s="7">
        <v>489</v>
      </c>
      <c r="B491" s="15">
        <v>2011</v>
      </c>
      <c r="C491" s="27">
        <v>40881</v>
      </c>
      <c r="D491" s="15" t="s">
        <v>3379</v>
      </c>
      <c r="E491" s="9" t="s">
        <v>3380</v>
      </c>
      <c r="F491" s="10" t="s">
        <v>100</v>
      </c>
      <c r="G491" s="15" t="s">
        <v>3381</v>
      </c>
      <c r="H491" s="11" t="s">
        <v>964</v>
      </c>
      <c r="I491" s="11" t="s">
        <v>86</v>
      </c>
      <c r="J491" s="7" t="s">
        <v>992</v>
      </c>
      <c r="K491" s="11" t="s">
        <v>976</v>
      </c>
      <c r="L491" s="11" t="s">
        <v>47</v>
      </c>
      <c r="M491" s="11" t="s">
        <v>48</v>
      </c>
      <c r="N491" s="7" t="s">
        <v>293</v>
      </c>
      <c r="O491" s="11" t="s">
        <v>50</v>
      </c>
      <c r="P491" s="11" t="s">
        <v>3382</v>
      </c>
      <c r="Q491" s="11" t="s">
        <v>52</v>
      </c>
      <c r="R491" s="15" t="s">
        <v>3383</v>
      </c>
      <c r="S491" s="12" t="s">
        <v>3384</v>
      </c>
      <c r="T491" s="12" t="s">
        <v>3385</v>
      </c>
      <c r="U491" s="7" t="s">
        <v>93</v>
      </c>
      <c r="V491" s="11" t="s">
        <v>3386</v>
      </c>
      <c r="W491" s="15" t="s">
        <v>1978</v>
      </c>
      <c r="X491" s="11" t="s">
        <v>989</v>
      </c>
      <c r="Y491" s="13" t="s">
        <v>971</v>
      </c>
      <c r="Z491" s="11" t="s">
        <v>61</v>
      </c>
      <c r="AA491" s="11" t="s">
        <v>874</v>
      </c>
      <c r="AB491" s="7" t="s">
        <v>113</v>
      </c>
      <c r="AC491" s="11" t="s">
        <v>134</v>
      </c>
      <c r="AD491" s="13" t="s">
        <v>135</v>
      </c>
      <c r="AE491" s="15" t="s">
        <v>866</v>
      </c>
      <c r="AF491" s="11" t="s">
        <v>116</v>
      </c>
    </row>
    <row r="492" spans="1:32" ht="24.75" customHeight="1">
      <c r="A492" s="7">
        <v>490</v>
      </c>
      <c r="B492" s="7">
        <v>2011</v>
      </c>
      <c r="C492" s="17">
        <v>40882</v>
      </c>
      <c r="D492" s="7" t="s">
        <v>3387</v>
      </c>
      <c r="E492" s="9" t="s">
        <v>3388</v>
      </c>
      <c r="F492" s="10" t="s">
        <v>100</v>
      </c>
      <c r="G492" s="7" t="s">
        <v>3389</v>
      </c>
      <c r="H492" s="7" t="s">
        <v>43</v>
      </c>
      <c r="I492" s="7" t="s">
        <v>138</v>
      </c>
      <c r="J492" s="7" t="s">
        <v>226</v>
      </c>
      <c r="K492" s="11" t="s">
        <v>103</v>
      </c>
      <c r="L492" s="11" t="s">
        <v>47</v>
      </c>
      <c r="M492" s="7" t="s">
        <v>148</v>
      </c>
      <c r="N492" s="7" t="s">
        <v>240</v>
      </c>
      <c r="O492" s="7" t="s">
        <v>150</v>
      </c>
      <c r="P492" s="7" t="s">
        <v>227</v>
      </c>
      <c r="Q492" s="7" t="s">
        <v>52</v>
      </c>
      <c r="R492" s="11" t="s">
        <v>3390</v>
      </c>
      <c r="S492" s="12" t="s">
        <v>79</v>
      </c>
      <c r="T492" s="12" t="s">
        <v>3391</v>
      </c>
      <c r="U492" s="7" t="s">
        <v>56</v>
      </c>
      <c r="V492" s="7" t="s">
        <v>3392</v>
      </c>
      <c r="W492" s="13" t="s">
        <v>58</v>
      </c>
      <c r="X492" s="13" t="s">
        <v>59</v>
      </c>
      <c r="Y492" s="13" t="s">
        <v>60</v>
      </c>
      <c r="Z492" s="13" t="s">
        <v>61</v>
      </c>
      <c r="AA492" s="13" t="s">
        <v>62</v>
      </c>
      <c r="AB492" s="7" t="s">
        <v>63</v>
      </c>
      <c r="AC492" s="13" t="s">
        <v>1348</v>
      </c>
      <c r="AD492" s="13" t="s">
        <v>65</v>
      </c>
      <c r="AE492" s="15" t="s">
        <v>392</v>
      </c>
      <c r="AF492" s="11" t="s">
        <v>116</v>
      </c>
    </row>
    <row r="493" spans="1:32" ht="24.75" customHeight="1">
      <c r="A493" s="7">
        <v>491</v>
      </c>
      <c r="B493" s="7">
        <v>2011</v>
      </c>
      <c r="C493" s="22">
        <v>40883</v>
      </c>
      <c r="D493" s="7" t="s">
        <v>3393</v>
      </c>
      <c r="E493" s="9" t="s">
        <v>3394</v>
      </c>
      <c r="F493" s="10" t="s">
        <v>100</v>
      </c>
      <c r="G493" s="7" t="s">
        <v>3395</v>
      </c>
      <c r="H493" s="7" t="s">
        <v>964</v>
      </c>
      <c r="I493" s="7" t="s">
        <v>86</v>
      </c>
      <c r="J493" s="7" t="s">
        <v>975</v>
      </c>
      <c r="K493" s="11" t="s">
        <v>976</v>
      </c>
      <c r="L493" s="11" t="s">
        <v>47</v>
      </c>
      <c r="M493" s="7" t="s">
        <v>48</v>
      </c>
      <c r="N493" s="7" t="s">
        <v>187</v>
      </c>
      <c r="O493" s="7" t="s">
        <v>276</v>
      </c>
      <c r="P493" s="7" t="s">
        <v>1056</v>
      </c>
      <c r="Q493" s="7" t="s">
        <v>52</v>
      </c>
      <c r="R493" s="11" t="s">
        <v>3396</v>
      </c>
      <c r="S493" s="12" t="s">
        <v>79</v>
      </c>
      <c r="T493" s="12" t="s">
        <v>3397</v>
      </c>
      <c r="U493" s="7" t="s">
        <v>56</v>
      </c>
      <c r="V493" s="7" t="s">
        <v>3398</v>
      </c>
      <c r="W493" s="13" t="s">
        <v>3399</v>
      </c>
      <c r="X493" s="13" t="s">
        <v>989</v>
      </c>
      <c r="Y493" s="13" t="s">
        <v>971</v>
      </c>
      <c r="Z493" s="13" t="s">
        <v>61</v>
      </c>
      <c r="AA493" s="13" t="s">
        <v>62</v>
      </c>
      <c r="AB493" s="7" t="s">
        <v>63</v>
      </c>
      <c r="AC493" s="11" t="s">
        <v>134</v>
      </c>
      <c r="AD493" s="13" t="s">
        <v>135</v>
      </c>
      <c r="AE493" s="14" t="s">
        <v>866</v>
      </c>
      <c r="AF493" s="11" t="s">
        <v>116</v>
      </c>
    </row>
    <row r="494" spans="1:32" ht="24.75" customHeight="1">
      <c r="A494" s="7">
        <v>492</v>
      </c>
      <c r="B494" s="7">
        <v>2011</v>
      </c>
      <c r="C494" s="17">
        <v>40884</v>
      </c>
      <c r="D494" s="7" t="s">
        <v>3400</v>
      </c>
      <c r="E494" s="9" t="s">
        <v>3401</v>
      </c>
      <c r="F494" s="10" t="s">
        <v>100</v>
      </c>
      <c r="G494" s="7" t="s">
        <v>3402</v>
      </c>
      <c r="H494" s="7" t="s">
        <v>120</v>
      </c>
      <c r="I494" s="7" t="s">
        <v>86</v>
      </c>
      <c r="J494" s="7" t="s">
        <v>1004</v>
      </c>
      <c r="K494" s="11" t="s">
        <v>122</v>
      </c>
      <c r="L494" s="11" t="s">
        <v>47</v>
      </c>
      <c r="M494" s="7" t="s">
        <v>48</v>
      </c>
      <c r="N494" s="7" t="s">
        <v>49</v>
      </c>
      <c r="O494" s="7" t="s">
        <v>104</v>
      </c>
      <c r="P494" s="7" t="s">
        <v>2292</v>
      </c>
      <c r="Q494" s="7" t="s">
        <v>52</v>
      </c>
      <c r="R494" s="11" t="s">
        <v>3403</v>
      </c>
      <c r="S494" s="12" t="s">
        <v>79</v>
      </c>
      <c r="T494" s="12" t="s">
        <v>3404</v>
      </c>
      <c r="U494" s="7" t="s">
        <v>56</v>
      </c>
      <c r="V494" s="7" t="s">
        <v>3405</v>
      </c>
      <c r="W494" s="13" t="s">
        <v>1218</v>
      </c>
      <c r="X494" s="13" t="s">
        <v>131</v>
      </c>
      <c r="Y494" s="13" t="s">
        <v>132</v>
      </c>
      <c r="Z494" s="13" t="s">
        <v>61</v>
      </c>
      <c r="AA494" s="13" t="s">
        <v>62</v>
      </c>
      <c r="AB494" s="7" t="s">
        <v>133</v>
      </c>
      <c r="AC494" s="13" t="s">
        <v>1348</v>
      </c>
      <c r="AD494" s="13" t="s">
        <v>65</v>
      </c>
      <c r="AE494" s="15" t="s">
        <v>392</v>
      </c>
      <c r="AF494" s="11" t="s">
        <v>116</v>
      </c>
    </row>
    <row r="495" spans="1:32" ht="24.75" customHeight="1">
      <c r="A495" s="7">
        <v>493</v>
      </c>
      <c r="B495" s="8">
        <v>2011</v>
      </c>
      <c r="C495" s="17">
        <v>40884</v>
      </c>
      <c r="D495" s="7" t="s">
        <v>3406</v>
      </c>
      <c r="E495" s="9" t="s">
        <v>3407</v>
      </c>
      <c r="F495" s="10" t="s">
        <v>100</v>
      </c>
      <c r="G495" s="7" t="s">
        <v>275</v>
      </c>
      <c r="H495" s="7" t="s">
        <v>120</v>
      </c>
      <c r="I495" s="7" t="s">
        <v>79</v>
      </c>
      <c r="J495" s="7" t="s">
        <v>121</v>
      </c>
      <c r="K495" s="11" t="s">
        <v>122</v>
      </c>
      <c r="L495" s="11" t="s">
        <v>47</v>
      </c>
      <c r="M495" s="7" t="s">
        <v>48</v>
      </c>
      <c r="N495" s="7" t="s">
        <v>293</v>
      </c>
      <c r="O495" s="7" t="s">
        <v>276</v>
      </c>
      <c r="P495" s="7" t="s">
        <v>3408</v>
      </c>
      <c r="Q495" s="7" t="s">
        <v>52</v>
      </c>
      <c r="R495" s="11" t="s">
        <v>3409</v>
      </c>
      <c r="S495" s="12" t="s">
        <v>79</v>
      </c>
      <c r="T495" s="12" t="s">
        <v>3410</v>
      </c>
      <c r="U495" s="7" t="s">
        <v>56</v>
      </c>
      <c r="V495" s="7" t="s">
        <v>3411</v>
      </c>
      <c r="W495" s="13" t="s">
        <v>1218</v>
      </c>
      <c r="X495" s="13" t="s">
        <v>131</v>
      </c>
      <c r="Y495" s="13" t="s">
        <v>132</v>
      </c>
      <c r="Z495" s="13" t="s">
        <v>61</v>
      </c>
      <c r="AA495" s="13" t="s">
        <v>62</v>
      </c>
      <c r="AB495" s="7" t="s">
        <v>133</v>
      </c>
      <c r="AC495" s="13" t="s">
        <v>1348</v>
      </c>
      <c r="AD495" s="13" t="s">
        <v>65</v>
      </c>
      <c r="AE495" s="15" t="s">
        <v>392</v>
      </c>
      <c r="AF495" s="11" t="s">
        <v>116</v>
      </c>
    </row>
    <row r="496" spans="1:32" ht="24.75" customHeight="1">
      <c r="A496" s="7">
        <v>494</v>
      </c>
      <c r="B496" s="15">
        <v>2011</v>
      </c>
      <c r="C496" s="27">
        <v>40884</v>
      </c>
      <c r="D496" s="15" t="s">
        <v>3412</v>
      </c>
      <c r="E496" s="9" t="s">
        <v>3413</v>
      </c>
      <c r="F496" s="10" t="s">
        <v>100</v>
      </c>
      <c r="G496" s="15" t="s">
        <v>3414</v>
      </c>
      <c r="H496" s="7" t="s">
        <v>964</v>
      </c>
      <c r="I496" s="11" t="s">
        <v>86</v>
      </c>
      <c r="J496" s="11" t="s">
        <v>975</v>
      </c>
      <c r="K496" s="11" t="s">
        <v>976</v>
      </c>
      <c r="L496" s="11" t="s">
        <v>47</v>
      </c>
      <c r="M496" s="7" t="s">
        <v>48</v>
      </c>
      <c r="N496" s="7" t="s">
        <v>268</v>
      </c>
      <c r="O496" s="11" t="s">
        <v>104</v>
      </c>
      <c r="P496" s="7" t="s">
        <v>1939</v>
      </c>
      <c r="Q496" s="11" t="s">
        <v>52</v>
      </c>
      <c r="R496" s="15" t="s">
        <v>3415</v>
      </c>
      <c r="S496" s="12" t="s">
        <v>79</v>
      </c>
      <c r="T496" s="12" t="s">
        <v>3416</v>
      </c>
      <c r="U496" s="7" t="s">
        <v>93</v>
      </c>
      <c r="V496" s="11" t="s">
        <v>3417</v>
      </c>
      <c r="W496" s="15" t="s">
        <v>1134</v>
      </c>
      <c r="X496" s="11" t="s">
        <v>970</v>
      </c>
      <c r="Y496" s="13" t="s">
        <v>971</v>
      </c>
      <c r="Z496" s="11" t="s">
        <v>61</v>
      </c>
      <c r="AA496" s="11" t="s">
        <v>874</v>
      </c>
      <c r="AB496" s="7" t="s">
        <v>113</v>
      </c>
      <c r="AC496" s="11" t="s">
        <v>134</v>
      </c>
      <c r="AD496" s="13" t="s">
        <v>135</v>
      </c>
      <c r="AE496" s="15" t="s">
        <v>866</v>
      </c>
      <c r="AF496" s="11" t="s">
        <v>116</v>
      </c>
    </row>
    <row r="497" spans="1:32" ht="24.75" customHeight="1">
      <c r="A497" s="7">
        <v>495</v>
      </c>
      <c r="B497" s="15">
        <v>2011</v>
      </c>
      <c r="C497" s="27">
        <v>40884</v>
      </c>
      <c r="D497" s="15" t="s">
        <v>3418</v>
      </c>
      <c r="E497" s="9" t="s">
        <v>3419</v>
      </c>
      <c r="F497" s="10" t="s">
        <v>100</v>
      </c>
      <c r="G497" s="11" t="s">
        <v>275</v>
      </c>
      <c r="H497" s="11" t="s">
        <v>964</v>
      </c>
      <c r="I497" s="11" t="s">
        <v>79</v>
      </c>
      <c r="J497" s="11" t="s">
        <v>975</v>
      </c>
      <c r="K497" s="11" t="s">
        <v>976</v>
      </c>
      <c r="L497" s="11" t="s">
        <v>47</v>
      </c>
      <c r="M497" s="11" t="s">
        <v>48</v>
      </c>
      <c r="N497" s="7" t="s">
        <v>218</v>
      </c>
      <c r="O497" s="11" t="s">
        <v>50</v>
      </c>
      <c r="P497" s="7" t="s">
        <v>105</v>
      </c>
      <c r="Q497" s="11" t="s">
        <v>52</v>
      </c>
      <c r="R497" s="15" t="s">
        <v>3222</v>
      </c>
      <c r="S497" s="12" t="s">
        <v>2893</v>
      </c>
      <c r="T497" s="12" t="s">
        <v>3420</v>
      </c>
      <c r="U497" s="7" t="s">
        <v>93</v>
      </c>
      <c r="V497" s="11" t="s">
        <v>3421</v>
      </c>
      <c r="W497" s="15" t="s">
        <v>1001</v>
      </c>
      <c r="X497" s="11" t="s">
        <v>970</v>
      </c>
      <c r="Y497" s="13" t="s">
        <v>971</v>
      </c>
      <c r="Z497" s="11" t="s">
        <v>61</v>
      </c>
      <c r="AA497" s="11" t="s">
        <v>874</v>
      </c>
      <c r="AB497" s="7" t="s">
        <v>113</v>
      </c>
      <c r="AC497" s="11" t="s">
        <v>134</v>
      </c>
      <c r="AD497" s="13" t="s">
        <v>135</v>
      </c>
      <c r="AE497" s="15" t="s">
        <v>866</v>
      </c>
      <c r="AF497" s="11" t="s">
        <v>116</v>
      </c>
    </row>
    <row r="498" spans="1:32" ht="24.75" customHeight="1">
      <c r="A498" s="7">
        <v>496</v>
      </c>
      <c r="B498" s="7">
        <v>2011</v>
      </c>
      <c r="C498" s="16">
        <v>40885</v>
      </c>
      <c r="D498" s="8" t="s">
        <v>3422</v>
      </c>
      <c r="E498" s="9" t="s">
        <v>3423</v>
      </c>
      <c r="F498" s="10" t="s">
        <v>100</v>
      </c>
      <c r="G498" s="8" t="s">
        <v>3424</v>
      </c>
      <c r="H498" s="7" t="s">
        <v>964</v>
      </c>
      <c r="I498" s="7" t="s">
        <v>86</v>
      </c>
      <c r="J498" s="7" t="s">
        <v>975</v>
      </c>
      <c r="K498" s="11" t="s">
        <v>976</v>
      </c>
      <c r="L498" s="11" t="s">
        <v>47</v>
      </c>
      <c r="M498" s="7" t="s">
        <v>48</v>
      </c>
      <c r="N498" s="7" t="s">
        <v>196</v>
      </c>
      <c r="O498" s="7" t="s">
        <v>50</v>
      </c>
      <c r="P498" s="7" t="s">
        <v>3425</v>
      </c>
      <c r="Q498" s="7" t="s">
        <v>52</v>
      </c>
      <c r="R498" s="15" t="s">
        <v>3426</v>
      </c>
      <c r="S498" s="12" t="s">
        <v>3427</v>
      </c>
      <c r="T498" s="12" t="s">
        <v>3428</v>
      </c>
      <c r="U498" s="7" t="s">
        <v>93</v>
      </c>
      <c r="V498" s="7" t="s">
        <v>3429</v>
      </c>
      <c r="W498" s="14" t="s">
        <v>1286</v>
      </c>
      <c r="X498" s="13" t="s">
        <v>989</v>
      </c>
      <c r="Y498" s="13" t="s">
        <v>971</v>
      </c>
      <c r="Z498" s="13" t="s">
        <v>282</v>
      </c>
      <c r="AA498" s="13" t="s">
        <v>205</v>
      </c>
      <c r="AB498" s="7" t="s">
        <v>113</v>
      </c>
      <c r="AC498" s="11" t="s">
        <v>134</v>
      </c>
      <c r="AD498" s="13" t="s">
        <v>135</v>
      </c>
      <c r="AE498" s="15" t="s">
        <v>866</v>
      </c>
      <c r="AF498" s="11" t="s">
        <v>116</v>
      </c>
    </row>
    <row r="499" spans="1:32" ht="24.75" customHeight="1">
      <c r="A499" s="7">
        <v>497</v>
      </c>
      <c r="B499" s="7">
        <v>2011</v>
      </c>
      <c r="C499" s="16">
        <v>40885</v>
      </c>
      <c r="D499" s="8" t="s">
        <v>3430</v>
      </c>
      <c r="E499" s="23" t="s">
        <v>3431</v>
      </c>
      <c r="F499" s="10" t="s">
        <v>100</v>
      </c>
      <c r="G499" s="7" t="s">
        <v>3432</v>
      </c>
      <c r="H499" s="7" t="s">
        <v>964</v>
      </c>
      <c r="I499" s="7" t="s">
        <v>86</v>
      </c>
      <c r="J499" s="7" t="s">
        <v>992</v>
      </c>
      <c r="K499" s="11" t="s">
        <v>976</v>
      </c>
      <c r="L499" s="11" t="s">
        <v>47</v>
      </c>
      <c r="M499" s="7" t="s">
        <v>48</v>
      </c>
      <c r="N499" s="7" t="s">
        <v>196</v>
      </c>
      <c r="O499" s="7" t="s">
        <v>50</v>
      </c>
      <c r="P499" s="7" t="s">
        <v>1021</v>
      </c>
      <c r="Q499" s="7" t="s">
        <v>52</v>
      </c>
      <c r="R499" s="15" t="s">
        <v>3433</v>
      </c>
      <c r="S499" s="12" t="s">
        <v>127</v>
      </c>
      <c r="T499" s="12" t="s">
        <v>3434</v>
      </c>
      <c r="U499" s="7" t="s">
        <v>93</v>
      </c>
      <c r="V499" s="7" t="s">
        <v>3435</v>
      </c>
      <c r="W499" s="13" t="s">
        <v>3436</v>
      </c>
      <c r="X499" s="13" t="s">
        <v>3437</v>
      </c>
      <c r="Y499" s="13" t="s">
        <v>971</v>
      </c>
      <c r="Z499" s="13" t="s">
        <v>1114</v>
      </c>
      <c r="AA499" s="13" t="s">
        <v>205</v>
      </c>
      <c r="AB499" s="7" t="s">
        <v>113</v>
      </c>
      <c r="AC499" s="11" t="s">
        <v>134</v>
      </c>
      <c r="AD499" s="13" t="s">
        <v>135</v>
      </c>
      <c r="AE499" s="15" t="s">
        <v>866</v>
      </c>
      <c r="AF499" s="11" t="s">
        <v>116</v>
      </c>
    </row>
    <row r="500" spans="1:32" ht="24.75" customHeight="1">
      <c r="A500" s="7">
        <v>498</v>
      </c>
      <c r="B500" s="7">
        <v>2011</v>
      </c>
      <c r="C500" s="26">
        <v>40886</v>
      </c>
      <c r="D500" s="7" t="s">
        <v>3438</v>
      </c>
      <c r="E500" s="9" t="s">
        <v>3439</v>
      </c>
      <c r="F500" s="10" t="s">
        <v>100</v>
      </c>
      <c r="G500" s="7" t="s">
        <v>275</v>
      </c>
      <c r="H500" s="7" t="s">
        <v>964</v>
      </c>
      <c r="I500" s="7" t="s">
        <v>79</v>
      </c>
      <c r="J500" s="7" t="s">
        <v>984</v>
      </c>
      <c r="K500" s="11" t="s">
        <v>976</v>
      </c>
      <c r="L500" s="11" t="s">
        <v>47</v>
      </c>
      <c r="M500" s="7" t="s">
        <v>48</v>
      </c>
      <c r="N500" s="7" t="s">
        <v>218</v>
      </c>
      <c r="O500" s="7" t="s">
        <v>50</v>
      </c>
      <c r="P500" s="7" t="s">
        <v>71</v>
      </c>
      <c r="Q500" s="7" t="s">
        <v>52</v>
      </c>
      <c r="R500" s="11" t="s">
        <v>3440</v>
      </c>
      <c r="S500" s="12" t="s">
        <v>3441</v>
      </c>
      <c r="T500" s="12" t="s">
        <v>3442</v>
      </c>
      <c r="U500" s="7" t="s">
        <v>56</v>
      </c>
      <c r="V500" s="7" t="s">
        <v>3443</v>
      </c>
      <c r="W500" s="13" t="s">
        <v>988</v>
      </c>
      <c r="X500" s="13" t="s">
        <v>989</v>
      </c>
      <c r="Y500" s="13" t="s">
        <v>971</v>
      </c>
      <c r="Z500" s="13" t="s">
        <v>61</v>
      </c>
      <c r="AA500" s="13" t="s">
        <v>62</v>
      </c>
      <c r="AB500" s="7" t="s">
        <v>63</v>
      </c>
      <c r="AC500" s="11" t="s">
        <v>134</v>
      </c>
      <c r="AD500" s="13" t="s">
        <v>135</v>
      </c>
      <c r="AE500" s="14" t="s">
        <v>866</v>
      </c>
      <c r="AF500" s="11" t="s">
        <v>116</v>
      </c>
    </row>
    <row r="501" spans="1:32" ht="24.75" customHeight="1">
      <c r="A501" s="7">
        <v>499</v>
      </c>
      <c r="B501" s="7">
        <v>2011</v>
      </c>
      <c r="C501" s="26">
        <v>40887</v>
      </c>
      <c r="D501" s="7" t="s">
        <v>3444</v>
      </c>
      <c r="E501" s="9" t="s">
        <v>3445</v>
      </c>
      <c r="F501" s="10" t="s">
        <v>100</v>
      </c>
      <c r="G501" s="7" t="s">
        <v>3446</v>
      </c>
      <c r="H501" s="7" t="s">
        <v>964</v>
      </c>
      <c r="I501" s="7" t="s">
        <v>138</v>
      </c>
      <c r="J501" s="7" t="s">
        <v>975</v>
      </c>
      <c r="K501" s="11" t="s">
        <v>976</v>
      </c>
      <c r="L501" s="11" t="s">
        <v>47</v>
      </c>
      <c r="M501" s="7" t="s">
        <v>48</v>
      </c>
      <c r="N501" s="7" t="s">
        <v>312</v>
      </c>
      <c r="O501" s="7" t="s">
        <v>50</v>
      </c>
      <c r="P501" s="7" t="s">
        <v>90</v>
      </c>
      <c r="Q501" s="7" t="s">
        <v>52</v>
      </c>
      <c r="R501" s="11" t="s">
        <v>3447</v>
      </c>
      <c r="S501" s="12" t="s">
        <v>3448</v>
      </c>
      <c r="T501" s="12" t="s">
        <v>3449</v>
      </c>
      <c r="U501" s="7" t="s">
        <v>56</v>
      </c>
      <c r="V501" s="7" t="s">
        <v>3450</v>
      </c>
      <c r="W501" s="13" t="s">
        <v>1226</v>
      </c>
      <c r="X501" s="13" t="s">
        <v>970</v>
      </c>
      <c r="Y501" s="13" t="s">
        <v>971</v>
      </c>
      <c r="Z501" s="13" t="s">
        <v>61</v>
      </c>
      <c r="AA501" s="13" t="s">
        <v>62</v>
      </c>
      <c r="AB501" s="7" t="s">
        <v>113</v>
      </c>
      <c r="AC501" s="11" t="s">
        <v>134</v>
      </c>
      <c r="AD501" s="13" t="s">
        <v>135</v>
      </c>
      <c r="AE501" s="14" t="s">
        <v>866</v>
      </c>
      <c r="AF501" s="11" t="s">
        <v>116</v>
      </c>
    </row>
    <row r="502" spans="1:32" ht="24.75" customHeight="1">
      <c r="A502" s="7">
        <v>500</v>
      </c>
      <c r="B502" s="15">
        <v>2011</v>
      </c>
      <c r="C502" s="27">
        <v>40888</v>
      </c>
      <c r="D502" s="11" t="s">
        <v>3451</v>
      </c>
      <c r="E502" s="9" t="s">
        <v>3452</v>
      </c>
      <c r="F502" s="10" t="s">
        <v>100</v>
      </c>
      <c r="G502" s="11" t="s">
        <v>3453</v>
      </c>
      <c r="H502" s="7" t="s">
        <v>964</v>
      </c>
      <c r="I502" s="7" t="s">
        <v>86</v>
      </c>
      <c r="J502" s="7" t="s">
        <v>1047</v>
      </c>
      <c r="K502" s="11" t="s">
        <v>976</v>
      </c>
      <c r="L502" s="11" t="s">
        <v>47</v>
      </c>
      <c r="M502" s="11" t="s">
        <v>186</v>
      </c>
      <c r="N502" s="7" t="s">
        <v>1117</v>
      </c>
      <c r="O502" s="7" t="s">
        <v>276</v>
      </c>
      <c r="P502" s="7" t="s">
        <v>755</v>
      </c>
      <c r="Q502" s="11" t="s">
        <v>52</v>
      </c>
      <c r="R502" s="11" t="s">
        <v>3454</v>
      </c>
      <c r="S502" s="12" t="s">
        <v>2294</v>
      </c>
      <c r="T502" s="12" t="s">
        <v>3455</v>
      </c>
      <c r="U502" s="11" t="s">
        <v>56</v>
      </c>
      <c r="V502" s="11" t="s">
        <v>3456</v>
      </c>
      <c r="W502" s="11" t="s">
        <v>1463</v>
      </c>
      <c r="X502" s="13" t="s">
        <v>989</v>
      </c>
      <c r="Y502" s="13" t="s">
        <v>971</v>
      </c>
      <c r="Z502" s="11" t="s">
        <v>61</v>
      </c>
      <c r="AA502" s="11" t="s">
        <v>62</v>
      </c>
      <c r="AB502" s="7" t="s">
        <v>113</v>
      </c>
      <c r="AC502" s="11" t="s">
        <v>134</v>
      </c>
      <c r="AD502" s="13" t="s">
        <v>135</v>
      </c>
      <c r="AE502" s="15" t="s">
        <v>866</v>
      </c>
      <c r="AF502" s="11" t="s">
        <v>116</v>
      </c>
    </row>
    <row r="503" spans="1:32" ht="24.75" customHeight="1">
      <c r="A503" s="7">
        <v>501</v>
      </c>
      <c r="B503" s="15">
        <v>2011</v>
      </c>
      <c r="C503" s="27">
        <v>40888</v>
      </c>
      <c r="D503" s="15" t="s">
        <v>3457</v>
      </c>
      <c r="E503" s="9" t="s">
        <v>3458</v>
      </c>
      <c r="F503" s="10" t="s">
        <v>100</v>
      </c>
      <c r="G503" s="11" t="s">
        <v>275</v>
      </c>
      <c r="H503" s="11" t="s">
        <v>120</v>
      </c>
      <c r="I503" s="11" t="s">
        <v>79</v>
      </c>
      <c r="J503" s="7" t="s">
        <v>121</v>
      </c>
      <c r="K503" s="11" t="s">
        <v>122</v>
      </c>
      <c r="L503" s="11" t="s">
        <v>47</v>
      </c>
      <c r="M503" s="11" t="s">
        <v>48</v>
      </c>
      <c r="N503" s="7" t="s">
        <v>293</v>
      </c>
      <c r="O503" s="7" t="s">
        <v>104</v>
      </c>
      <c r="P503" s="11" t="s">
        <v>3459</v>
      </c>
      <c r="Q503" s="11" t="s">
        <v>52</v>
      </c>
      <c r="R503" s="15" t="s">
        <v>1794</v>
      </c>
      <c r="S503" s="12" t="s">
        <v>79</v>
      </c>
      <c r="T503" s="12" t="s">
        <v>3460</v>
      </c>
      <c r="U503" s="7" t="s">
        <v>93</v>
      </c>
      <c r="V503" s="11" t="s">
        <v>3461</v>
      </c>
      <c r="W503" s="15" t="s">
        <v>1232</v>
      </c>
      <c r="X503" s="11" t="s">
        <v>131</v>
      </c>
      <c r="Y503" s="25" t="s">
        <v>132</v>
      </c>
      <c r="Z503" s="11" t="s">
        <v>61</v>
      </c>
      <c r="AA503" s="11" t="s">
        <v>62</v>
      </c>
      <c r="AB503" s="7" t="s">
        <v>133</v>
      </c>
      <c r="AC503" s="11" t="s">
        <v>134</v>
      </c>
      <c r="AD503" s="13" t="s">
        <v>135</v>
      </c>
      <c r="AE503" s="15" t="s">
        <v>866</v>
      </c>
      <c r="AF503" s="11" t="s">
        <v>116</v>
      </c>
    </row>
    <row r="504" spans="1:32" ht="24.75" customHeight="1">
      <c r="A504" s="7">
        <v>502</v>
      </c>
      <c r="B504" s="8">
        <v>2011</v>
      </c>
      <c r="C504" s="17">
        <v>40889</v>
      </c>
      <c r="D504" s="7" t="s">
        <v>3462</v>
      </c>
      <c r="E504" s="9" t="s">
        <v>3463</v>
      </c>
      <c r="F504" s="10" t="s">
        <v>41</v>
      </c>
      <c r="G504" s="7" t="s">
        <v>3464</v>
      </c>
      <c r="H504" s="7" t="s">
        <v>120</v>
      </c>
      <c r="I504" s="7" t="s">
        <v>138</v>
      </c>
      <c r="J504" s="7" t="s">
        <v>160</v>
      </c>
      <c r="K504" s="11" t="s">
        <v>122</v>
      </c>
      <c r="L504" s="11" t="s">
        <v>123</v>
      </c>
      <c r="M504" s="7" t="s">
        <v>48</v>
      </c>
      <c r="N504" s="7" t="s">
        <v>268</v>
      </c>
      <c r="O504" s="7" t="s">
        <v>50</v>
      </c>
      <c r="P504" s="7" t="s">
        <v>353</v>
      </c>
      <c r="Q504" s="7" t="s">
        <v>52</v>
      </c>
      <c r="R504" s="11" t="s">
        <v>3465</v>
      </c>
      <c r="S504" s="12" t="s">
        <v>127</v>
      </c>
      <c r="T504" s="12" t="s">
        <v>3466</v>
      </c>
      <c r="U504" s="7" t="s">
        <v>56</v>
      </c>
      <c r="V504" s="7" t="s">
        <v>3467</v>
      </c>
      <c r="W504" s="13" t="s">
        <v>3468</v>
      </c>
      <c r="X504" s="13" t="s">
        <v>588</v>
      </c>
      <c r="Y504" s="13" t="s">
        <v>132</v>
      </c>
      <c r="Z504" s="13" t="s">
        <v>2499</v>
      </c>
      <c r="AA504" s="13" t="s">
        <v>1124</v>
      </c>
      <c r="AB504" s="7" t="s">
        <v>133</v>
      </c>
      <c r="AC504" s="13" t="s">
        <v>64</v>
      </c>
      <c r="AD504" s="13" t="s">
        <v>65</v>
      </c>
      <c r="AE504" s="14" t="s">
        <v>66</v>
      </c>
      <c r="AF504" s="13" t="s">
        <v>67</v>
      </c>
    </row>
    <row r="505" spans="1:32" ht="24.75" customHeight="1">
      <c r="A505" s="7">
        <v>503</v>
      </c>
      <c r="B505" s="15">
        <v>2011</v>
      </c>
      <c r="C505" s="27">
        <v>40889</v>
      </c>
      <c r="D505" s="15" t="s">
        <v>3469</v>
      </c>
      <c r="E505" s="9" t="s">
        <v>3470</v>
      </c>
      <c r="F505" s="10" t="s">
        <v>100</v>
      </c>
      <c r="G505" s="15" t="s">
        <v>2927</v>
      </c>
      <c r="H505" s="11" t="s">
        <v>964</v>
      </c>
      <c r="I505" s="11" t="s">
        <v>86</v>
      </c>
      <c r="J505" s="11" t="s">
        <v>975</v>
      </c>
      <c r="K505" s="11" t="s">
        <v>976</v>
      </c>
      <c r="L505" s="11" t="s">
        <v>321</v>
      </c>
      <c r="M505" s="11" t="s">
        <v>48</v>
      </c>
      <c r="N505" s="7" t="s">
        <v>218</v>
      </c>
      <c r="O505" s="11" t="s">
        <v>50</v>
      </c>
      <c r="P505" s="7" t="s">
        <v>71</v>
      </c>
      <c r="Q505" s="11" t="s">
        <v>52</v>
      </c>
      <c r="R505" s="15" t="s">
        <v>1156</v>
      </c>
      <c r="S505" s="12" t="s">
        <v>218</v>
      </c>
      <c r="T505" s="12" t="s">
        <v>3471</v>
      </c>
      <c r="U505" s="7" t="s">
        <v>93</v>
      </c>
      <c r="V505" s="11" t="s">
        <v>3472</v>
      </c>
      <c r="W505" s="15" t="s">
        <v>969</v>
      </c>
      <c r="X505" s="11" t="s">
        <v>970</v>
      </c>
      <c r="Y505" s="13" t="s">
        <v>971</v>
      </c>
      <c r="Z505" s="11" t="s">
        <v>61</v>
      </c>
      <c r="AA505" s="11" t="s">
        <v>874</v>
      </c>
      <c r="AB505" s="7" t="s">
        <v>113</v>
      </c>
      <c r="AC505" s="11" t="s">
        <v>134</v>
      </c>
      <c r="AD505" s="13" t="s">
        <v>135</v>
      </c>
      <c r="AE505" s="15" t="s">
        <v>866</v>
      </c>
      <c r="AF505" s="11" t="s">
        <v>116</v>
      </c>
    </row>
    <row r="506" spans="1:32" ht="24.75" customHeight="1">
      <c r="A506" s="7">
        <v>504</v>
      </c>
      <c r="B506" s="15">
        <v>2011</v>
      </c>
      <c r="C506" s="24">
        <v>40889</v>
      </c>
      <c r="D506" s="11" t="s">
        <v>3473</v>
      </c>
      <c r="E506" s="9" t="s">
        <v>3474</v>
      </c>
      <c r="F506" s="10" t="s">
        <v>100</v>
      </c>
      <c r="G506" s="11" t="s">
        <v>275</v>
      </c>
      <c r="H506" s="11" t="s">
        <v>964</v>
      </c>
      <c r="I506" s="11" t="s">
        <v>79</v>
      </c>
      <c r="J506" s="11" t="s">
        <v>975</v>
      </c>
      <c r="K506" s="11" t="s">
        <v>976</v>
      </c>
      <c r="L506" s="11" t="s">
        <v>47</v>
      </c>
      <c r="M506" s="11" t="s">
        <v>186</v>
      </c>
      <c r="N506" s="7" t="s">
        <v>232</v>
      </c>
      <c r="O506" s="11" t="s">
        <v>188</v>
      </c>
      <c r="P506" s="11" t="s">
        <v>3475</v>
      </c>
      <c r="Q506" s="11" t="s">
        <v>52</v>
      </c>
      <c r="R506" s="11" t="s">
        <v>3476</v>
      </c>
      <c r="S506" s="12" t="s">
        <v>79</v>
      </c>
      <c r="T506" s="12" t="s">
        <v>3477</v>
      </c>
      <c r="U506" s="11" t="s">
        <v>56</v>
      </c>
      <c r="V506" s="11" t="s">
        <v>3478</v>
      </c>
      <c r="W506" s="25" t="s">
        <v>980</v>
      </c>
      <c r="X506" s="25" t="s">
        <v>970</v>
      </c>
      <c r="Y506" s="13" t="s">
        <v>971</v>
      </c>
      <c r="Z506" s="25" t="s">
        <v>981</v>
      </c>
      <c r="AA506" s="25" t="s">
        <v>306</v>
      </c>
      <c r="AB506" s="7" t="s">
        <v>63</v>
      </c>
      <c r="AC506" s="11" t="s">
        <v>134</v>
      </c>
      <c r="AD506" s="13" t="s">
        <v>135</v>
      </c>
      <c r="AE506" s="25" t="s">
        <v>1125</v>
      </c>
      <c r="AF506" s="11" t="s">
        <v>116</v>
      </c>
    </row>
    <row r="507" spans="1:32" ht="24.75" customHeight="1">
      <c r="A507" s="7">
        <v>505</v>
      </c>
      <c r="B507" s="15">
        <v>2011</v>
      </c>
      <c r="C507" s="24">
        <v>40891</v>
      </c>
      <c r="D507" s="11" t="s">
        <v>3479</v>
      </c>
      <c r="E507" s="23" t="s">
        <v>3480</v>
      </c>
      <c r="F507" s="10" t="s">
        <v>100</v>
      </c>
      <c r="G507" s="11" t="s">
        <v>275</v>
      </c>
      <c r="H507" s="11" t="s">
        <v>120</v>
      </c>
      <c r="I507" s="11" t="s">
        <v>79</v>
      </c>
      <c r="J507" s="7" t="s">
        <v>121</v>
      </c>
      <c r="K507" s="11" t="s">
        <v>122</v>
      </c>
      <c r="L507" s="11" t="s">
        <v>47</v>
      </c>
      <c r="M507" s="11" t="s">
        <v>48</v>
      </c>
      <c r="N507" s="7" t="s">
        <v>124</v>
      </c>
      <c r="O507" s="11" t="s">
        <v>50</v>
      </c>
      <c r="P507" s="11" t="s">
        <v>3481</v>
      </c>
      <c r="Q507" s="11" t="s">
        <v>52</v>
      </c>
      <c r="R507" s="11" t="s">
        <v>3482</v>
      </c>
      <c r="S507" s="12" t="s">
        <v>79</v>
      </c>
      <c r="T507" s="12" t="s">
        <v>3483</v>
      </c>
      <c r="U507" s="7" t="s">
        <v>56</v>
      </c>
      <c r="V507" s="11" t="s">
        <v>3484</v>
      </c>
      <c r="W507" s="25" t="s">
        <v>130</v>
      </c>
      <c r="X507" s="25" t="s">
        <v>131</v>
      </c>
      <c r="Y507" s="25" t="s">
        <v>132</v>
      </c>
      <c r="Z507" s="25" t="s">
        <v>61</v>
      </c>
      <c r="AA507" s="25" t="s">
        <v>62</v>
      </c>
      <c r="AB507" s="7" t="s">
        <v>133</v>
      </c>
      <c r="AC507" s="11" t="s">
        <v>134</v>
      </c>
      <c r="AD507" s="13" t="s">
        <v>135</v>
      </c>
      <c r="AE507" s="19" t="s">
        <v>866</v>
      </c>
      <c r="AF507" s="11" t="s">
        <v>116</v>
      </c>
    </row>
    <row r="508" spans="1:32" ht="24.75" customHeight="1">
      <c r="A508" s="7">
        <v>506</v>
      </c>
      <c r="B508" s="15">
        <v>2011</v>
      </c>
      <c r="C508" s="27">
        <v>40892</v>
      </c>
      <c r="D508" s="15" t="s">
        <v>3485</v>
      </c>
      <c r="E508" s="9" t="s">
        <v>3486</v>
      </c>
      <c r="F508" s="10" t="s">
        <v>100</v>
      </c>
      <c r="G508" s="15" t="s">
        <v>3487</v>
      </c>
      <c r="H508" s="11" t="s">
        <v>964</v>
      </c>
      <c r="I508" s="11" t="s">
        <v>86</v>
      </c>
      <c r="J508" s="11" t="s">
        <v>992</v>
      </c>
      <c r="K508" s="11" t="s">
        <v>976</v>
      </c>
      <c r="L508" s="11" t="s">
        <v>47</v>
      </c>
      <c r="M508" s="11" t="s">
        <v>285</v>
      </c>
      <c r="N508" s="7" t="s">
        <v>444</v>
      </c>
      <c r="O508" s="11" t="s">
        <v>50</v>
      </c>
      <c r="P508" s="11" t="s">
        <v>3488</v>
      </c>
      <c r="Q508" s="11" t="s">
        <v>52</v>
      </c>
      <c r="R508" s="15" t="s">
        <v>3489</v>
      </c>
      <c r="S508" s="12" t="s">
        <v>79</v>
      </c>
      <c r="T508" s="12" t="s">
        <v>3490</v>
      </c>
      <c r="U508" s="7" t="s">
        <v>93</v>
      </c>
      <c r="V508" s="11" t="s">
        <v>3491</v>
      </c>
      <c r="W508" s="15" t="s">
        <v>1978</v>
      </c>
      <c r="X508" s="11" t="s">
        <v>989</v>
      </c>
      <c r="Y508" s="13" t="s">
        <v>971</v>
      </c>
      <c r="Z508" s="11" t="s">
        <v>61</v>
      </c>
      <c r="AA508" s="11" t="s">
        <v>874</v>
      </c>
      <c r="AB508" s="7" t="s">
        <v>113</v>
      </c>
      <c r="AC508" s="11" t="s">
        <v>134</v>
      </c>
      <c r="AD508" s="13" t="s">
        <v>135</v>
      </c>
      <c r="AE508" s="15" t="s">
        <v>866</v>
      </c>
      <c r="AF508" s="11" t="s">
        <v>116</v>
      </c>
    </row>
    <row r="509" spans="1:32" ht="24.75" customHeight="1">
      <c r="A509" s="7">
        <v>507</v>
      </c>
      <c r="B509" s="15" t="s">
        <v>926</v>
      </c>
      <c r="C509" s="20">
        <v>40892</v>
      </c>
      <c r="D509" s="15" t="s">
        <v>3492</v>
      </c>
      <c r="E509" s="9" t="s">
        <v>3493</v>
      </c>
      <c r="F509" s="10" t="s">
        <v>100</v>
      </c>
      <c r="G509" s="15" t="s">
        <v>3494</v>
      </c>
      <c r="H509" s="11" t="s">
        <v>85</v>
      </c>
      <c r="I509" s="11" t="s">
        <v>86</v>
      </c>
      <c r="J509" s="7" t="s">
        <v>466</v>
      </c>
      <c r="K509" s="11" t="s">
        <v>88</v>
      </c>
      <c r="L509" s="11" t="s">
        <v>47</v>
      </c>
      <c r="M509" s="11" t="s">
        <v>186</v>
      </c>
      <c r="N509" s="7" t="s">
        <v>1570</v>
      </c>
      <c r="O509" s="7" t="s">
        <v>188</v>
      </c>
      <c r="P509" s="11" t="s">
        <v>3495</v>
      </c>
      <c r="Q509" s="11" t="s">
        <v>52</v>
      </c>
      <c r="R509" s="15" t="s">
        <v>3496</v>
      </c>
      <c r="S509" s="12" t="s">
        <v>79</v>
      </c>
      <c r="T509" s="12" t="s">
        <v>3497</v>
      </c>
      <c r="U509" s="7" t="s">
        <v>93</v>
      </c>
      <c r="V509" s="11" t="s">
        <v>3498</v>
      </c>
      <c r="W509" s="15" t="s">
        <v>3499</v>
      </c>
      <c r="X509" s="13" t="s">
        <v>883</v>
      </c>
      <c r="Y509" s="11" t="s">
        <v>97</v>
      </c>
      <c r="Z509" s="13" t="s">
        <v>884</v>
      </c>
      <c r="AA509" s="11" t="s">
        <v>205</v>
      </c>
      <c r="AB509" s="7" t="s">
        <v>113</v>
      </c>
      <c r="AC509" s="11" t="s">
        <v>134</v>
      </c>
      <c r="AD509" s="13" t="s">
        <v>135</v>
      </c>
      <c r="AE509" s="15" t="s">
        <v>866</v>
      </c>
      <c r="AF509" s="11" t="s">
        <v>116</v>
      </c>
    </row>
    <row r="510" spans="1:32" ht="24.75" customHeight="1">
      <c r="A510" s="7">
        <v>508</v>
      </c>
      <c r="B510" s="7">
        <v>2011</v>
      </c>
      <c r="C510" s="16">
        <v>40895</v>
      </c>
      <c r="D510" s="7" t="s">
        <v>3500</v>
      </c>
      <c r="E510" s="9" t="s">
        <v>3501</v>
      </c>
      <c r="F510" s="10" t="s">
        <v>100</v>
      </c>
      <c r="G510" s="7" t="s">
        <v>275</v>
      </c>
      <c r="H510" s="7" t="s">
        <v>964</v>
      </c>
      <c r="I510" s="7" t="s">
        <v>79</v>
      </c>
      <c r="J510" s="7" t="s">
        <v>975</v>
      </c>
      <c r="K510" s="11" t="s">
        <v>976</v>
      </c>
      <c r="L510" s="11" t="s">
        <v>47</v>
      </c>
      <c r="M510" s="7" t="s">
        <v>48</v>
      </c>
      <c r="N510" s="7" t="s">
        <v>312</v>
      </c>
      <c r="O510" s="7" t="s">
        <v>276</v>
      </c>
      <c r="P510" s="7" t="s">
        <v>2052</v>
      </c>
      <c r="Q510" s="7" t="s">
        <v>52</v>
      </c>
      <c r="R510" s="11" t="s">
        <v>3502</v>
      </c>
      <c r="S510" s="32">
        <v>40878</v>
      </c>
      <c r="T510" s="12" t="s">
        <v>3503</v>
      </c>
      <c r="U510" s="7" t="s">
        <v>56</v>
      </c>
      <c r="V510" s="7" t="s">
        <v>3504</v>
      </c>
      <c r="W510" s="13" t="s">
        <v>3505</v>
      </c>
      <c r="X510" s="13" t="s">
        <v>989</v>
      </c>
      <c r="Y510" s="13" t="s">
        <v>971</v>
      </c>
      <c r="Z510" s="13" t="s">
        <v>3506</v>
      </c>
      <c r="AA510" s="13" t="s">
        <v>306</v>
      </c>
      <c r="AB510" s="7" t="s">
        <v>113</v>
      </c>
      <c r="AC510" s="11" t="s">
        <v>134</v>
      </c>
      <c r="AD510" s="13" t="s">
        <v>135</v>
      </c>
      <c r="AE510" s="15" t="s">
        <v>866</v>
      </c>
      <c r="AF510" s="11" t="s">
        <v>116</v>
      </c>
    </row>
    <row r="511" spans="1:32" ht="24.75" customHeight="1">
      <c r="A511" s="7">
        <v>509</v>
      </c>
      <c r="B511" s="7">
        <v>2011</v>
      </c>
      <c r="C511" s="26">
        <v>40895</v>
      </c>
      <c r="D511" s="7" t="s">
        <v>3507</v>
      </c>
      <c r="E511" s="9" t="s">
        <v>3508</v>
      </c>
      <c r="F511" s="10" t="s">
        <v>100</v>
      </c>
      <c r="G511" s="7" t="s">
        <v>991</v>
      </c>
      <c r="H511" s="7" t="s">
        <v>964</v>
      </c>
      <c r="I511" s="7" t="s">
        <v>86</v>
      </c>
      <c r="J511" s="7" t="s">
        <v>992</v>
      </c>
      <c r="K511" s="11" t="s">
        <v>976</v>
      </c>
      <c r="L511" s="11" t="s">
        <v>47</v>
      </c>
      <c r="M511" s="7" t="s">
        <v>48</v>
      </c>
      <c r="N511" s="7" t="s">
        <v>218</v>
      </c>
      <c r="O511" s="7" t="s">
        <v>50</v>
      </c>
      <c r="P511" s="7" t="s">
        <v>90</v>
      </c>
      <c r="Q511" s="7" t="s">
        <v>52</v>
      </c>
      <c r="R511" s="11" t="s">
        <v>3509</v>
      </c>
      <c r="S511" s="12" t="s">
        <v>3510</v>
      </c>
      <c r="T511" s="12" t="s">
        <v>3511</v>
      </c>
      <c r="U511" s="7" t="s">
        <v>56</v>
      </c>
      <c r="V511" s="7" t="s">
        <v>3512</v>
      </c>
      <c r="W511" s="13" t="s">
        <v>988</v>
      </c>
      <c r="X511" s="13" t="s">
        <v>989</v>
      </c>
      <c r="Y511" s="13" t="s">
        <v>971</v>
      </c>
      <c r="Z511" s="13" t="s">
        <v>61</v>
      </c>
      <c r="AA511" s="13" t="s">
        <v>62</v>
      </c>
      <c r="AB511" s="7" t="s">
        <v>63</v>
      </c>
      <c r="AC511" s="11" t="s">
        <v>134</v>
      </c>
      <c r="AD511" s="13" t="s">
        <v>135</v>
      </c>
      <c r="AE511" s="14" t="s">
        <v>866</v>
      </c>
      <c r="AF511" s="11" t="s">
        <v>116</v>
      </c>
    </row>
    <row r="512" spans="1:32" ht="24.75" customHeight="1">
      <c r="A512" s="7">
        <v>510</v>
      </c>
      <c r="B512" s="7">
        <v>2011</v>
      </c>
      <c r="C512" s="22">
        <v>40895</v>
      </c>
      <c r="D512" s="7" t="s">
        <v>3513</v>
      </c>
      <c r="E512" s="9" t="s">
        <v>3514</v>
      </c>
      <c r="F512" s="10" t="s">
        <v>100</v>
      </c>
      <c r="G512" s="7" t="s">
        <v>275</v>
      </c>
      <c r="H512" s="7" t="s">
        <v>120</v>
      </c>
      <c r="I512" s="7" t="s">
        <v>79</v>
      </c>
      <c r="J512" s="7" t="s">
        <v>1004</v>
      </c>
      <c r="K512" s="11" t="s">
        <v>122</v>
      </c>
      <c r="L512" s="11" t="s">
        <v>47</v>
      </c>
      <c r="M512" s="7" t="s">
        <v>48</v>
      </c>
      <c r="N512" s="7" t="s">
        <v>187</v>
      </c>
      <c r="O512" s="7" t="s">
        <v>276</v>
      </c>
      <c r="P512" s="7" t="s">
        <v>1056</v>
      </c>
      <c r="Q512" s="7" t="s">
        <v>52</v>
      </c>
      <c r="R512" s="11" t="s">
        <v>3515</v>
      </c>
      <c r="S512" s="12" t="s">
        <v>3516</v>
      </c>
      <c r="T512" s="12" t="s">
        <v>3517</v>
      </c>
      <c r="U512" s="7" t="s">
        <v>56</v>
      </c>
      <c r="V512" s="7" t="s">
        <v>3518</v>
      </c>
      <c r="W512" s="13" t="s">
        <v>1009</v>
      </c>
      <c r="X512" s="13" t="s">
        <v>588</v>
      </c>
      <c r="Y512" s="13" t="s">
        <v>132</v>
      </c>
      <c r="Z512" s="13" t="s">
        <v>61</v>
      </c>
      <c r="AA512" s="11" t="s">
        <v>874</v>
      </c>
      <c r="AB512" s="7" t="s">
        <v>133</v>
      </c>
      <c r="AC512" s="11" t="s">
        <v>134</v>
      </c>
      <c r="AD512" s="13" t="s">
        <v>135</v>
      </c>
      <c r="AE512" s="14" t="s">
        <v>866</v>
      </c>
      <c r="AF512" s="11" t="s">
        <v>116</v>
      </c>
    </row>
    <row r="513" spans="1:32" ht="24.75" customHeight="1">
      <c r="A513" s="7">
        <v>511</v>
      </c>
      <c r="B513" s="15">
        <v>2011</v>
      </c>
      <c r="C513" s="27">
        <v>40895</v>
      </c>
      <c r="D513" s="15" t="s">
        <v>3519</v>
      </c>
      <c r="E513" s="9" t="s">
        <v>3520</v>
      </c>
      <c r="F513" s="10" t="s">
        <v>100</v>
      </c>
      <c r="G513" s="11" t="s">
        <v>275</v>
      </c>
      <c r="H513" s="11" t="s">
        <v>964</v>
      </c>
      <c r="I513" s="11" t="s">
        <v>79</v>
      </c>
      <c r="J513" s="11" t="s">
        <v>975</v>
      </c>
      <c r="K513" s="11" t="s">
        <v>976</v>
      </c>
      <c r="L513" s="11" t="s">
        <v>123</v>
      </c>
      <c r="M513" s="11" t="s">
        <v>48</v>
      </c>
      <c r="N513" s="7" t="s">
        <v>312</v>
      </c>
      <c r="O513" s="7" t="s">
        <v>276</v>
      </c>
      <c r="P513" s="7" t="s">
        <v>1616</v>
      </c>
      <c r="Q513" s="11" t="s">
        <v>52</v>
      </c>
      <c r="R513" s="15" t="s">
        <v>3521</v>
      </c>
      <c r="S513" s="12" t="s">
        <v>79</v>
      </c>
      <c r="T513" s="12" t="s">
        <v>3522</v>
      </c>
      <c r="U513" s="7" t="s">
        <v>93</v>
      </c>
      <c r="V513" s="11" t="s">
        <v>3523</v>
      </c>
      <c r="W513" s="15" t="s">
        <v>969</v>
      </c>
      <c r="X513" s="11" t="s">
        <v>970</v>
      </c>
      <c r="Y513" s="13" t="s">
        <v>971</v>
      </c>
      <c r="Z513" s="11" t="s">
        <v>61</v>
      </c>
      <c r="AA513" s="11" t="s">
        <v>874</v>
      </c>
      <c r="AB513" s="7" t="s">
        <v>113</v>
      </c>
      <c r="AC513" s="11" t="s">
        <v>134</v>
      </c>
      <c r="AD513" s="13" t="s">
        <v>135</v>
      </c>
      <c r="AE513" s="15" t="s">
        <v>866</v>
      </c>
      <c r="AF513" s="11" t="s">
        <v>116</v>
      </c>
    </row>
    <row r="514" spans="1:32" ht="24.75" customHeight="1">
      <c r="A514" s="7">
        <v>512</v>
      </c>
      <c r="B514" s="15">
        <v>2011</v>
      </c>
      <c r="C514" s="27">
        <v>40895</v>
      </c>
      <c r="D514" s="15" t="s">
        <v>3524</v>
      </c>
      <c r="E514" s="9" t="s">
        <v>3525</v>
      </c>
      <c r="F514" s="10" t="s">
        <v>100</v>
      </c>
      <c r="G514" s="11" t="s">
        <v>275</v>
      </c>
      <c r="H514" s="11" t="s">
        <v>120</v>
      </c>
      <c r="I514" s="11" t="s">
        <v>79</v>
      </c>
      <c r="J514" s="7" t="s">
        <v>1004</v>
      </c>
      <c r="K514" s="11" t="s">
        <v>122</v>
      </c>
      <c r="L514" s="11" t="s">
        <v>47</v>
      </c>
      <c r="M514" s="11" t="s">
        <v>48</v>
      </c>
      <c r="N514" s="7" t="s">
        <v>187</v>
      </c>
      <c r="O514" s="7" t="s">
        <v>276</v>
      </c>
      <c r="P514" s="11" t="s">
        <v>3526</v>
      </c>
      <c r="Q514" s="11" t="s">
        <v>52</v>
      </c>
      <c r="R514" s="15" t="s">
        <v>3527</v>
      </c>
      <c r="S514" s="12" t="s">
        <v>3528</v>
      </c>
      <c r="T514" s="12" t="s">
        <v>3529</v>
      </c>
      <c r="U514" s="7" t="s">
        <v>93</v>
      </c>
      <c r="V514" s="11" t="s">
        <v>3530</v>
      </c>
      <c r="W514" s="15" t="s">
        <v>1232</v>
      </c>
      <c r="X514" s="11" t="s">
        <v>131</v>
      </c>
      <c r="Y514" s="25" t="s">
        <v>132</v>
      </c>
      <c r="Z514" s="11" t="s">
        <v>61</v>
      </c>
      <c r="AA514" s="11" t="s">
        <v>62</v>
      </c>
      <c r="AB514" s="7" t="s">
        <v>133</v>
      </c>
      <c r="AC514" s="11" t="s">
        <v>134</v>
      </c>
      <c r="AD514" s="13" t="s">
        <v>135</v>
      </c>
      <c r="AE514" s="15" t="s">
        <v>866</v>
      </c>
      <c r="AF514" s="11" t="s">
        <v>116</v>
      </c>
    </row>
    <row r="515" spans="1:32" ht="24.75" customHeight="1">
      <c r="A515" s="7">
        <v>513</v>
      </c>
      <c r="B515" s="15" t="s">
        <v>926</v>
      </c>
      <c r="C515" s="20">
        <v>40896</v>
      </c>
      <c r="D515" s="11" t="s">
        <v>3531</v>
      </c>
      <c r="E515" s="9" t="s">
        <v>3532</v>
      </c>
      <c r="F515" s="10" t="s">
        <v>100</v>
      </c>
      <c r="G515" s="11" t="s">
        <v>2793</v>
      </c>
      <c r="H515" s="11" t="s">
        <v>964</v>
      </c>
      <c r="I515" s="11" t="s">
        <v>138</v>
      </c>
      <c r="J515" s="11" t="s">
        <v>975</v>
      </c>
      <c r="K515" s="11" t="s">
        <v>976</v>
      </c>
      <c r="L515" s="11" t="s">
        <v>47</v>
      </c>
      <c r="M515" s="11" t="s">
        <v>48</v>
      </c>
      <c r="N515" s="7" t="s">
        <v>312</v>
      </c>
      <c r="O515" s="7" t="s">
        <v>276</v>
      </c>
      <c r="P515" s="11" t="s">
        <v>1751</v>
      </c>
      <c r="Q515" s="11" t="s">
        <v>52</v>
      </c>
      <c r="R515" s="11" t="s">
        <v>3533</v>
      </c>
      <c r="S515" s="12" t="s">
        <v>79</v>
      </c>
      <c r="T515" s="12" t="s">
        <v>3534</v>
      </c>
      <c r="U515" s="7" t="s">
        <v>56</v>
      </c>
      <c r="V515" s="11" t="s">
        <v>3535</v>
      </c>
      <c r="W515" s="11" t="s">
        <v>1051</v>
      </c>
      <c r="X515" s="11" t="s">
        <v>970</v>
      </c>
      <c r="Y515" s="13" t="s">
        <v>971</v>
      </c>
      <c r="Z515" s="11" t="s">
        <v>1052</v>
      </c>
      <c r="AA515" s="11" t="s">
        <v>306</v>
      </c>
      <c r="AB515" s="7" t="s">
        <v>113</v>
      </c>
      <c r="AC515" s="11" t="s">
        <v>134</v>
      </c>
      <c r="AD515" s="13" t="s">
        <v>135</v>
      </c>
      <c r="AE515" s="15" t="s">
        <v>866</v>
      </c>
      <c r="AF515" s="11" t="s">
        <v>116</v>
      </c>
    </row>
    <row r="516" spans="1:32" ht="24.75" customHeight="1">
      <c r="A516" s="7">
        <v>514</v>
      </c>
      <c r="B516" s="7">
        <v>2011</v>
      </c>
      <c r="C516" s="16">
        <v>40897</v>
      </c>
      <c r="D516" s="8" t="s">
        <v>3536</v>
      </c>
      <c r="E516" s="9" t="s">
        <v>3537</v>
      </c>
      <c r="F516" s="10" t="s">
        <v>100</v>
      </c>
      <c r="G516" s="7" t="s">
        <v>2291</v>
      </c>
      <c r="H516" s="7" t="s">
        <v>120</v>
      </c>
      <c r="I516" s="7" t="s">
        <v>86</v>
      </c>
      <c r="J516" s="7" t="s">
        <v>121</v>
      </c>
      <c r="K516" s="11" t="s">
        <v>122</v>
      </c>
      <c r="L516" s="11" t="s">
        <v>47</v>
      </c>
      <c r="M516" s="7" t="s">
        <v>48</v>
      </c>
      <c r="N516" s="7" t="s">
        <v>312</v>
      </c>
      <c r="O516" s="7" t="s">
        <v>276</v>
      </c>
      <c r="P516" s="7" t="s">
        <v>90</v>
      </c>
      <c r="Q516" s="7" t="s">
        <v>52</v>
      </c>
      <c r="R516" s="15" t="s">
        <v>3538</v>
      </c>
      <c r="S516" s="32">
        <v>40878</v>
      </c>
      <c r="T516" s="12" t="s">
        <v>3539</v>
      </c>
      <c r="U516" s="7" t="s">
        <v>93</v>
      </c>
      <c r="V516" s="7" t="s">
        <v>3540</v>
      </c>
      <c r="W516" s="14" t="s">
        <v>1104</v>
      </c>
      <c r="X516" s="13" t="s">
        <v>1105</v>
      </c>
      <c r="Y516" s="13" t="s">
        <v>132</v>
      </c>
      <c r="Z516" s="13" t="s">
        <v>282</v>
      </c>
      <c r="AA516" s="13" t="s">
        <v>205</v>
      </c>
      <c r="AB516" s="7" t="s">
        <v>113</v>
      </c>
      <c r="AC516" s="11" t="s">
        <v>134</v>
      </c>
      <c r="AD516" s="13" t="s">
        <v>135</v>
      </c>
      <c r="AE516" s="15" t="s">
        <v>866</v>
      </c>
      <c r="AF516" s="11" t="s">
        <v>116</v>
      </c>
    </row>
    <row r="517" spans="1:32" ht="24.75" customHeight="1">
      <c r="A517" s="7">
        <v>515</v>
      </c>
      <c r="B517" s="7">
        <v>2011</v>
      </c>
      <c r="C517" s="16">
        <v>40897</v>
      </c>
      <c r="D517" s="7" t="s">
        <v>3541</v>
      </c>
      <c r="E517" s="9" t="s">
        <v>3542</v>
      </c>
      <c r="F517" s="10" t="s">
        <v>100</v>
      </c>
      <c r="G517" s="7" t="s">
        <v>275</v>
      </c>
      <c r="H517" s="7" t="s">
        <v>964</v>
      </c>
      <c r="I517" s="7" t="s">
        <v>79</v>
      </c>
      <c r="J517" s="7" t="s">
        <v>975</v>
      </c>
      <c r="K517" s="11" t="s">
        <v>976</v>
      </c>
      <c r="L517" s="11" t="s">
        <v>47</v>
      </c>
      <c r="M517" s="7" t="s">
        <v>48</v>
      </c>
      <c r="N517" s="7" t="s">
        <v>312</v>
      </c>
      <c r="O517" s="7" t="s">
        <v>276</v>
      </c>
      <c r="P517" s="7" t="s">
        <v>90</v>
      </c>
      <c r="Q517" s="7" t="s">
        <v>52</v>
      </c>
      <c r="R517" s="11" t="s">
        <v>3543</v>
      </c>
      <c r="S517" s="12" t="s">
        <v>3544</v>
      </c>
      <c r="T517" s="12" t="s">
        <v>3545</v>
      </c>
      <c r="U517" s="7" t="s">
        <v>56</v>
      </c>
      <c r="V517" s="7" t="s">
        <v>3546</v>
      </c>
      <c r="W517" s="13" t="s">
        <v>3547</v>
      </c>
      <c r="X517" s="13" t="s">
        <v>989</v>
      </c>
      <c r="Y517" s="13" t="s">
        <v>971</v>
      </c>
      <c r="Z517" s="13" t="s">
        <v>61</v>
      </c>
      <c r="AA517" s="13" t="s">
        <v>62</v>
      </c>
      <c r="AB517" s="7" t="s">
        <v>113</v>
      </c>
      <c r="AC517" s="11" t="s">
        <v>3548</v>
      </c>
      <c r="AD517" s="13" t="s">
        <v>65</v>
      </c>
      <c r="AE517" s="15" t="s">
        <v>866</v>
      </c>
      <c r="AF517" s="11" t="s">
        <v>116</v>
      </c>
    </row>
    <row r="518" spans="1:32" ht="24.75" customHeight="1">
      <c r="A518" s="7">
        <v>516</v>
      </c>
      <c r="B518" s="7">
        <v>2011</v>
      </c>
      <c r="C518" s="16">
        <v>40897</v>
      </c>
      <c r="D518" s="7" t="s">
        <v>3549</v>
      </c>
      <c r="E518" s="9" t="s">
        <v>3550</v>
      </c>
      <c r="F518" s="10" t="s">
        <v>100</v>
      </c>
      <c r="G518" s="7" t="s">
        <v>3551</v>
      </c>
      <c r="H518" s="7" t="s">
        <v>964</v>
      </c>
      <c r="I518" s="7" t="s">
        <v>138</v>
      </c>
      <c r="J518" s="7" t="s">
        <v>975</v>
      </c>
      <c r="K518" s="11" t="s">
        <v>976</v>
      </c>
      <c r="L518" s="11" t="s">
        <v>47</v>
      </c>
      <c r="M518" s="7" t="s">
        <v>48</v>
      </c>
      <c r="N518" s="7" t="s">
        <v>312</v>
      </c>
      <c r="O518" s="7" t="s">
        <v>276</v>
      </c>
      <c r="P518" s="7" t="s">
        <v>1056</v>
      </c>
      <c r="Q518" s="7" t="s">
        <v>52</v>
      </c>
      <c r="R518" s="15" t="s">
        <v>3552</v>
      </c>
      <c r="S518" s="12" t="s">
        <v>3553</v>
      </c>
      <c r="T518" s="12" t="s">
        <v>3554</v>
      </c>
      <c r="U518" s="7" t="s">
        <v>56</v>
      </c>
      <c r="V518" s="7" t="s">
        <v>3555</v>
      </c>
      <c r="W518" s="14" t="s">
        <v>1840</v>
      </c>
      <c r="X518" s="13" t="s">
        <v>1606</v>
      </c>
      <c r="Y518" s="13" t="s">
        <v>971</v>
      </c>
      <c r="Z518" s="13" t="s">
        <v>884</v>
      </c>
      <c r="AA518" s="13" t="s">
        <v>306</v>
      </c>
      <c r="AB518" s="7" t="s">
        <v>63</v>
      </c>
      <c r="AC518" s="11" t="s">
        <v>134</v>
      </c>
      <c r="AD518" s="13" t="s">
        <v>135</v>
      </c>
      <c r="AE518" s="15" t="s">
        <v>866</v>
      </c>
      <c r="AF518" s="11" t="s">
        <v>116</v>
      </c>
    </row>
    <row r="519" spans="1:32" ht="24.75" customHeight="1">
      <c r="A519" s="7">
        <v>517</v>
      </c>
      <c r="B519" s="7">
        <v>2011</v>
      </c>
      <c r="C519" s="16">
        <v>40897</v>
      </c>
      <c r="D519" s="7" t="s">
        <v>3556</v>
      </c>
      <c r="E519" s="9" t="s">
        <v>3557</v>
      </c>
      <c r="F519" s="10" t="s">
        <v>100</v>
      </c>
      <c r="G519" s="7" t="s">
        <v>3558</v>
      </c>
      <c r="H519" s="7" t="s">
        <v>964</v>
      </c>
      <c r="I519" s="7" t="s">
        <v>86</v>
      </c>
      <c r="J519" s="7" t="s">
        <v>992</v>
      </c>
      <c r="K519" s="11" t="s">
        <v>976</v>
      </c>
      <c r="L519" s="11" t="s">
        <v>47</v>
      </c>
      <c r="M519" s="7" t="s">
        <v>48</v>
      </c>
      <c r="N519" s="7" t="s">
        <v>187</v>
      </c>
      <c r="O519" s="7" t="s">
        <v>276</v>
      </c>
      <c r="P519" s="7" t="s">
        <v>2853</v>
      </c>
      <c r="Q519" s="7" t="s">
        <v>52</v>
      </c>
      <c r="R519" s="15" t="s">
        <v>3559</v>
      </c>
      <c r="S519" s="12" t="s">
        <v>141</v>
      </c>
      <c r="T519" s="12" t="s">
        <v>3560</v>
      </c>
      <c r="U519" s="7" t="s">
        <v>56</v>
      </c>
      <c r="V519" s="7" t="s">
        <v>3561</v>
      </c>
      <c r="W519" s="14" t="s">
        <v>3092</v>
      </c>
      <c r="X519" s="13" t="s">
        <v>970</v>
      </c>
      <c r="Y519" s="13" t="s">
        <v>971</v>
      </c>
      <c r="Z519" s="13" t="s">
        <v>1279</v>
      </c>
      <c r="AA519" s="13" t="s">
        <v>205</v>
      </c>
      <c r="AB519" s="7" t="s">
        <v>113</v>
      </c>
      <c r="AC519" s="11" t="s">
        <v>134</v>
      </c>
      <c r="AD519" s="13" t="s">
        <v>135</v>
      </c>
      <c r="AE519" s="15" t="s">
        <v>866</v>
      </c>
      <c r="AF519" s="11" t="s">
        <v>116</v>
      </c>
    </row>
    <row r="520" spans="1:32" ht="24.75" customHeight="1">
      <c r="A520" s="7">
        <v>518</v>
      </c>
      <c r="B520" s="7">
        <v>2011</v>
      </c>
      <c r="C520" s="26">
        <v>40897</v>
      </c>
      <c r="D520" s="7" t="s">
        <v>3562</v>
      </c>
      <c r="E520" s="9" t="s">
        <v>3563</v>
      </c>
      <c r="F520" s="10" t="s">
        <v>100</v>
      </c>
      <c r="G520" s="7" t="s">
        <v>3564</v>
      </c>
      <c r="H520" s="7" t="s">
        <v>964</v>
      </c>
      <c r="I520" s="7" t="s">
        <v>86</v>
      </c>
      <c r="J520" s="11" t="s">
        <v>1004</v>
      </c>
      <c r="K520" s="11" t="s">
        <v>122</v>
      </c>
      <c r="L520" s="11" t="s">
        <v>47</v>
      </c>
      <c r="M520" s="7" t="s">
        <v>48</v>
      </c>
      <c r="N520" s="7" t="s">
        <v>312</v>
      </c>
      <c r="O520" s="7" t="s">
        <v>276</v>
      </c>
      <c r="P520" s="7" t="s">
        <v>3565</v>
      </c>
      <c r="Q520" s="7" t="s">
        <v>52</v>
      </c>
      <c r="R520" s="11" t="s">
        <v>3566</v>
      </c>
      <c r="S520" s="12" t="s">
        <v>3567</v>
      </c>
      <c r="T520" s="12" t="s">
        <v>3568</v>
      </c>
      <c r="U520" s="7" t="s">
        <v>56</v>
      </c>
      <c r="V520" s="7" t="s">
        <v>3569</v>
      </c>
      <c r="W520" s="13" t="s">
        <v>1226</v>
      </c>
      <c r="X520" s="13" t="s">
        <v>970</v>
      </c>
      <c r="Y520" s="13" t="s">
        <v>971</v>
      </c>
      <c r="Z520" s="13" t="s">
        <v>61</v>
      </c>
      <c r="AA520" s="13" t="s">
        <v>62</v>
      </c>
      <c r="AB520" s="7" t="s">
        <v>113</v>
      </c>
      <c r="AC520" s="11" t="s">
        <v>134</v>
      </c>
      <c r="AD520" s="13" t="s">
        <v>135</v>
      </c>
      <c r="AE520" s="14" t="s">
        <v>866</v>
      </c>
      <c r="AF520" s="11" t="s">
        <v>116</v>
      </c>
    </row>
    <row r="521" spans="1:32" ht="24.75" customHeight="1">
      <c r="A521" s="7">
        <v>519</v>
      </c>
      <c r="B521" s="15">
        <v>2011</v>
      </c>
      <c r="C521" s="27">
        <v>40897</v>
      </c>
      <c r="D521" s="11" t="s">
        <v>3570</v>
      </c>
      <c r="E521" s="9" t="s">
        <v>3571</v>
      </c>
      <c r="F521" s="10" t="s">
        <v>100</v>
      </c>
      <c r="G521" s="7" t="s">
        <v>275</v>
      </c>
      <c r="H521" s="7" t="s">
        <v>964</v>
      </c>
      <c r="I521" s="7" t="s">
        <v>79</v>
      </c>
      <c r="J521" s="11" t="s">
        <v>975</v>
      </c>
      <c r="K521" s="11" t="s">
        <v>976</v>
      </c>
      <c r="L521" s="11" t="s">
        <v>123</v>
      </c>
      <c r="M521" s="11" t="s">
        <v>48</v>
      </c>
      <c r="N521" s="7" t="s">
        <v>312</v>
      </c>
      <c r="O521" s="7" t="s">
        <v>276</v>
      </c>
      <c r="P521" s="7" t="s">
        <v>233</v>
      </c>
      <c r="Q521" s="11" t="s">
        <v>52</v>
      </c>
      <c r="R521" s="11" t="s">
        <v>3572</v>
      </c>
      <c r="S521" s="12" t="s">
        <v>3573</v>
      </c>
      <c r="T521" s="12" t="s">
        <v>3035</v>
      </c>
      <c r="U521" s="7" t="s">
        <v>56</v>
      </c>
      <c r="V521" s="11" t="s">
        <v>3574</v>
      </c>
      <c r="W521" s="11" t="s">
        <v>3037</v>
      </c>
      <c r="X521" s="11" t="s">
        <v>970</v>
      </c>
      <c r="Y521" s="13" t="s">
        <v>971</v>
      </c>
      <c r="Z521" s="11" t="s">
        <v>61</v>
      </c>
      <c r="AA521" s="11" t="s">
        <v>62</v>
      </c>
      <c r="AB521" s="7" t="s">
        <v>113</v>
      </c>
      <c r="AC521" s="11" t="s">
        <v>134</v>
      </c>
      <c r="AD521" s="13" t="s">
        <v>135</v>
      </c>
      <c r="AE521" s="15" t="s">
        <v>866</v>
      </c>
      <c r="AF521" s="11" t="s">
        <v>116</v>
      </c>
    </row>
    <row r="522" spans="1:32" ht="24.75" customHeight="1">
      <c r="A522" s="7">
        <v>520</v>
      </c>
      <c r="B522" s="15">
        <v>2011</v>
      </c>
      <c r="C522" s="27">
        <v>40897</v>
      </c>
      <c r="D522" s="15" t="s">
        <v>3575</v>
      </c>
      <c r="E522" s="9" t="s">
        <v>3576</v>
      </c>
      <c r="F522" s="10" t="s">
        <v>100</v>
      </c>
      <c r="G522" s="15" t="s">
        <v>3577</v>
      </c>
      <c r="H522" s="7" t="s">
        <v>964</v>
      </c>
      <c r="I522" s="11" t="s">
        <v>86</v>
      </c>
      <c r="J522" s="11" t="s">
        <v>975</v>
      </c>
      <c r="K522" s="11" t="s">
        <v>976</v>
      </c>
      <c r="L522" s="11" t="s">
        <v>47</v>
      </c>
      <c r="M522" s="7" t="s">
        <v>48</v>
      </c>
      <c r="N522" s="7" t="s">
        <v>312</v>
      </c>
      <c r="O522" s="7" t="s">
        <v>50</v>
      </c>
      <c r="P522" s="11" t="s">
        <v>1056</v>
      </c>
      <c r="Q522" s="11" t="s">
        <v>52</v>
      </c>
      <c r="R522" s="15" t="s">
        <v>3578</v>
      </c>
      <c r="S522" s="12" t="s">
        <v>1769</v>
      </c>
      <c r="T522" s="12" t="s">
        <v>3579</v>
      </c>
      <c r="U522" s="7" t="s">
        <v>93</v>
      </c>
      <c r="V522" s="11" t="s">
        <v>3580</v>
      </c>
      <c r="W522" s="15" t="s">
        <v>1134</v>
      </c>
      <c r="X522" s="11" t="s">
        <v>970</v>
      </c>
      <c r="Y522" s="13" t="s">
        <v>971</v>
      </c>
      <c r="Z522" s="11" t="s">
        <v>61</v>
      </c>
      <c r="AA522" s="11" t="s">
        <v>874</v>
      </c>
      <c r="AB522" s="7" t="s">
        <v>113</v>
      </c>
      <c r="AC522" s="11" t="s">
        <v>134</v>
      </c>
      <c r="AD522" s="13" t="s">
        <v>135</v>
      </c>
      <c r="AE522" s="15" t="s">
        <v>866</v>
      </c>
      <c r="AF522" s="11" t="s">
        <v>116</v>
      </c>
    </row>
    <row r="523" spans="1:32" ht="24.75" customHeight="1">
      <c r="A523" s="7">
        <v>521</v>
      </c>
      <c r="B523" s="15">
        <v>2011</v>
      </c>
      <c r="C523" s="27">
        <v>40897</v>
      </c>
      <c r="D523" s="15" t="s">
        <v>3581</v>
      </c>
      <c r="E523" s="9" t="s">
        <v>3582</v>
      </c>
      <c r="F523" s="10" t="s">
        <v>100</v>
      </c>
      <c r="G523" s="15" t="s">
        <v>3583</v>
      </c>
      <c r="H523" s="7" t="s">
        <v>964</v>
      </c>
      <c r="I523" s="11" t="s">
        <v>138</v>
      </c>
      <c r="J523" s="11" t="s">
        <v>975</v>
      </c>
      <c r="K523" s="11" t="s">
        <v>976</v>
      </c>
      <c r="L523" s="11" t="s">
        <v>47</v>
      </c>
      <c r="M523" s="11" t="s">
        <v>48</v>
      </c>
      <c r="N523" s="7" t="s">
        <v>49</v>
      </c>
      <c r="O523" s="7" t="s">
        <v>50</v>
      </c>
      <c r="P523" s="11" t="s">
        <v>3584</v>
      </c>
      <c r="Q523" s="11" t="s">
        <v>52</v>
      </c>
      <c r="R523" s="15" t="s">
        <v>3585</v>
      </c>
      <c r="S523" s="12" t="s">
        <v>3567</v>
      </c>
      <c r="T523" s="12" t="s">
        <v>3586</v>
      </c>
      <c r="U523" s="7" t="s">
        <v>93</v>
      </c>
      <c r="V523" s="11" t="s">
        <v>3587</v>
      </c>
      <c r="W523" s="15" t="s">
        <v>1134</v>
      </c>
      <c r="X523" s="11" t="s">
        <v>970</v>
      </c>
      <c r="Y523" s="13" t="s">
        <v>971</v>
      </c>
      <c r="Z523" s="11" t="s">
        <v>61</v>
      </c>
      <c r="AA523" s="11" t="s">
        <v>874</v>
      </c>
      <c r="AB523" s="7" t="s">
        <v>113</v>
      </c>
      <c r="AC523" s="11" t="s">
        <v>134</v>
      </c>
      <c r="AD523" s="13" t="s">
        <v>135</v>
      </c>
      <c r="AE523" s="15" t="s">
        <v>866</v>
      </c>
      <c r="AF523" s="11" t="s">
        <v>116</v>
      </c>
    </row>
    <row r="524" spans="1:32" ht="24.75" customHeight="1">
      <c r="A524" s="7">
        <v>522</v>
      </c>
      <c r="B524" s="15">
        <v>2011</v>
      </c>
      <c r="C524" s="27">
        <v>40897</v>
      </c>
      <c r="D524" s="15" t="s">
        <v>3588</v>
      </c>
      <c r="E524" s="9" t="s">
        <v>3589</v>
      </c>
      <c r="F524" s="10" t="s">
        <v>100</v>
      </c>
      <c r="G524" s="11" t="s">
        <v>275</v>
      </c>
      <c r="H524" s="11" t="s">
        <v>964</v>
      </c>
      <c r="I524" s="11" t="s">
        <v>79</v>
      </c>
      <c r="J524" s="11" t="s">
        <v>975</v>
      </c>
      <c r="K524" s="11" t="s">
        <v>976</v>
      </c>
      <c r="L524" s="11" t="s">
        <v>47</v>
      </c>
      <c r="M524" s="11" t="s">
        <v>48</v>
      </c>
      <c r="N524" s="7" t="s">
        <v>312</v>
      </c>
      <c r="O524" s="7" t="s">
        <v>276</v>
      </c>
      <c r="P524" s="7" t="s">
        <v>1056</v>
      </c>
      <c r="Q524" s="11" t="s">
        <v>52</v>
      </c>
      <c r="R524" s="15" t="s">
        <v>3590</v>
      </c>
      <c r="S524" s="12" t="s">
        <v>79</v>
      </c>
      <c r="T524" s="12" t="s">
        <v>3591</v>
      </c>
      <c r="U524" s="7" t="s">
        <v>93</v>
      </c>
      <c r="V524" s="11" t="s">
        <v>3592</v>
      </c>
      <c r="W524" s="15" t="s">
        <v>1001</v>
      </c>
      <c r="X524" s="11" t="s">
        <v>970</v>
      </c>
      <c r="Y524" s="13" t="s">
        <v>971</v>
      </c>
      <c r="Z524" s="11" t="s">
        <v>61</v>
      </c>
      <c r="AA524" s="11" t="s">
        <v>874</v>
      </c>
      <c r="AB524" s="7" t="s">
        <v>113</v>
      </c>
      <c r="AC524" s="11" t="s">
        <v>134</v>
      </c>
      <c r="AD524" s="13" t="s">
        <v>135</v>
      </c>
      <c r="AE524" s="15" t="s">
        <v>866</v>
      </c>
      <c r="AF524" s="11" t="s">
        <v>116</v>
      </c>
    </row>
    <row r="525" spans="1:32" ht="24.75" customHeight="1">
      <c r="A525" s="7">
        <v>523</v>
      </c>
      <c r="B525" s="15">
        <v>2011</v>
      </c>
      <c r="C525" s="27">
        <v>40897</v>
      </c>
      <c r="D525" s="15" t="s">
        <v>3593</v>
      </c>
      <c r="E525" s="9" t="s">
        <v>3594</v>
      </c>
      <c r="F525" s="10" t="s">
        <v>100</v>
      </c>
      <c r="G525" s="15" t="s">
        <v>1314</v>
      </c>
      <c r="H525" s="11" t="s">
        <v>964</v>
      </c>
      <c r="I525" s="11" t="s">
        <v>86</v>
      </c>
      <c r="J525" s="11" t="s">
        <v>975</v>
      </c>
      <c r="K525" s="11" t="s">
        <v>976</v>
      </c>
      <c r="L525" s="11" t="s">
        <v>47</v>
      </c>
      <c r="M525" s="11" t="s">
        <v>48</v>
      </c>
      <c r="N525" s="7" t="s">
        <v>312</v>
      </c>
      <c r="O525" s="7" t="s">
        <v>50</v>
      </c>
      <c r="P525" s="7" t="s">
        <v>755</v>
      </c>
      <c r="Q525" s="11" t="s">
        <v>52</v>
      </c>
      <c r="R525" s="15" t="s">
        <v>3595</v>
      </c>
      <c r="S525" s="12" t="s">
        <v>1769</v>
      </c>
      <c r="T525" s="12" t="s">
        <v>3596</v>
      </c>
      <c r="U525" s="7" t="s">
        <v>93</v>
      </c>
      <c r="V525" s="11" t="s">
        <v>3597</v>
      </c>
      <c r="W525" s="15" t="s">
        <v>969</v>
      </c>
      <c r="X525" s="11" t="s">
        <v>970</v>
      </c>
      <c r="Y525" s="13" t="s">
        <v>971</v>
      </c>
      <c r="Z525" s="11" t="s">
        <v>61</v>
      </c>
      <c r="AA525" s="11" t="s">
        <v>874</v>
      </c>
      <c r="AB525" s="7" t="s">
        <v>113</v>
      </c>
      <c r="AC525" s="11" t="s">
        <v>134</v>
      </c>
      <c r="AD525" s="13" t="s">
        <v>135</v>
      </c>
      <c r="AE525" s="15" t="s">
        <v>866</v>
      </c>
      <c r="AF525" s="11" t="s">
        <v>116</v>
      </c>
    </row>
    <row r="526" spans="1:32" ht="24.75" customHeight="1">
      <c r="A526" s="7">
        <v>524</v>
      </c>
      <c r="B526" s="15">
        <v>2011</v>
      </c>
      <c r="C526" s="27">
        <v>40897</v>
      </c>
      <c r="D526" s="15" t="s">
        <v>3598</v>
      </c>
      <c r="E526" s="9" t="s">
        <v>3599</v>
      </c>
      <c r="F526" s="10" t="s">
        <v>100</v>
      </c>
      <c r="G526" s="15" t="s">
        <v>3600</v>
      </c>
      <c r="H526" s="11" t="s">
        <v>964</v>
      </c>
      <c r="I526" s="11" t="s">
        <v>86</v>
      </c>
      <c r="J526" s="11" t="s">
        <v>975</v>
      </c>
      <c r="K526" s="11" t="s">
        <v>976</v>
      </c>
      <c r="L526" s="11" t="s">
        <v>47</v>
      </c>
      <c r="M526" s="11" t="s">
        <v>48</v>
      </c>
      <c r="N526" s="7" t="s">
        <v>312</v>
      </c>
      <c r="O526" s="7" t="s">
        <v>276</v>
      </c>
      <c r="P526" s="7" t="s">
        <v>2052</v>
      </c>
      <c r="Q526" s="11" t="s">
        <v>52</v>
      </c>
      <c r="R526" s="15" t="s">
        <v>3601</v>
      </c>
      <c r="S526" s="32">
        <v>41244</v>
      </c>
      <c r="T526" s="12" t="s">
        <v>3602</v>
      </c>
      <c r="U526" s="7" t="s">
        <v>93</v>
      </c>
      <c r="V526" s="11" t="s">
        <v>3603</v>
      </c>
      <c r="W526" s="14" t="s">
        <v>1605</v>
      </c>
      <c r="X526" s="11" t="s">
        <v>1606</v>
      </c>
      <c r="Y526" s="13" t="s">
        <v>971</v>
      </c>
      <c r="Z526" s="11" t="s">
        <v>884</v>
      </c>
      <c r="AA526" s="11" t="s">
        <v>205</v>
      </c>
      <c r="AB526" s="7" t="s">
        <v>63</v>
      </c>
      <c r="AC526" s="11" t="s">
        <v>134</v>
      </c>
      <c r="AD526" s="13" t="s">
        <v>135</v>
      </c>
      <c r="AE526" s="15" t="s">
        <v>866</v>
      </c>
      <c r="AF526" s="11" t="s">
        <v>116</v>
      </c>
    </row>
    <row r="527" spans="1:32" ht="24.75" customHeight="1">
      <c r="A527" s="7">
        <v>525</v>
      </c>
      <c r="B527" s="15">
        <v>2011</v>
      </c>
      <c r="C527" s="27">
        <v>40897</v>
      </c>
      <c r="D527" s="15" t="s">
        <v>3604</v>
      </c>
      <c r="E527" s="9" t="s">
        <v>3605</v>
      </c>
      <c r="F527" s="10" t="s">
        <v>100</v>
      </c>
      <c r="G527" s="15" t="s">
        <v>3606</v>
      </c>
      <c r="H527" s="7" t="s">
        <v>964</v>
      </c>
      <c r="I527" s="11" t="s">
        <v>138</v>
      </c>
      <c r="J527" s="11" t="s">
        <v>975</v>
      </c>
      <c r="K527" s="11" t="s">
        <v>976</v>
      </c>
      <c r="L527" s="11" t="s">
        <v>123</v>
      </c>
      <c r="M527" s="11" t="s">
        <v>48</v>
      </c>
      <c r="N527" s="7" t="s">
        <v>312</v>
      </c>
      <c r="O527" s="7" t="s">
        <v>276</v>
      </c>
      <c r="P527" s="11" t="s">
        <v>2052</v>
      </c>
      <c r="Q527" s="11" t="s">
        <v>52</v>
      </c>
      <c r="R527" s="15" t="s">
        <v>1315</v>
      </c>
      <c r="S527" s="12" t="s">
        <v>3567</v>
      </c>
      <c r="T527" s="12" t="s">
        <v>3607</v>
      </c>
      <c r="U527" s="11" t="s">
        <v>93</v>
      </c>
      <c r="V527" s="11" t="s">
        <v>3608</v>
      </c>
      <c r="W527" s="14" t="s">
        <v>1170</v>
      </c>
      <c r="X527" s="11" t="s">
        <v>1171</v>
      </c>
      <c r="Y527" s="13" t="s">
        <v>971</v>
      </c>
      <c r="Z527" s="11" t="s">
        <v>884</v>
      </c>
      <c r="AA527" s="11" t="s">
        <v>205</v>
      </c>
      <c r="AB527" s="7" t="s">
        <v>113</v>
      </c>
      <c r="AC527" s="11" t="s">
        <v>134</v>
      </c>
      <c r="AD527" s="13" t="s">
        <v>135</v>
      </c>
      <c r="AE527" s="15" t="s">
        <v>866</v>
      </c>
      <c r="AF527" s="11" t="s">
        <v>116</v>
      </c>
    </row>
    <row r="528" spans="1:32" ht="24.75" customHeight="1">
      <c r="A528" s="7">
        <v>526</v>
      </c>
      <c r="B528" s="15">
        <v>2011</v>
      </c>
      <c r="C528" s="27">
        <v>40897</v>
      </c>
      <c r="D528" s="15" t="s">
        <v>3609</v>
      </c>
      <c r="E528" s="9" t="s">
        <v>3610</v>
      </c>
      <c r="F528" s="10" t="s">
        <v>100</v>
      </c>
      <c r="G528" s="15" t="s">
        <v>3611</v>
      </c>
      <c r="H528" s="11" t="s">
        <v>964</v>
      </c>
      <c r="I528" s="11" t="s">
        <v>86</v>
      </c>
      <c r="J528" s="11" t="s">
        <v>975</v>
      </c>
      <c r="K528" s="11" t="s">
        <v>976</v>
      </c>
      <c r="L528" s="11" t="s">
        <v>47</v>
      </c>
      <c r="M528" s="11" t="s">
        <v>48</v>
      </c>
      <c r="N528" s="7" t="s">
        <v>312</v>
      </c>
      <c r="O528" s="7" t="s">
        <v>276</v>
      </c>
      <c r="P528" s="11" t="s">
        <v>1616</v>
      </c>
      <c r="Q528" s="11" t="s">
        <v>52</v>
      </c>
      <c r="R528" s="15" t="s">
        <v>3612</v>
      </c>
      <c r="S528" s="12" t="s">
        <v>79</v>
      </c>
      <c r="T528" s="12" t="s">
        <v>3613</v>
      </c>
      <c r="U528" s="7" t="s">
        <v>93</v>
      </c>
      <c r="V528" s="11" t="s">
        <v>3614</v>
      </c>
      <c r="W528" s="15" t="s">
        <v>2040</v>
      </c>
      <c r="X528" s="11" t="s">
        <v>989</v>
      </c>
      <c r="Y528" s="13" t="s">
        <v>971</v>
      </c>
      <c r="Z528" s="11" t="s">
        <v>2041</v>
      </c>
      <c r="AA528" s="11" t="s">
        <v>205</v>
      </c>
      <c r="AB528" s="7" t="s">
        <v>113</v>
      </c>
      <c r="AC528" s="11" t="s">
        <v>134</v>
      </c>
      <c r="AD528" s="13" t="s">
        <v>135</v>
      </c>
      <c r="AE528" s="15" t="s">
        <v>866</v>
      </c>
      <c r="AF528" s="11" t="s">
        <v>116</v>
      </c>
    </row>
    <row r="529" spans="1:32" ht="24.75" customHeight="1">
      <c r="A529" s="7">
        <v>527</v>
      </c>
      <c r="B529" s="15" t="s">
        <v>926</v>
      </c>
      <c r="C529" s="20">
        <v>40897</v>
      </c>
      <c r="D529" s="15" t="s">
        <v>3615</v>
      </c>
      <c r="E529" s="9" t="s">
        <v>3616</v>
      </c>
      <c r="F529" s="10" t="s">
        <v>100</v>
      </c>
      <c r="G529" s="15" t="s">
        <v>3617</v>
      </c>
      <c r="H529" s="11" t="s">
        <v>964</v>
      </c>
      <c r="I529" s="11" t="s">
        <v>86</v>
      </c>
      <c r="J529" s="11" t="s">
        <v>975</v>
      </c>
      <c r="K529" s="11" t="s">
        <v>976</v>
      </c>
      <c r="L529" s="11" t="s">
        <v>47</v>
      </c>
      <c r="M529" s="11" t="s">
        <v>48</v>
      </c>
      <c r="N529" s="7" t="s">
        <v>312</v>
      </c>
      <c r="O529" s="7" t="s">
        <v>276</v>
      </c>
      <c r="P529" s="11" t="s">
        <v>1056</v>
      </c>
      <c r="Q529" s="11" t="s">
        <v>52</v>
      </c>
      <c r="R529" s="15" t="s">
        <v>3618</v>
      </c>
      <c r="S529" s="12" t="s">
        <v>79</v>
      </c>
      <c r="T529" s="12" t="s">
        <v>3619</v>
      </c>
      <c r="U529" s="7" t="s">
        <v>93</v>
      </c>
      <c r="V529" s="11" t="s">
        <v>3620</v>
      </c>
      <c r="W529" s="15" t="s">
        <v>3621</v>
      </c>
      <c r="X529" s="11" t="s">
        <v>989</v>
      </c>
      <c r="Y529" s="13" t="s">
        <v>971</v>
      </c>
      <c r="Z529" s="11" t="s">
        <v>282</v>
      </c>
      <c r="AA529" s="11" t="s">
        <v>205</v>
      </c>
      <c r="AB529" s="7" t="s">
        <v>113</v>
      </c>
      <c r="AC529" s="11" t="s">
        <v>134</v>
      </c>
      <c r="AD529" s="13" t="s">
        <v>135</v>
      </c>
      <c r="AE529" s="15" t="s">
        <v>866</v>
      </c>
      <c r="AF529" s="11" t="s">
        <v>116</v>
      </c>
    </row>
    <row r="530" spans="1:32" ht="24.75" customHeight="1">
      <c r="A530" s="7">
        <v>528</v>
      </c>
      <c r="B530" s="7">
        <v>2011</v>
      </c>
      <c r="C530" s="26">
        <v>40898</v>
      </c>
      <c r="D530" s="7" t="s">
        <v>3622</v>
      </c>
      <c r="E530" s="9" t="s">
        <v>3623</v>
      </c>
      <c r="F530" s="10" t="s">
        <v>100</v>
      </c>
      <c r="G530" s="7" t="s">
        <v>3624</v>
      </c>
      <c r="H530" s="7" t="s">
        <v>964</v>
      </c>
      <c r="I530" s="7" t="s">
        <v>79</v>
      </c>
      <c r="J530" s="7" t="s">
        <v>984</v>
      </c>
      <c r="K530" s="11" t="s">
        <v>976</v>
      </c>
      <c r="L530" s="11" t="s">
        <v>47</v>
      </c>
      <c r="M530" s="7" t="s">
        <v>48</v>
      </c>
      <c r="N530" s="7" t="s">
        <v>312</v>
      </c>
      <c r="O530" s="7" t="s">
        <v>50</v>
      </c>
      <c r="P530" s="7" t="s">
        <v>90</v>
      </c>
      <c r="Q530" s="7" t="s">
        <v>52</v>
      </c>
      <c r="R530" s="11" t="s">
        <v>3625</v>
      </c>
      <c r="S530" s="12" t="s">
        <v>79</v>
      </c>
      <c r="T530" s="12" t="s">
        <v>3626</v>
      </c>
      <c r="U530" s="7" t="s">
        <v>56</v>
      </c>
      <c r="V530" s="7" t="s">
        <v>3627</v>
      </c>
      <c r="W530" s="13" t="s">
        <v>1226</v>
      </c>
      <c r="X530" s="13" t="s">
        <v>970</v>
      </c>
      <c r="Y530" s="13" t="s">
        <v>971</v>
      </c>
      <c r="Z530" s="13" t="s">
        <v>61</v>
      </c>
      <c r="AA530" s="13" t="s">
        <v>62</v>
      </c>
      <c r="AB530" s="7" t="s">
        <v>113</v>
      </c>
      <c r="AC530" s="11" t="s">
        <v>134</v>
      </c>
      <c r="AD530" s="13" t="s">
        <v>135</v>
      </c>
      <c r="AE530" s="14" t="s">
        <v>866</v>
      </c>
      <c r="AF530" s="11" t="s">
        <v>116</v>
      </c>
    </row>
    <row r="531" spans="1:32" ht="24.75" customHeight="1">
      <c r="A531" s="7">
        <v>529</v>
      </c>
      <c r="B531" s="7">
        <v>2011</v>
      </c>
      <c r="C531" s="26">
        <v>40898</v>
      </c>
      <c r="D531" s="7" t="s">
        <v>3628</v>
      </c>
      <c r="E531" s="9" t="s">
        <v>3629</v>
      </c>
      <c r="F531" s="10" t="s">
        <v>100</v>
      </c>
      <c r="G531" s="7" t="s">
        <v>3630</v>
      </c>
      <c r="H531" s="7" t="s">
        <v>964</v>
      </c>
      <c r="I531" s="7" t="s">
        <v>138</v>
      </c>
      <c r="J531" s="11" t="s">
        <v>3631</v>
      </c>
      <c r="K531" s="11" t="s">
        <v>976</v>
      </c>
      <c r="L531" s="11" t="s">
        <v>47</v>
      </c>
      <c r="M531" s="7" t="s">
        <v>48</v>
      </c>
      <c r="N531" s="7" t="s">
        <v>187</v>
      </c>
      <c r="O531" s="7" t="s">
        <v>276</v>
      </c>
      <c r="P531" s="7" t="s">
        <v>755</v>
      </c>
      <c r="Q531" s="7" t="s">
        <v>52</v>
      </c>
      <c r="R531" s="11" t="s">
        <v>3632</v>
      </c>
      <c r="S531" s="12" t="s">
        <v>3633</v>
      </c>
      <c r="T531" s="12" t="s">
        <v>3634</v>
      </c>
      <c r="U531" s="7" t="s">
        <v>56</v>
      </c>
      <c r="V531" s="7" t="s">
        <v>3635</v>
      </c>
      <c r="W531" s="13" t="s">
        <v>1226</v>
      </c>
      <c r="X531" s="13" t="s">
        <v>970</v>
      </c>
      <c r="Y531" s="13" t="s">
        <v>971</v>
      </c>
      <c r="Z531" s="13" t="s">
        <v>61</v>
      </c>
      <c r="AA531" s="13" t="s">
        <v>62</v>
      </c>
      <c r="AB531" s="7" t="s">
        <v>113</v>
      </c>
      <c r="AC531" s="11" t="s">
        <v>134</v>
      </c>
      <c r="AD531" s="13" t="s">
        <v>135</v>
      </c>
      <c r="AE531" s="14" t="s">
        <v>866</v>
      </c>
      <c r="AF531" s="11" t="s">
        <v>116</v>
      </c>
    </row>
    <row r="532" spans="1:32" ht="24.75" customHeight="1">
      <c r="A532" s="7">
        <v>530</v>
      </c>
      <c r="B532" s="7">
        <v>2011</v>
      </c>
      <c r="C532" s="26">
        <v>40898</v>
      </c>
      <c r="D532" s="7" t="s">
        <v>3636</v>
      </c>
      <c r="E532" s="9" t="s">
        <v>3637</v>
      </c>
      <c r="F532" s="10" t="s">
        <v>100</v>
      </c>
      <c r="G532" s="7" t="s">
        <v>3638</v>
      </c>
      <c r="H532" s="7" t="s">
        <v>964</v>
      </c>
      <c r="I532" s="7" t="s">
        <v>86</v>
      </c>
      <c r="J532" s="7" t="s">
        <v>984</v>
      </c>
      <c r="K532" s="11" t="s">
        <v>976</v>
      </c>
      <c r="L532" s="11" t="s">
        <v>47</v>
      </c>
      <c r="M532" s="7" t="s">
        <v>48</v>
      </c>
      <c r="N532" s="7" t="s">
        <v>89</v>
      </c>
      <c r="O532" s="7" t="s">
        <v>50</v>
      </c>
      <c r="P532" s="7" t="s">
        <v>51</v>
      </c>
      <c r="Q532" s="7" t="s">
        <v>52</v>
      </c>
      <c r="R532" s="11" t="s">
        <v>3639</v>
      </c>
      <c r="S532" s="12" t="s">
        <v>3640</v>
      </c>
      <c r="T532" s="12" t="s">
        <v>3641</v>
      </c>
      <c r="U532" s="7" t="s">
        <v>56</v>
      </c>
      <c r="V532" s="7" t="s">
        <v>3642</v>
      </c>
      <c r="W532" s="13" t="s">
        <v>1226</v>
      </c>
      <c r="X532" s="13" t="s">
        <v>970</v>
      </c>
      <c r="Y532" s="13" t="s">
        <v>971</v>
      </c>
      <c r="Z532" s="13" t="s">
        <v>61</v>
      </c>
      <c r="AA532" s="13" t="s">
        <v>62</v>
      </c>
      <c r="AB532" s="7" t="s">
        <v>113</v>
      </c>
      <c r="AC532" s="11" t="s">
        <v>134</v>
      </c>
      <c r="AD532" s="13" t="s">
        <v>135</v>
      </c>
      <c r="AE532" s="14" t="s">
        <v>866</v>
      </c>
      <c r="AF532" s="11" t="s">
        <v>116</v>
      </c>
    </row>
    <row r="533" spans="1:32" ht="24.75" customHeight="1">
      <c r="A533" s="7">
        <v>531</v>
      </c>
      <c r="B533" s="7">
        <v>2011</v>
      </c>
      <c r="C533" s="22">
        <v>40898</v>
      </c>
      <c r="D533" s="7" t="s">
        <v>3643</v>
      </c>
      <c r="E533" s="9" t="s">
        <v>3644</v>
      </c>
      <c r="F533" s="10" t="s">
        <v>100</v>
      </c>
      <c r="G533" s="7" t="s">
        <v>3645</v>
      </c>
      <c r="H533" s="7" t="s">
        <v>964</v>
      </c>
      <c r="I533" s="7" t="s">
        <v>138</v>
      </c>
      <c r="J533" s="7" t="s">
        <v>1481</v>
      </c>
      <c r="K533" s="11" t="s">
        <v>976</v>
      </c>
      <c r="L533" s="11" t="s">
        <v>47</v>
      </c>
      <c r="M533" s="7" t="s">
        <v>48</v>
      </c>
      <c r="N533" s="7" t="s">
        <v>312</v>
      </c>
      <c r="O533" s="7" t="s">
        <v>276</v>
      </c>
      <c r="P533" s="7" t="s">
        <v>1056</v>
      </c>
      <c r="Q533" s="7" t="s">
        <v>52</v>
      </c>
      <c r="R533" s="11" t="s">
        <v>3646</v>
      </c>
      <c r="S533" s="12" t="s">
        <v>3516</v>
      </c>
      <c r="T533" s="12" t="s">
        <v>3647</v>
      </c>
      <c r="U533" s="7" t="s">
        <v>56</v>
      </c>
      <c r="V533" s="7" t="s">
        <v>3648</v>
      </c>
      <c r="W533" s="36" t="s">
        <v>3399</v>
      </c>
      <c r="X533" s="13" t="s">
        <v>989</v>
      </c>
      <c r="Y533" s="13" t="s">
        <v>971</v>
      </c>
      <c r="Z533" s="36" t="s">
        <v>61</v>
      </c>
      <c r="AA533" s="36" t="s">
        <v>62</v>
      </c>
      <c r="AB533" s="7" t="s">
        <v>63</v>
      </c>
      <c r="AC533" s="11" t="s">
        <v>134</v>
      </c>
      <c r="AD533" s="13" t="s">
        <v>135</v>
      </c>
      <c r="AE533" s="37" t="s">
        <v>866</v>
      </c>
      <c r="AF533" s="11" t="s">
        <v>116</v>
      </c>
    </row>
    <row r="534" spans="1:32" ht="24.75" customHeight="1">
      <c r="A534" s="7">
        <v>532</v>
      </c>
      <c r="B534" s="15">
        <v>2011</v>
      </c>
      <c r="C534" s="27">
        <v>40898</v>
      </c>
      <c r="D534" s="15" t="s">
        <v>3649</v>
      </c>
      <c r="E534" s="35" t="s">
        <v>3650</v>
      </c>
      <c r="F534" s="10" t="s">
        <v>100</v>
      </c>
      <c r="G534" s="15" t="s">
        <v>3651</v>
      </c>
      <c r="H534" s="7" t="s">
        <v>964</v>
      </c>
      <c r="I534" s="11" t="s">
        <v>86</v>
      </c>
      <c r="J534" s="11" t="s">
        <v>992</v>
      </c>
      <c r="K534" s="11" t="s">
        <v>976</v>
      </c>
      <c r="L534" s="11" t="s">
        <v>47</v>
      </c>
      <c r="M534" s="11" t="s">
        <v>48</v>
      </c>
      <c r="N534" s="7" t="s">
        <v>49</v>
      </c>
      <c r="O534" s="7" t="s">
        <v>50</v>
      </c>
      <c r="P534" s="11" t="s">
        <v>71</v>
      </c>
      <c r="Q534" s="11" t="s">
        <v>52</v>
      </c>
      <c r="R534" s="15" t="s">
        <v>3652</v>
      </c>
      <c r="S534" s="12" t="s">
        <v>3653</v>
      </c>
      <c r="T534" s="12" t="s">
        <v>3654</v>
      </c>
      <c r="U534" s="11" t="s">
        <v>1551</v>
      </c>
      <c r="V534" s="11" t="s">
        <v>3655</v>
      </c>
      <c r="W534" s="15" t="s">
        <v>1553</v>
      </c>
      <c r="X534" s="11" t="s">
        <v>970</v>
      </c>
      <c r="Y534" s="13" t="s">
        <v>971</v>
      </c>
      <c r="Z534" s="11" t="s">
        <v>61</v>
      </c>
      <c r="AA534" s="11" t="s">
        <v>874</v>
      </c>
      <c r="AB534" s="7" t="s">
        <v>113</v>
      </c>
      <c r="AC534" s="11" t="s">
        <v>134</v>
      </c>
      <c r="AD534" s="13" t="s">
        <v>135</v>
      </c>
      <c r="AE534" s="15" t="s">
        <v>866</v>
      </c>
      <c r="AF534" s="11" t="s">
        <v>116</v>
      </c>
    </row>
    <row r="535" spans="1:32" ht="24.75" customHeight="1">
      <c r="A535" s="7">
        <v>533</v>
      </c>
      <c r="B535" s="15">
        <v>2011</v>
      </c>
      <c r="C535" s="27">
        <v>40898</v>
      </c>
      <c r="D535" s="15" t="s">
        <v>3656</v>
      </c>
      <c r="E535" s="9" t="s">
        <v>3657</v>
      </c>
      <c r="F535" s="10" t="s">
        <v>100</v>
      </c>
      <c r="G535" s="11" t="s">
        <v>275</v>
      </c>
      <c r="H535" s="11" t="s">
        <v>964</v>
      </c>
      <c r="I535" s="11" t="s">
        <v>79</v>
      </c>
      <c r="J535" s="11" t="s">
        <v>975</v>
      </c>
      <c r="K535" s="11" t="s">
        <v>976</v>
      </c>
      <c r="L535" s="11" t="s">
        <v>1074</v>
      </c>
      <c r="M535" s="11" t="s">
        <v>48</v>
      </c>
      <c r="N535" s="7" t="s">
        <v>312</v>
      </c>
      <c r="O535" s="7" t="s">
        <v>276</v>
      </c>
      <c r="P535" s="11" t="s">
        <v>1616</v>
      </c>
      <c r="Q535" s="11" t="s">
        <v>52</v>
      </c>
      <c r="R535" s="15" t="s">
        <v>3658</v>
      </c>
      <c r="S535" s="12" t="s">
        <v>3567</v>
      </c>
      <c r="T535" s="12" t="s">
        <v>3659</v>
      </c>
      <c r="U535" s="11" t="s">
        <v>93</v>
      </c>
      <c r="V535" s="11" t="s">
        <v>3660</v>
      </c>
      <c r="W535" s="15" t="s">
        <v>1188</v>
      </c>
      <c r="X535" s="11" t="s">
        <v>1061</v>
      </c>
      <c r="Y535" s="13" t="s">
        <v>971</v>
      </c>
      <c r="Z535" s="13" t="s">
        <v>981</v>
      </c>
      <c r="AA535" s="11" t="s">
        <v>1124</v>
      </c>
      <c r="AB535" s="7" t="s">
        <v>63</v>
      </c>
      <c r="AC535" s="11" t="s">
        <v>134</v>
      </c>
      <c r="AD535" s="13" t="s">
        <v>135</v>
      </c>
      <c r="AE535" s="15" t="s">
        <v>866</v>
      </c>
      <c r="AF535" s="11" t="s">
        <v>116</v>
      </c>
    </row>
    <row r="536" spans="1:32" ht="24.75" customHeight="1">
      <c r="A536" s="7">
        <v>534</v>
      </c>
      <c r="B536" s="15">
        <v>2011</v>
      </c>
      <c r="C536" s="27">
        <v>40898</v>
      </c>
      <c r="D536" s="11" t="s">
        <v>3661</v>
      </c>
      <c r="E536" s="9" t="s">
        <v>3662</v>
      </c>
      <c r="F536" s="10" t="s">
        <v>100</v>
      </c>
      <c r="G536" s="11" t="s">
        <v>3663</v>
      </c>
      <c r="H536" s="7" t="s">
        <v>964</v>
      </c>
      <c r="I536" s="11" t="s">
        <v>138</v>
      </c>
      <c r="J536" s="7" t="s">
        <v>984</v>
      </c>
      <c r="K536" s="11" t="s">
        <v>976</v>
      </c>
      <c r="L536" s="11" t="s">
        <v>47</v>
      </c>
      <c r="M536" s="11" t="s">
        <v>48</v>
      </c>
      <c r="N536" s="7" t="s">
        <v>312</v>
      </c>
      <c r="O536" s="11" t="s">
        <v>276</v>
      </c>
      <c r="P536" s="11" t="s">
        <v>755</v>
      </c>
      <c r="Q536" s="11" t="s">
        <v>52</v>
      </c>
      <c r="R536" s="11" t="s">
        <v>3664</v>
      </c>
      <c r="S536" s="12" t="s">
        <v>3567</v>
      </c>
      <c r="T536" s="12" t="s">
        <v>3665</v>
      </c>
      <c r="U536" s="11" t="s">
        <v>56</v>
      </c>
      <c r="V536" s="11" t="s">
        <v>3666</v>
      </c>
      <c r="W536" s="11" t="s">
        <v>1463</v>
      </c>
      <c r="X536" s="13" t="s">
        <v>989</v>
      </c>
      <c r="Y536" s="13" t="s">
        <v>971</v>
      </c>
      <c r="Z536" s="11" t="s">
        <v>61</v>
      </c>
      <c r="AA536" s="11" t="s">
        <v>62</v>
      </c>
      <c r="AB536" s="7" t="s">
        <v>113</v>
      </c>
      <c r="AC536" s="11" t="s">
        <v>134</v>
      </c>
      <c r="AD536" s="13" t="s">
        <v>135</v>
      </c>
      <c r="AE536" s="15" t="s">
        <v>866</v>
      </c>
      <c r="AF536" s="11" t="s">
        <v>116</v>
      </c>
    </row>
    <row r="537" spans="1:32" ht="24.75" customHeight="1">
      <c r="A537" s="7">
        <v>535</v>
      </c>
      <c r="B537" s="15">
        <v>2011</v>
      </c>
      <c r="C537" s="24">
        <v>40898</v>
      </c>
      <c r="D537" s="11" t="s">
        <v>3667</v>
      </c>
      <c r="E537" s="9" t="s">
        <v>3668</v>
      </c>
      <c r="F537" s="10" t="s">
        <v>100</v>
      </c>
      <c r="G537" s="11" t="s">
        <v>275</v>
      </c>
      <c r="H537" s="11" t="s">
        <v>964</v>
      </c>
      <c r="I537" s="11" t="s">
        <v>79</v>
      </c>
      <c r="J537" s="11" t="s">
        <v>975</v>
      </c>
      <c r="K537" s="11" t="s">
        <v>976</v>
      </c>
      <c r="L537" s="11" t="s">
        <v>47</v>
      </c>
      <c r="M537" s="11" t="s">
        <v>48</v>
      </c>
      <c r="N537" s="7" t="s">
        <v>312</v>
      </c>
      <c r="O537" s="11" t="s">
        <v>50</v>
      </c>
      <c r="P537" s="11" t="s">
        <v>3669</v>
      </c>
      <c r="Q537" s="11" t="s">
        <v>52</v>
      </c>
      <c r="R537" s="11" t="s">
        <v>3670</v>
      </c>
      <c r="S537" s="12" t="s">
        <v>3671</v>
      </c>
      <c r="T537" s="12" t="s">
        <v>3672</v>
      </c>
      <c r="U537" s="11" t="s">
        <v>56</v>
      </c>
      <c r="V537" s="11" t="s">
        <v>3673</v>
      </c>
      <c r="W537" s="25" t="s">
        <v>980</v>
      </c>
      <c r="X537" s="25" t="s">
        <v>970</v>
      </c>
      <c r="Y537" s="13" t="s">
        <v>971</v>
      </c>
      <c r="Z537" s="25" t="s">
        <v>981</v>
      </c>
      <c r="AA537" s="25" t="s">
        <v>306</v>
      </c>
      <c r="AB537" s="7" t="s">
        <v>63</v>
      </c>
      <c r="AC537" s="11" t="s">
        <v>134</v>
      </c>
      <c r="AD537" s="13" t="s">
        <v>135</v>
      </c>
      <c r="AE537" s="19" t="s">
        <v>866</v>
      </c>
      <c r="AF537" s="11" t="s">
        <v>116</v>
      </c>
    </row>
    <row r="538" spans="1:32" ht="24.75" customHeight="1">
      <c r="A538" s="7">
        <v>536</v>
      </c>
      <c r="B538" s="15">
        <v>2011</v>
      </c>
      <c r="C538" s="27">
        <v>40898</v>
      </c>
      <c r="D538" s="15" t="s">
        <v>3674</v>
      </c>
      <c r="E538" s="9" t="s">
        <v>3675</v>
      </c>
      <c r="F538" s="10" t="s">
        <v>100</v>
      </c>
      <c r="G538" s="11" t="s">
        <v>275</v>
      </c>
      <c r="H538" s="11" t="s">
        <v>964</v>
      </c>
      <c r="I538" s="11" t="s">
        <v>79</v>
      </c>
      <c r="J538" s="11" t="s">
        <v>975</v>
      </c>
      <c r="K538" s="11" t="s">
        <v>976</v>
      </c>
      <c r="L538" s="11" t="s">
        <v>47</v>
      </c>
      <c r="M538" s="11" t="s">
        <v>48</v>
      </c>
      <c r="N538" s="7" t="s">
        <v>312</v>
      </c>
      <c r="O538" s="7" t="s">
        <v>276</v>
      </c>
      <c r="P538" s="11" t="s">
        <v>2052</v>
      </c>
      <c r="Q538" s="11" t="s">
        <v>52</v>
      </c>
      <c r="R538" s="15" t="s">
        <v>3676</v>
      </c>
      <c r="S538" s="12" t="s">
        <v>3677</v>
      </c>
      <c r="T538" s="12" t="s">
        <v>3678</v>
      </c>
      <c r="U538" s="7" t="s">
        <v>93</v>
      </c>
      <c r="V538" s="11" t="s">
        <v>3679</v>
      </c>
      <c r="W538" s="15" t="s">
        <v>2040</v>
      </c>
      <c r="X538" s="11" t="s">
        <v>989</v>
      </c>
      <c r="Y538" s="13" t="s">
        <v>971</v>
      </c>
      <c r="Z538" s="11" t="s">
        <v>2041</v>
      </c>
      <c r="AA538" s="11" t="s">
        <v>205</v>
      </c>
      <c r="AB538" s="7" t="s">
        <v>113</v>
      </c>
      <c r="AC538" s="11" t="s">
        <v>134</v>
      </c>
      <c r="AD538" s="13" t="s">
        <v>135</v>
      </c>
      <c r="AE538" s="15" t="s">
        <v>866</v>
      </c>
      <c r="AF538" s="11" t="s">
        <v>116</v>
      </c>
    </row>
    <row r="539" spans="1:32" ht="24.75" customHeight="1">
      <c r="A539" s="7">
        <v>537</v>
      </c>
      <c r="B539" s="8">
        <v>2011</v>
      </c>
      <c r="C539" s="17">
        <v>40899</v>
      </c>
      <c r="D539" s="7" t="s">
        <v>3680</v>
      </c>
      <c r="E539" s="9" t="s">
        <v>3681</v>
      </c>
      <c r="F539" s="10" t="s">
        <v>100</v>
      </c>
      <c r="G539" s="7" t="s">
        <v>275</v>
      </c>
      <c r="H539" s="7" t="s">
        <v>120</v>
      </c>
      <c r="I539" s="7" t="s">
        <v>79</v>
      </c>
      <c r="J539" s="7" t="s">
        <v>121</v>
      </c>
      <c r="K539" s="11" t="s">
        <v>122</v>
      </c>
      <c r="L539" s="11" t="s">
        <v>47</v>
      </c>
      <c r="M539" s="7" t="s">
        <v>48</v>
      </c>
      <c r="N539" s="7" t="s">
        <v>187</v>
      </c>
      <c r="O539" s="7" t="s">
        <v>50</v>
      </c>
      <c r="P539" s="7" t="s">
        <v>3682</v>
      </c>
      <c r="Q539" s="7" t="s">
        <v>52</v>
      </c>
      <c r="R539" s="11" t="s">
        <v>3683</v>
      </c>
      <c r="S539" s="12" t="s">
        <v>79</v>
      </c>
      <c r="T539" s="12" t="s">
        <v>3684</v>
      </c>
      <c r="U539" s="7" t="s">
        <v>56</v>
      </c>
      <c r="V539" s="7" t="s">
        <v>3685</v>
      </c>
      <c r="W539" s="13" t="s">
        <v>3686</v>
      </c>
      <c r="X539" s="13" t="s">
        <v>1347</v>
      </c>
      <c r="Y539" s="13" t="s">
        <v>132</v>
      </c>
      <c r="Z539" s="13" t="s">
        <v>204</v>
      </c>
      <c r="AA539" s="13" t="s">
        <v>205</v>
      </c>
      <c r="AB539" s="7" t="s">
        <v>133</v>
      </c>
      <c r="AC539" s="13" t="s">
        <v>1348</v>
      </c>
      <c r="AD539" s="13" t="s">
        <v>65</v>
      </c>
      <c r="AE539" s="15" t="s">
        <v>392</v>
      </c>
      <c r="AF539" s="11" t="s">
        <v>116</v>
      </c>
    </row>
    <row r="540" spans="1:32" ht="24.75" customHeight="1">
      <c r="A540" s="7">
        <v>538</v>
      </c>
      <c r="B540" s="7">
        <v>2011</v>
      </c>
      <c r="C540" s="16">
        <v>40899</v>
      </c>
      <c r="D540" s="8" t="s">
        <v>3687</v>
      </c>
      <c r="E540" s="9" t="s">
        <v>3688</v>
      </c>
      <c r="F540" s="10" t="s">
        <v>100</v>
      </c>
      <c r="G540" s="7" t="s">
        <v>3689</v>
      </c>
      <c r="H540" s="7" t="s">
        <v>964</v>
      </c>
      <c r="I540" s="7" t="s">
        <v>86</v>
      </c>
      <c r="J540" s="21" t="s">
        <v>992</v>
      </c>
      <c r="K540" s="11" t="s">
        <v>976</v>
      </c>
      <c r="L540" s="11" t="s">
        <v>47</v>
      </c>
      <c r="M540" s="7" t="s">
        <v>48</v>
      </c>
      <c r="N540" s="7" t="s">
        <v>268</v>
      </c>
      <c r="O540" s="7" t="s">
        <v>50</v>
      </c>
      <c r="P540" s="7" t="s">
        <v>233</v>
      </c>
      <c r="Q540" s="7" t="s">
        <v>52</v>
      </c>
      <c r="R540" s="15" t="s">
        <v>3690</v>
      </c>
      <c r="S540" s="32">
        <v>40878</v>
      </c>
      <c r="T540" s="12" t="s">
        <v>3691</v>
      </c>
      <c r="U540" s="7" t="s">
        <v>93</v>
      </c>
      <c r="V540" s="7" t="s">
        <v>3692</v>
      </c>
      <c r="W540" s="14" t="s">
        <v>3693</v>
      </c>
      <c r="X540" s="13" t="s">
        <v>989</v>
      </c>
      <c r="Y540" s="13" t="s">
        <v>971</v>
      </c>
      <c r="Z540" s="13" t="s">
        <v>282</v>
      </c>
      <c r="AA540" s="13" t="s">
        <v>205</v>
      </c>
      <c r="AB540" s="7" t="s">
        <v>113</v>
      </c>
      <c r="AC540" s="11" t="s">
        <v>134</v>
      </c>
      <c r="AD540" s="13" t="s">
        <v>135</v>
      </c>
      <c r="AE540" s="15" t="s">
        <v>866</v>
      </c>
      <c r="AF540" s="11" t="s">
        <v>116</v>
      </c>
    </row>
    <row r="541" spans="1:32" ht="24.75" customHeight="1">
      <c r="A541" s="7">
        <v>539</v>
      </c>
      <c r="B541" s="7">
        <v>2011</v>
      </c>
      <c r="C541" s="26">
        <v>40899</v>
      </c>
      <c r="D541" s="7" t="s">
        <v>3694</v>
      </c>
      <c r="E541" s="9" t="s">
        <v>3695</v>
      </c>
      <c r="F541" s="10" t="s">
        <v>100</v>
      </c>
      <c r="G541" s="7" t="s">
        <v>3696</v>
      </c>
      <c r="H541" s="7" t="s">
        <v>964</v>
      </c>
      <c r="I541" s="7" t="s">
        <v>138</v>
      </c>
      <c r="J541" s="7" t="s">
        <v>1047</v>
      </c>
      <c r="K541" s="11" t="s">
        <v>976</v>
      </c>
      <c r="L541" s="11" t="s">
        <v>47</v>
      </c>
      <c r="M541" s="7" t="s">
        <v>48</v>
      </c>
      <c r="N541" s="7" t="s">
        <v>187</v>
      </c>
      <c r="O541" s="7" t="s">
        <v>276</v>
      </c>
      <c r="P541" s="7" t="s">
        <v>233</v>
      </c>
      <c r="Q541" s="7" t="s">
        <v>52</v>
      </c>
      <c r="R541" s="11" t="s">
        <v>3697</v>
      </c>
      <c r="S541" s="12" t="s">
        <v>3567</v>
      </c>
      <c r="T541" s="12" t="s">
        <v>3698</v>
      </c>
      <c r="U541" s="7" t="s">
        <v>56</v>
      </c>
      <c r="V541" s="7" t="s">
        <v>3699</v>
      </c>
      <c r="W541" s="13" t="s">
        <v>988</v>
      </c>
      <c r="X541" s="13" t="s">
        <v>989</v>
      </c>
      <c r="Y541" s="13" t="s">
        <v>971</v>
      </c>
      <c r="Z541" s="13" t="s">
        <v>61</v>
      </c>
      <c r="AA541" s="13" t="s">
        <v>62</v>
      </c>
      <c r="AB541" s="7" t="s">
        <v>63</v>
      </c>
      <c r="AC541" s="11" t="s">
        <v>134</v>
      </c>
      <c r="AD541" s="13" t="s">
        <v>135</v>
      </c>
      <c r="AE541" s="14" t="s">
        <v>866</v>
      </c>
      <c r="AF541" s="11" t="s">
        <v>116</v>
      </c>
    </row>
    <row r="542" spans="1:32" ht="24.75" customHeight="1">
      <c r="A542" s="7">
        <v>540</v>
      </c>
      <c r="B542" s="15">
        <v>2011</v>
      </c>
      <c r="C542" s="27">
        <v>40899</v>
      </c>
      <c r="D542" s="15" t="s">
        <v>3700</v>
      </c>
      <c r="E542" s="23" t="s">
        <v>3701</v>
      </c>
      <c r="F542" s="10" t="s">
        <v>100</v>
      </c>
      <c r="G542" s="15" t="s">
        <v>3611</v>
      </c>
      <c r="H542" s="11" t="s">
        <v>964</v>
      </c>
      <c r="I542" s="11" t="s">
        <v>86</v>
      </c>
      <c r="J542" s="11" t="s">
        <v>121</v>
      </c>
      <c r="K542" s="11" t="s">
        <v>122</v>
      </c>
      <c r="L542" s="11" t="s">
        <v>47</v>
      </c>
      <c r="M542" s="11" t="s">
        <v>48</v>
      </c>
      <c r="N542" s="7" t="s">
        <v>187</v>
      </c>
      <c r="O542" s="7" t="s">
        <v>276</v>
      </c>
      <c r="P542" s="11" t="s">
        <v>3702</v>
      </c>
      <c r="Q542" s="11" t="s">
        <v>52</v>
      </c>
      <c r="R542" s="15" t="s">
        <v>3703</v>
      </c>
      <c r="S542" s="12" t="s">
        <v>79</v>
      </c>
      <c r="T542" s="12" t="s">
        <v>3704</v>
      </c>
      <c r="U542" s="7" t="s">
        <v>93</v>
      </c>
      <c r="V542" s="11" t="s">
        <v>3705</v>
      </c>
      <c r="W542" s="15" t="s">
        <v>2040</v>
      </c>
      <c r="X542" s="11" t="s">
        <v>989</v>
      </c>
      <c r="Y542" s="13" t="s">
        <v>971</v>
      </c>
      <c r="Z542" s="11" t="s">
        <v>2041</v>
      </c>
      <c r="AA542" s="11" t="s">
        <v>205</v>
      </c>
      <c r="AB542" s="7" t="s">
        <v>113</v>
      </c>
      <c r="AC542" s="11" t="s">
        <v>134</v>
      </c>
      <c r="AD542" s="13" t="s">
        <v>135</v>
      </c>
      <c r="AE542" s="15" t="s">
        <v>866</v>
      </c>
      <c r="AF542" s="11" t="s">
        <v>116</v>
      </c>
    </row>
    <row r="543" spans="1:32" ht="24.75" customHeight="1">
      <c r="A543" s="7">
        <v>541</v>
      </c>
      <c r="B543" s="15" t="s">
        <v>926</v>
      </c>
      <c r="C543" s="20">
        <v>40899</v>
      </c>
      <c r="D543" s="15" t="s">
        <v>3706</v>
      </c>
      <c r="E543" s="9" t="s">
        <v>3707</v>
      </c>
      <c r="F543" s="10" t="s">
        <v>100</v>
      </c>
      <c r="G543" s="11" t="s">
        <v>275</v>
      </c>
      <c r="H543" s="11" t="s">
        <v>120</v>
      </c>
      <c r="I543" s="11" t="s">
        <v>79</v>
      </c>
      <c r="J543" s="7" t="s">
        <v>1004</v>
      </c>
      <c r="K543" s="11" t="s">
        <v>122</v>
      </c>
      <c r="L543" s="11" t="s">
        <v>47</v>
      </c>
      <c r="M543" s="11" t="s">
        <v>48</v>
      </c>
      <c r="N543" s="7" t="s">
        <v>187</v>
      </c>
      <c r="O543" s="7" t="s">
        <v>50</v>
      </c>
      <c r="P543" s="11" t="s">
        <v>755</v>
      </c>
      <c r="Q543" s="11" t="s">
        <v>52</v>
      </c>
      <c r="R543" s="15" t="s">
        <v>3708</v>
      </c>
      <c r="S543" s="12" t="s">
        <v>3709</v>
      </c>
      <c r="T543" s="12" t="s">
        <v>3710</v>
      </c>
      <c r="U543" s="7" t="s">
        <v>93</v>
      </c>
      <c r="V543" s="11" t="s">
        <v>3711</v>
      </c>
      <c r="W543" s="15" t="s">
        <v>1672</v>
      </c>
      <c r="X543" s="11" t="s">
        <v>1347</v>
      </c>
      <c r="Y543" s="11" t="s">
        <v>132</v>
      </c>
      <c r="Z543" s="11" t="s">
        <v>282</v>
      </c>
      <c r="AA543" s="11" t="s">
        <v>205</v>
      </c>
      <c r="AB543" s="7" t="s">
        <v>133</v>
      </c>
      <c r="AC543" s="11" t="s">
        <v>134</v>
      </c>
      <c r="AD543" s="13" t="s">
        <v>135</v>
      </c>
      <c r="AE543" s="15" t="s">
        <v>866</v>
      </c>
      <c r="AF543" s="11" t="s">
        <v>116</v>
      </c>
    </row>
    <row r="544" spans="1:32" ht="24.75" customHeight="1">
      <c r="A544" s="7">
        <v>542</v>
      </c>
      <c r="B544" s="15" t="s">
        <v>926</v>
      </c>
      <c r="C544" s="20">
        <v>40899</v>
      </c>
      <c r="D544" s="15" t="s">
        <v>3712</v>
      </c>
      <c r="E544" s="9" t="s">
        <v>3713</v>
      </c>
      <c r="F544" s="10" t="s">
        <v>100</v>
      </c>
      <c r="G544" s="11" t="s">
        <v>275</v>
      </c>
      <c r="H544" s="7" t="s">
        <v>964</v>
      </c>
      <c r="I544" s="11" t="s">
        <v>79</v>
      </c>
      <c r="J544" s="11" t="s">
        <v>975</v>
      </c>
      <c r="K544" s="11" t="s">
        <v>976</v>
      </c>
      <c r="L544" s="11" t="s">
        <v>47</v>
      </c>
      <c r="M544" s="11" t="s">
        <v>48</v>
      </c>
      <c r="N544" s="7" t="s">
        <v>187</v>
      </c>
      <c r="O544" s="7" t="s">
        <v>276</v>
      </c>
      <c r="P544" s="11" t="s">
        <v>3714</v>
      </c>
      <c r="Q544" s="11" t="s">
        <v>52</v>
      </c>
      <c r="R544" s="15" t="s">
        <v>3715</v>
      </c>
      <c r="S544" s="12" t="s">
        <v>79</v>
      </c>
      <c r="T544" s="12" t="s">
        <v>3716</v>
      </c>
      <c r="U544" s="7" t="s">
        <v>93</v>
      </c>
      <c r="V544" s="11" t="s">
        <v>3717</v>
      </c>
      <c r="W544" s="15" t="s">
        <v>1134</v>
      </c>
      <c r="X544" s="11" t="s">
        <v>970</v>
      </c>
      <c r="Y544" s="13" t="s">
        <v>971</v>
      </c>
      <c r="Z544" s="11" t="s">
        <v>61</v>
      </c>
      <c r="AA544" s="11" t="s">
        <v>874</v>
      </c>
      <c r="AB544" s="7" t="s">
        <v>113</v>
      </c>
      <c r="AC544" s="11" t="s">
        <v>134</v>
      </c>
      <c r="AD544" s="13" t="s">
        <v>135</v>
      </c>
      <c r="AE544" s="15" t="s">
        <v>866</v>
      </c>
      <c r="AF544" s="11" t="s">
        <v>116</v>
      </c>
    </row>
    <row r="545" spans="1:32" ht="24.75" customHeight="1">
      <c r="A545" s="7">
        <v>543</v>
      </c>
      <c r="B545" s="15">
        <v>2011</v>
      </c>
      <c r="C545" s="24">
        <v>40900</v>
      </c>
      <c r="D545" s="15" t="s">
        <v>3718</v>
      </c>
      <c r="E545" s="9" t="s">
        <v>3719</v>
      </c>
      <c r="F545" s="10" t="s">
        <v>100</v>
      </c>
      <c r="G545" s="11" t="s">
        <v>3720</v>
      </c>
      <c r="H545" s="11" t="s">
        <v>964</v>
      </c>
      <c r="I545" s="11" t="s">
        <v>138</v>
      </c>
      <c r="J545" s="11" t="s">
        <v>975</v>
      </c>
      <c r="K545" s="11" t="s">
        <v>976</v>
      </c>
      <c r="L545" s="11" t="s">
        <v>47</v>
      </c>
      <c r="M545" s="11" t="s">
        <v>48</v>
      </c>
      <c r="N545" s="7" t="s">
        <v>187</v>
      </c>
      <c r="O545" s="11" t="s">
        <v>276</v>
      </c>
      <c r="P545" s="11" t="s">
        <v>1056</v>
      </c>
      <c r="Q545" s="11" t="s">
        <v>52</v>
      </c>
      <c r="R545" s="11" t="s">
        <v>3721</v>
      </c>
      <c r="S545" s="12" t="s">
        <v>79</v>
      </c>
      <c r="T545" s="12" t="s">
        <v>3722</v>
      </c>
      <c r="U545" s="7" t="s">
        <v>56</v>
      </c>
      <c r="V545" s="11" t="s">
        <v>3723</v>
      </c>
      <c r="W545" s="25" t="s">
        <v>1846</v>
      </c>
      <c r="X545" s="25" t="s">
        <v>989</v>
      </c>
      <c r="Y545" s="13" t="s">
        <v>971</v>
      </c>
      <c r="Z545" s="25" t="s">
        <v>1151</v>
      </c>
      <c r="AA545" s="25" t="s">
        <v>306</v>
      </c>
      <c r="AB545" s="7" t="s">
        <v>113</v>
      </c>
      <c r="AC545" s="11" t="s">
        <v>134</v>
      </c>
      <c r="AD545" s="13" t="s">
        <v>135</v>
      </c>
      <c r="AE545" s="19" t="s">
        <v>866</v>
      </c>
      <c r="AF545" s="11" t="s">
        <v>116</v>
      </c>
    </row>
    <row r="546" spans="1:32" ht="24.75" customHeight="1">
      <c r="A546" s="7">
        <v>544</v>
      </c>
      <c r="B546" s="7">
        <v>2011</v>
      </c>
      <c r="C546" s="16">
        <v>40901</v>
      </c>
      <c r="D546" s="7" t="s">
        <v>3724</v>
      </c>
      <c r="E546" s="9" t="s">
        <v>3725</v>
      </c>
      <c r="F546" s="10" t="s">
        <v>100</v>
      </c>
      <c r="G546" s="7" t="s">
        <v>3726</v>
      </c>
      <c r="H546" s="7" t="s">
        <v>964</v>
      </c>
      <c r="I546" s="7" t="s">
        <v>86</v>
      </c>
      <c r="J546" s="7" t="s">
        <v>992</v>
      </c>
      <c r="K546" s="11" t="s">
        <v>976</v>
      </c>
      <c r="L546" s="11" t="s">
        <v>47</v>
      </c>
      <c r="M546" s="7" t="s">
        <v>48</v>
      </c>
      <c r="N546" s="7" t="s">
        <v>196</v>
      </c>
      <c r="O546" s="7" t="s">
        <v>50</v>
      </c>
      <c r="P546" s="7" t="s">
        <v>90</v>
      </c>
      <c r="Q546" s="7" t="s">
        <v>106</v>
      </c>
      <c r="R546" s="11" t="s">
        <v>3727</v>
      </c>
      <c r="S546" s="12" t="s">
        <v>79</v>
      </c>
      <c r="T546" s="12" t="s">
        <v>3728</v>
      </c>
      <c r="U546" s="7" t="s">
        <v>56</v>
      </c>
      <c r="V546" s="7" t="s">
        <v>3729</v>
      </c>
      <c r="W546" s="13" t="s">
        <v>3730</v>
      </c>
      <c r="X546" s="13" t="s">
        <v>989</v>
      </c>
      <c r="Y546" s="13" t="s">
        <v>971</v>
      </c>
      <c r="Z546" s="13" t="s">
        <v>1095</v>
      </c>
      <c r="AA546" s="13" t="s">
        <v>306</v>
      </c>
      <c r="AB546" s="7" t="s">
        <v>113</v>
      </c>
      <c r="AC546" s="11" t="s">
        <v>134</v>
      </c>
      <c r="AD546" s="13" t="s">
        <v>135</v>
      </c>
      <c r="AE546" s="15" t="s">
        <v>866</v>
      </c>
      <c r="AF546" s="11" t="s">
        <v>116</v>
      </c>
    </row>
    <row r="547" spans="1:32" ht="24.75" customHeight="1">
      <c r="A547" s="7">
        <v>545</v>
      </c>
      <c r="B547" s="7">
        <v>2011</v>
      </c>
      <c r="C547" s="26">
        <v>40901</v>
      </c>
      <c r="D547" s="7" t="s">
        <v>3731</v>
      </c>
      <c r="E547" s="9" t="s">
        <v>3732</v>
      </c>
      <c r="F547" s="10" t="s">
        <v>100</v>
      </c>
      <c r="G547" s="7" t="s">
        <v>2123</v>
      </c>
      <c r="H547" s="7" t="s">
        <v>964</v>
      </c>
      <c r="I547" s="7" t="s">
        <v>86</v>
      </c>
      <c r="J547" s="11" t="s">
        <v>1781</v>
      </c>
      <c r="K547" s="11" t="s">
        <v>122</v>
      </c>
      <c r="L547" s="11" t="s">
        <v>47</v>
      </c>
      <c r="M547" s="7" t="s">
        <v>48</v>
      </c>
      <c r="N547" s="7" t="s">
        <v>312</v>
      </c>
      <c r="O547" s="7" t="s">
        <v>276</v>
      </c>
      <c r="P547" s="7" t="s">
        <v>90</v>
      </c>
      <c r="Q547" s="7" t="s">
        <v>52</v>
      </c>
      <c r="R547" s="11" t="s">
        <v>3733</v>
      </c>
      <c r="S547" s="12" t="s">
        <v>79</v>
      </c>
      <c r="T547" s="12" t="s">
        <v>3734</v>
      </c>
      <c r="U547" s="7" t="s">
        <v>56</v>
      </c>
      <c r="V547" s="7" t="s">
        <v>3735</v>
      </c>
      <c r="W547" s="13" t="s">
        <v>1226</v>
      </c>
      <c r="X547" s="13" t="s">
        <v>970</v>
      </c>
      <c r="Y547" s="13" t="s">
        <v>971</v>
      </c>
      <c r="Z547" s="13" t="s">
        <v>61</v>
      </c>
      <c r="AA547" s="13" t="s">
        <v>62</v>
      </c>
      <c r="AB547" s="7" t="s">
        <v>113</v>
      </c>
      <c r="AC547" s="11" t="s">
        <v>134</v>
      </c>
      <c r="AD547" s="13" t="s">
        <v>135</v>
      </c>
      <c r="AE547" s="14" t="s">
        <v>866</v>
      </c>
      <c r="AF547" s="11" t="s">
        <v>116</v>
      </c>
    </row>
    <row r="548" spans="1:32" ht="24.75" customHeight="1">
      <c r="A548" s="7">
        <v>546</v>
      </c>
      <c r="B548" s="15">
        <v>2011</v>
      </c>
      <c r="C548" s="27">
        <v>40901</v>
      </c>
      <c r="D548" s="15" t="s">
        <v>3736</v>
      </c>
      <c r="E548" s="9" t="s">
        <v>3737</v>
      </c>
      <c r="F548" s="10" t="s">
        <v>100</v>
      </c>
      <c r="G548" s="11" t="s">
        <v>275</v>
      </c>
      <c r="H548" s="7" t="s">
        <v>964</v>
      </c>
      <c r="I548" s="11" t="s">
        <v>79</v>
      </c>
      <c r="J548" s="11" t="s">
        <v>975</v>
      </c>
      <c r="K548" s="11" t="s">
        <v>976</v>
      </c>
      <c r="L548" s="11" t="s">
        <v>47</v>
      </c>
      <c r="M548" s="11" t="s">
        <v>48</v>
      </c>
      <c r="N548" s="7" t="s">
        <v>187</v>
      </c>
      <c r="O548" s="7" t="s">
        <v>276</v>
      </c>
      <c r="P548" s="11" t="s">
        <v>3714</v>
      </c>
      <c r="Q548" s="11" t="s">
        <v>52</v>
      </c>
      <c r="R548" s="15" t="s">
        <v>3578</v>
      </c>
      <c r="S548" s="12" t="s">
        <v>79</v>
      </c>
      <c r="T548" s="12" t="s">
        <v>3738</v>
      </c>
      <c r="U548" s="7" t="s">
        <v>93</v>
      </c>
      <c r="V548" s="11" t="s">
        <v>3739</v>
      </c>
      <c r="W548" s="15" t="s">
        <v>1134</v>
      </c>
      <c r="X548" s="11" t="s">
        <v>970</v>
      </c>
      <c r="Y548" s="13" t="s">
        <v>971</v>
      </c>
      <c r="Z548" s="11" t="s">
        <v>61</v>
      </c>
      <c r="AA548" s="11" t="s">
        <v>874</v>
      </c>
      <c r="AB548" s="7" t="s">
        <v>113</v>
      </c>
      <c r="AC548" s="11" t="s">
        <v>134</v>
      </c>
      <c r="AD548" s="13" t="s">
        <v>135</v>
      </c>
      <c r="AE548" s="15" t="s">
        <v>866</v>
      </c>
      <c r="AF548" s="11" t="s">
        <v>116</v>
      </c>
    </row>
    <row r="549" spans="1:32" ht="24.75" customHeight="1">
      <c r="A549" s="7">
        <v>547</v>
      </c>
      <c r="B549" s="15">
        <v>2011</v>
      </c>
      <c r="C549" s="27">
        <v>40902</v>
      </c>
      <c r="D549" s="15" t="s">
        <v>3740</v>
      </c>
      <c r="E549" s="9" t="s">
        <v>3741</v>
      </c>
      <c r="F549" s="10" t="s">
        <v>100</v>
      </c>
      <c r="G549" s="15" t="s">
        <v>3742</v>
      </c>
      <c r="H549" s="11" t="s">
        <v>964</v>
      </c>
      <c r="I549" s="11" t="s">
        <v>86</v>
      </c>
      <c r="J549" s="11" t="s">
        <v>975</v>
      </c>
      <c r="K549" s="11" t="s">
        <v>976</v>
      </c>
      <c r="L549" s="11" t="s">
        <v>47</v>
      </c>
      <c r="M549" s="11" t="s">
        <v>48</v>
      </c>
      <c r="N549" s="7" t="s">
        <v>312</v>
      </c>
      <c r="O549" s="11" t="s">
        <v>50</v>
      </c>
      <c r="P549" s="7" t="s">
        <v>2130</v>
      </c>
      <c r="Q549" s="11" t="s">
        <v>52</v>
      </c>
      <c r="R549" s="15" t="s">
        <v>1542</v>
      </c>
      <c r="S549" s="12" t="s">
        <v>902</v>
      </c>
      <c r="T549" s="12" t="s">
        <v>3743</v>
      </c>
      <c r="U549" s="7" t="s">
        <v>93</v>
      </c>
      <c r="V549" s="11" t="s">
        <v>3744</v>
      </c>
      <c r="W549" s="15" t="s">
        <v>1001</v>
      </c>
      <c r="X549" s="11" t="s">
        <v>970</v>
      </c>
      <c r="Y549" s="13" t="s">
        <v>971</v>
      </c>
      <c r="Z549" s="11" t="s">
        <v>61</v>
      </c>
      <c r="AA549" s="11" t="s">
        <v>874</v>
      </c>
      <c r="AB549" s="7" t="s">
        <v>113</v>
      </c>
      <c r="AC549" s="15" t="s">
        <v>3745</v>
      </c>
      <c r="AD549" s="13" t="s">
        <v>65</v>
      </c>
      <c r="AE549" s="15" t="s">
        <v>866</v>
      </c>
      <c r="AF549" s="11" t="s">
        <v>116</v>
      </c>
    </row>
    <row r="550" spans="1:32" ht="24.75" customHeight="1">
      <c r="A550" s="7">
        <v>548</v>
      </c>
      <c r="B550" s="7">
        <v>2011</v>
      </c>
      <c r="C550" s="22">
        <v>40903</v>
      </c>
      <c r="D550" s="7" t="s">
        <v>3746</v>
      </c>
      <c r="E550" s="9" t="s">
        <v>3747</v>
      </c>
      <c r="F550" s="10" t="s">
        <v>100</v>
      </c>
      <c r="G550" s="7" t="s">
        <v>275</v>
      </c>
      <c r="H550" s="7" t="s">
        <v>120</v>
      </c>
      <c r="I550" s="7" t="s">
        <v>79</v>
      </c>
      <c r="J550" s="7" t="s">
        <v>1004</v>
      </c>
      <c r="K550" s="11" t="s">
        <v>122</v>
      </c>
      <c r="L550" s="11" t="s">
        <v>47</v>
      </c>
      <c r="M550" s="7" t="s">
        <v>48</v>
      </c>
      <c r="N550" s="7" t="s">
        <v>312</v>
      </c>
      <c r="O550" s="7" t="s">
        <v>104</v>
      </c>
      <c r="P550" s="7" t="s">
        <v>3748</v>
      </c>
      <c r="Q550" s="7" t="s">
        <v>52</v>
      </c>
      <c r="R550" s="11" t="s">
        <v>3749</v>
      </c>
      <c r="S550" s="12" t="s">
        <v>1945</v>
      </c>
      <c r="T550" s="12" t="s">
        <v>3750</v>
      </c>
      <c r="U550" s="7" t="s">
        <v>56</v>
      </c>
      <c r="V550" s="7" t="s">
        <v>3751</v>
      </c>
      <c r="W550" s="13" t="s">
        <v>1009</v>
      </c>
      <c r="X550" s="13" t="s">
        <v>588</v>
      </c>
      <c r="Y550" s="13" t="s">
        <v>132</v>
      </c>
      <c r="Z550" s="13" t="s">
        <v>61</v>
      </c>
      <c r="AA550" s="11" t="s">
        <v>874</v>
      </c>
      <c r="AB550" s="7" t="s">
        <v>133</v>
      </c>
      <c r="AC550" s="11" t="s">
        <v>134</v>
      </c>
      <c r="AD550" s="13" t="s">
        <v>135</v>
      </c>
      <c r="AE550" s="14" t="s">
        <v>866</v>
      </c>
      <c r="AF550" s="11" t="s">
        <v>116</v>
      </c>
    </row>
    <row r="551" spans="1:32" ht="24.75" customHeight="1">
      <c r="A551" s="7">
        <v>549</v>
      </c>
      <c r="B551" s="15">
        <v>2011</v>
      </c>
      <c r="C551" s="27">
        <v>40903</v>
      </c>
      <c r="D551" s="15" t="s">
        <v>3752</v>
      </c>
      <c r="E551" s="9" t="s">
        <v>3753</v>
      </c>
      <c r="F551" s="10" t="s">
        <v>100</v>
      </c>
      <c r="G551" s="15" t="s">
        <v>3754</v>
      </c>
      <c r="H551" s="7" t="s">
        <v>964</v>
      </c>
      <c r="I551" s="11" t="s">
        <v>86</v>
      </c>
      <c r="J551" s="11" t="s">
        <v>975</v>
      </c>
      <c r="K551" s="11" t="s">
        <v>976</v>
      </c>
      <c r="L551" s="11" t="s">
        <v>47</v>
      </c>
      <c r="M551" s="11" t="s">
        <v>48</v>
      </c>
      <c r="N551" s="7" t="s">
        <v>187</v>
      </c>
      <c r="O551" s="7" t="s">
        <v>104</v>
      </c>
      <c r="P551" s="11" t="s">
        <v>3755</v>
      </c>
      <c r="Q551" s="11" t="s">
        <v>52</v>
      </c>
      <c r="R551" s="15" t="s">
        <v>1130</v>
      </c>
      <c r="S551" s="12" t="s">
        <v>218</v>
      </c>
      <c r="T551" s="12" t="s">
        <v>3756</v>
      </c>
      <c r="U551" s="7" t="s">
        <v>93</v>
      </c>
      <c r="V551" s="11" t="s">
        <v>3757</v>
      </c>
      <c r="W551" s="15" t="s">
        <v>1134</v>
      </c>
      <c r="X551" s="11" t="s">
        <v>970</v>
      </c>
      <c r="Y551" s="13" t="s">
        <v>971</v>
      </c>
      <c r="Z551" s="11" t="s">
        <v>61</v>
      </c>
      <c r="AA551" s="11" t="s">
        <v>874</v>
      </c>
      <c r="AB551" s="7" t="s">
        <v>113</v>
      </c>
      <c r="AC551" s="11" t="s">
        <v>134</v>
      </c>
      <c r="AD551" s="13" t="s">
        <v>135</v>
      </c>
      <c r="AE551" s="15" t="s">
        <v>866</v>
      </c>
      <c r="AF551" s="11" t="s">
        <v>116</v>
      </c>
    </row>
    <row r="552" spans="1:32" ht="24.75" customHeight="1">
      <c r="A552" s="7">
        <v>550</v>
      </c>
      <c r="B552" s="7">
        <v>2011</v>
      </c>
      <c r="C552" s="26">
        <v>40904</v>
      </c>
      <c r="D552" s="7" t="s">
        <v>3758</v>
      </c>
      <c r="E552" s="9" t="s">
        <v>3759</v>
      </c>
      <c r="F552" s="10" t="s">
        <v>100</v>
      </c>
      <c r="G552" s="7" t="s">
        <v>1200</v>
      </c>
      <c r="H552" s="7" t="s">
        <v>168</v>
      </c>
      <c r="I552" s="7" t="s">
        <v>86</v>
      </c>
      <c r="J552" s="7" t="s">
        <v>992</v>
      </c>
      <c r="K552" s="11" t="s">
        <v>976</v>
      </c>
      <c r="L552" s="11" t="s">
        <v>47</v>
      </c>
      <c r="M552" s="7" t="s">
        <v>48</v>
      </c>
      <c r="N552" s="7" t="s">
        <v>187</v>
      </c>
      <c r="O552" s="7" t="s">
        <v>276</v>
      </c>
      <c r="P552" s="7" t="s">
        <v>755</v>
      </c>
      <c r="Q552" s="7" t="s">
        <v>52</v>
      </c>
      <c r="R552" s="11" t="s">
        <v>3760</v>
      </c>
      <c r="S552" s="12" t="s">
        <v>3761</v>
      </c>
      <c r="T552" s="12" t="s">
        <v>3762</v>
      </c>
      <c r="U552" s="7" t="s">
        <v>56</v>
      </c>
      <c r="V552" s="7" t="s">
        <v>3763</v>
      </c>
      <c r="W552" s="13" t="s">
        <v>1205</v>
      </c>
      <c r="X552" s="13" t="s">
        <v>989</v>
      </c>
      <c r="Y552" s="13" t="s">
        <v>971</v>
      </c>
      <c r="Z552" s="13" t="s">
        <v>61</v>
      </c>
      <c r="AA552" s="13" t="s">
        <v>62</v>
      </c>
      <c r="AB552" s="7" t="s">
        <v>113</v>
      </c>
      <c r="AC552" s="11" t="s">
        <v>134</v>
      </c>
      <c r="AD552" s="13" t="s">
        <v>135</v>
      </c>
      <c r="AE552" s="14" t="s">
        <v>866</v>
      </c>
      <c r="AF552" s="11" t="s">
        <v>116</v>
      </c>
    </row>
    <row r="553" spans="1:32" ht="24.75" customHeight="1">
      <c r="A553" s="7">
        <v>551</v>
      </c>
      <c r="B553" s="7">
        <v>2011</v>
      </c>
      <c r="C553" s="26">
        <v>40904</v>
      </c>
      <c r="D553" s="7" t="s">
        <v>3764</v>
      </c>
      <c r="E553" s="9" t="s">
        <v>3765</v>
      </c>
      <c r="F553" s="10" t="s">
        <v>100</v>
      </c>
      <c r="G553" s="7" t="s">
        <v>1302</v>
      </c>
      <c r="H553" s="7" t="s">
        <v>964</v>
      </c>
      <c r="I553" s="7" t="s">
        <v>86</v>
      </c>
      <c r="J553" s="7" t="s">
        <v>992</v>
      </c>
      <c r="K553" s="11" t="s">
        <v>976</v>
      </c>
      <c r="L553" s="11" t="s">
        <v>47</v>
      </c>
      <c r="M553" s="7" t="s">
        <v>48</v>
      </c>
      <c r="N553" s="7" t="s">
        <v>187</v>
      </c>
      <c r="O553" s="7" t="s">
        <v>276</v>
      </c>
      <c r="P553" s="7" t="s">
        <v>90</v>
      </c>
      <c r="Q553" s="7" t="s">
        <v>52</v>
      </c>
      <c r="R553" s="11" t="s">
        <v>3766</v>
      </c>
      <c r="S553" s="12" t="s">
        <v>218</v>
      </c>
      <c r="T553" s="12" t="s">
        <v>3767</v>
      </c>
      <c r="U553" s="7" t="s">
        <v>56</v>
      </c>
      <c r="V553" s="7" t="s">
        <v>3768</v>
      </c>
      <c r="W553" s="13" t="s">
        <v>1226</v>
      </c>
      <c r="X553" s="13" t="s">
        <v>970</v>
      </c>
      <c r="Y553" s="13" t="s">
        <v>971</v>
      </c>
      <c r="Z553" s="13" t="s">
        <v>61</v>
      </c>
      <c r="AA553" s="13" t="s">
        <v>62</v>
      </c>
      <c r="AB553" s="7" t="s">
        <v>113</v>
      </c>
      <c r="AC553" s="11" t="s">
        <v>134</v>
      </c>
      <c r="AD553" s="13" t="s">
        <v>135</v>
      </c>
      <c r="AE553" s="14" t="s">
        <v>866</v>
      </c>
      <c r="AF553" s="11" t="s">
        <v>116</v>
      </c>
    </row>
    <row r="554" spans="1:32" ht="24.75" customHeight="1">
      <c r="A554" s="7">
        <v>552</v>
      </c>
      <c r="B554" s="7">
        <v>2011</v>
      </c>
      <c r="C554" s="22">
        <v>40904</v>
      </c>
      <c r="D554" s="7" t="s">
        <v>3769</v>
      </c>
      <c r="E554" s="9" t="s">
        <v>3770</v>
      </c>
      <c r="F554" s="10" t="s">
        <v>100</v>
      </c>
      <c r="G554" s="7" t="s">
        <v>275</v>
      </c>
      <c r="H554" s="7" t="s">
        <v>120</v>
      </c>
      <c r="I554" s="7" t="s">
        <v>79</v>
      </c>
      <c r="J554" s="7" t="s">
        <v>1004</v>
      </c>
      <c r="K554" s="11" t="s">
        <v>122</v>
      </c>
      <c r="L554" s="11" t="s">
        <v>47</v>
      </c>
      <c r="M554" s="7" t="s">
        <v>186</v>
      </c>
      <c r="N554" s="7" t="s">
        <v>1117</v>
      </c>
      <c r="O554" s="7" t="s">
        <v>276</v>
      </c>
      <c r="P554" s="7" t="s">
        <v>277</v>
      </c>
      <c r="Q554" s="7" t="s">
        <v>52</v>
      </c>
      <c r="R554" s="11" t="s">
        <v>2396</v>
      </c>
      <c r="S554" s="12" t="s">
        <v>3014</v>
      </c>
      <c r="T554" s="12" t="s">
        <v>3771</v>
      </c>
      <c r="U554" s="7" t="s">
        <v>56</v>
      </c>
      <c r="V554" s="7" t="s">
        <v>3772</v>
      </c>
      <c r="W554" s="13" t="s">
        <v>1009</v>
      </c>
      <c r="X554" s="13" t="s">
        <v>588</v>
      </c>
      <c r="Y554" s="13" t="s">
        <v>132</v>
      </c>
      <c r="Z554" s="13" t="s">
        <v>61</v>
      </c>
      <c r="AA554" s="11" t="s">
        <v>874</v>
      </c>
      <c r="AB554" s="7" t="s">
        <v>133</v>
      </c>
      <c r="AC554" s="11" t="s">
        <v>134</v>
      </c>
      <c r="AD554" s="13" t="s">
        <v>135</v>
      </c>
      <c r="AE554" s="14" t="s">
        <v>866</v>
      </c>
      <c r="AF554" s="11" t="s">
        <v>116</v>
      </c>
    </row>
    <row r="555" spans="1:32" ht="24.75" customHeight="1">
      <c r="A555" s="7">
        <v>553</v>
      </c>
      <c r="B555" s="15">
        <v>2011</v>
      </c>
      <c r="C555" s="27">
        <v>40904</v>
      </c>
      <c r="D555" s="15" t="s">
        <v>3773</v>
      </c>
      <c r="E555" s="9" t="s">
        <v>3774</v>
      </c>
      <c r="F555" s="10" t="s">
        <v>100</v>
      </c>
      <c r="G555" s="11" t="s">
        <v>275</v>
      </c>
      <c r="H555" s="11" t="s">
        <v>964</v>
      </c>
      <c r="I555" s="11" t="s">
        <v>79</v>
      </c>
      <c r="J555" s="11" t="s">
        <v>975</v>
      </c>
      <c r="K555" s="11" t="s">
        <v>976</v>
      </c>
      <c r="L555" s="11" t="s">
        <v>47</v>
      </c>
      <c r="M555" s="11" t="s">
        <v>186</v>
      </c>
      <c r="N555" s="7" t="s">
        <v>1117</v>
      </c>
      <c r="O555" s="7" t="s">
        <v>276</v>
      </c>
      <c r="P555" s="7" t="s">
        <v>3475</v>
      </c>
      <c r="Q555" s="11" t="s">
        <v>52</v>
      </c>
      <c r="R555" s="15" t="s">
        <v>3775</v>
      </c>
      <c r="S555" s="12" t="s">
        <v>3014</v>
      </c>
      <c r="T555" s="12" t="s">
        <v>3776</v>
      </c>
      <c r="U555" s="7" t="s">
        <v>93</v>
      </c>
      <c r="V555" s="11" t="s">
        <v>3777</v>
      </c>
      <c r="W555" s="15" t="s">
        <v>1001</v>
      </c>
      <c r="X555" s="11" t="s">
        <v>970</v>
      </c>
      <c r="Y555" s="13" t="s">
        <v>971</v>
      </c>
      <c r="Z555" s="11" t="s">
        <v>61</v>
      </c>
      <c r="AA555" s="11" t="s">
        <v>874</v>
      </c>
      <c r="AB555" s="7" t="s">
        <v>113</v>
      </c>
      <c r="AC555" s="11" t="s">
        <v>134</v>
      </c>
      <c r="AD555" s="13" t="s">
        <v>135</v>
      </c>
      <c r="AE555" s="15" t="s">
        <v>866</v>
      </c>
      <c r="AF555" s="11" t="s">
        <v>116</v>
      </c>
    </row>
    <row r="556" spans="1:32" ht="24.75" customHeight="1">
      <c r="A556" s="7">
        <v>554</v>
      </c>
      <c r="B556" s="15">
        <v>2011</v>
      </c>
      <c r="C556" s="27">
        <v>40904</v>
      </c>
      <c r="D556" s="15" t="s">
        <v>3778</v>
      </c>
      <c r="E556" s="9" t="s">
        <v>3779</v>
      </c>
      <c r="F556" s="10" t="s">
        <v>100</v>
      </c>
      <c r="G556" s="15" t="s">
        <v>1535</v>
      </c>
      <c r="H556" s="7" t="s">
        <v>964</v>
      </c>
      <c r="I556" s="11" t="s">
        <v>86</v>
      </c>
      <c r="J556" s="11" t="s">
        <v>975</v>
      </c>
      <c r="K556" s="11" t="s">
        <v>976</v>
      </c>
      <c r="L556" s="11" t="s">
        <v>47</v>
      </c>
      <c r="M556" s="11" t="s">
        <v>186</v>
      </c>
      <c r="N556" s="7" t="s">
        <v>1117</v>
      </c>
      <c r="O556" s="7" t="s">
        <v>276</v>
      </c>
      <c r="P556" s="11" t="s">
        <v>3780</v>
      </c>
      <c r="Q556" s="11" t="s">
        <v>52</v>
      </c>
      <c r="R556" s="15" t="s">
        <v>3781</v>
      </c>
      <c r="S556" s="12" t="s">
        <v>3014</v>
      </c>
      <c r="T556" s="12" t="s">
        <v>3782</v>
      </c>
      <c r="U556" s="7" t="s">
        <v>93</v>
      </c>
      <c r="V556" s="11" t="s">
        <v>3783</v>
      </c>
      <c r="W556" s="15" t="s">
        <v>969</v>
      </c>
      <c r="X556" s="11" t="s">
        <v>970</v>
      </c>
      <c r="Y556" s="13" t="s">
        <v>971</v>
      </c>
      <c r="Z556" s="11" t="s">
        <v>61</v>
      </c>
      <c r="AA556" s="11" t="s">
        <v>874</v>
      </c>
      <c r="AB556" s="7" t="s">
        <v>113</v>
      </c>
      <c r="AC556" s="11" t="s">
        <v>134</v>
      </c>
      <c r="AD556" s="13" t="s">
        <v>135</v>
      </c>
      <c r="AE556" s="15" t="s">
        <v>866</v>
      </c>
      <c r="AF556" s="11" t="s">
        <v>116</v>
      </c>
    </row>
    <row r="557" spans="1:32" ht="24.75" customHeight="1">
      <c r="A557" s="7">
        <v>555</v>
      </c>
      <c r="B557" s="15">
        <v>2011</v>
      </c>
      <c r="C557" s="27">
        <v>40904</v>
      </c>
      <c r="D557" s="11" t="s">
        <v>3784</v>
      </c>
      <c r="E557" s="9" t="s">
        <v>3785</v>
      </c>
      <c r="F557" s="10" t="s">
        <v>100</v>
      </c>
      <c r="G557" s="11" t="s">
        <v>275</v>
      </c>
      <c r="H557" s="11" t="s">
        <v>964</v>
      </c>
      <c r="I557" s="11" t="s">
        <v>79</v>
      </c>
      <c r="J557" s="11" t="s">
        <v>956</v>
      </c>
      <c r="K557" s="11" t="s">
        <v>122</v>
      </c>
      <c r="L557" s="11" t="s">
        <v>47</v>
      </c>
      <c r="M557" s="11" t="s">
        <v>48</v>
      </c>
      <c r="N557" s="7" t="s">
        <v>1117</v>
      </c>
      <c r="O557" s="11" t="s">
        <v>276</v>
      </c>
      <c r="P557" s="7" t="s">
        <v>3786</v>
      </c>
      <c r="Q557" s="11" t="s">
        <v>52</v>
      </c>
      <c r="R557" s="11" t="s">
        <v>3787</v>
      </c>
      <c r="S557" s="12" t="s">
        <v>3788</v>
      </c>
      <c r="T557" s="12" t="s">
        <v>3789</v>
      </c>
      <c r="U557" s="11" t="s">
        <v>56</v>
      </c>
      <c r="V557" s="11" t="s">
        <v>3790</v>
      </c>
      <c r="W557" s="11" t="s">
        <v>1463</v>
      </c>
      <c r="X557" s="13" t="s">
        <v>989</v>
      </c>
      <c r="Y557" s="13" t="s">
        <v>971</v>
      </c>
      <c r="Z557" s="11" t="s">
        <v>61</v>
      </c>
      <c r="AA557" s="11" t="s">
        <v>62</v>
      </c>
      <c r="AB557" s="7" t="s">
        <v>113</v>
      </c>
      <c r="AC557" s="11" t="s">
        <v>134</v>
      </c>
      <c r="AD557" s="13" t="s">
        <v>135</v>
      </c>
      <c r="AE557" s="15" t="s">
        <v>866</v>
      </c>
      <c r="AF557" s="11" t="s">
        <v>116</v>
      </c>
    </row>
    <row r="558" spans="1:32" ht="24.75" customHeight="1">
      <c r="A558" s="7">
        <v>556</v>
      </c>
      <c r="B558" s="15">
        <v>2011</v>
      </c>
      <c r="C558" s="27">
        <v>40904</v>
      </c>
      <c r="D558" s="11" t="s">
        <v>3791</v>
      </c>
      <c r="E558" s="9" t="s">
        <v>3792</v>
      </c>
      <c r="F558" s="10" t="s">
        <v>100</v>
      </c>
      <c r="G558" s="11" t="s">
        <v>3793</v>
      </c>
      <c r="H558" s="7" t="s">
        <v>964</v>
      </c>
      <c r="I558" s="7" t="s">
        <v>86</v>
      </c>
      <c r="J558" s="11" t="s">
        <v>975</v>
      </c>
      <c r="K558" s="11" t="s">
        <v>976</v>
      </c>
      <c r="L558" s="11" t="s">
        <v>123</v>
      </c>
      <c r="M558" s="11" t="s">
        <v>186</v>
      </c>
      <c r="N558" s="7" t="s">
        <v>1117</v>
      </c>
      <c r="O558" s="11" t="s">
        <v>188</v>
      </c>
      <c r="P558" s="7" t="s">
        <v>3786</v>
      </c>
      <c r="Q558" s="11" t="s">
        <v>52</v>
      </c>
      <c r="R558" s="11" t="s">
        <v>3794</v>
      </c>
      <c r="S558" s="12" t="s">
        <v>3788</v>
      </c>
      <c r="T558" s="12" t="s">
        <v>3795</v>
      </c>
      <c r="U558" s="11" t="s">
        <v>56</v>
      </c>
      <c r="V558" s="11" t="s">
        <v>3796</v>
      </c>
      <c r="W558" s="11" t="s">
        <v>1463</v>
      </c>
      <c r="X558" s="13" t="s">
        <v>989</v>
      </c>
      <c r="Y558" s="13" t="s">
        <v>971</v>
      </c>
      <c r="Z558" s="11" t="s">
        <v>61</v>
      </c>
      <c r="AA558" s="11" t="s">
        <v>62</v>
      </c>
      <c r="AB558" s="7" t="s">
        <v>113</v>
      </c>
      <c r="AC558" s="11" t="s">
        <v>134</v>
      </c>
      <c r="AD558" s="13" t="s">
        <v>135</v>
      </c>
      <c r="AE558" s="15" t="s">
        <v>866</v>
      </c>
      <c r="AF558" s="11" t="s">
        <v>116</v>
      </c>
    </row>
    <row r="559" spans="1:32" ht="24.75" customHeight="1">
      <c r="A559" s="7">
        <v>557</v>
      </c>
      <c r="B559" s="15">
        <v>2011</v>
      </c>
      <c r="C559" s="27">
        <v>40904</v>
      </c>
      <c r="D559" s="11" t="s">
        <v>3797</v>
      </c>
      <c r="E559" s="9" t="s">
        <v>3798</v>
      </c>
      <c r="F559" s="10" t="s">
        <v>100</v>
      </c>
      <c r="G559" s="11" t="s">
        <v>3793</v>
      </c>
      <c r="H559" s="7" t="s">
        <v>964</v>
      </c>
      <c r="I559" s="7" t="s">
        <v>86</v>
      </c>
      <c r="J559" s="11" t="s">
        <v>956</v>
      </c>
      <c r="K559" s="11" t="s">
        <v>122</v>
      </c>
      <c r="L559" s="11" t="s">
        <v>47</v>
      </c>
      <c r="M559" s="11" t="s">
        <v>186</v>
      </c>
      <c r="N559" s="7" t="s">
        <v>1117</v>
      </c>
      <c r="O559" s="11" t="s">
        <v>188</v>
      </c>
      <c r="P559" s="7" t="s">
        <v>3786</v>
      </c>
      <c r="Q559" s="11" t="s">
        <v>52</v>
      </c>
      <c r="R559" s="11" t="s">
        <v>3799</v>
      </c>
      <c r="S559" s="12" t="s">
        <v>3800</v>
      </c>
      <c r="T559" s="12" t="s">
        <v>3801</v>
      </c>
      <c r="U559" s="11" t="s">
        <v>56</v>
      </c>
      <c r="V559" s="11" t="s">
        <v>3802</v>
      </c>
      <c r="W559" s="11" t="s">
        <v>1463</v>
      </c>
      <c r="X559" s="13" t="s">
        <v>989</v>
      </c>
      <c r="Y559" s="13" t="s">
        <v>971</v>
      </c>
      <c r="Z559" s="11" t="s">
        <v>61</v>
      </c>
      <c r="AA559" s="11" t="s">
        <v>62</v>
      </c>
      <c r="AB559" s="7" t="s">
        <v>113</v>
      </c>
      <c r="AC559" s="11" t="s">
        <v>134</v>
      </c>
      <c r="AD559" s="13" t="s">
        <v>135</v>
      </c>
      <c r="AE559" s="15" t="s">
        <v>866</v>
      </c>
      <c r="AF559" s="11" t="s">
        <v>116</v>
      </c>
    </row>
    <row r="560" spans="1:32" ht="24.75" customHeight="1">
      <c r="A560" s="7">
        <v>558</v>
      </c>
      <c r="B560" s="15">
        <v>2011</v>
      </c>
      <c r="C560" s="27">
        <v>40904</v>
      </c>
      <c r="D560" s="11" t="s">
        <v>3803</v>
      </c>
      <c r="E560" s="9" t="s">
        <v>3804</v>
      </c>
      <c r="F560" s="10" t="s">
        <v>100</v>
      </c>
      <c r="G560" s="11" t="s">
        <v>275</v>
      </c>
      <c r="H560" s="11" t="s">
        <v>964</v>
      </c>
      <c r="I560" s="11" t="s">
        <v>79</v>
      </c>
      <c r="J560" s="7" t="s">
        <v>984</v>
      </c>
      <c r="K560" s="11" t="s">
        <v>976</v>
      </c>
      <c r="L560" s="11" t="s">
        <v>47</v>
      </c>
      <c r="M560" s="11" t="s">
        <v>48</v>
      </c>
      <c r="N560" s="7" t="s">
        <v>1117</v>
      </c>
      <c r="O560" s="11" t="s">
        <v>276</v>
      </c>
      <c r="P560" s="7" t="s">
        <v>755</v>
      </c>
      <c r="Q560" s="11" t="s">
        <v>52</v>
      </c>
      <c r="R560" s="11" t="s">
        <v>3805</v>
      </c>
      <c r="S560" s="12" t="s">
        <v>3806</v>
      </c>
      <c r="T560" s="12" t="s">
        <v>3807</v>
      </c>
      <c r="U560" s="11" t="s">
        <v>56</v>
      </c>
      <c r="V560" s="11" t="s">
        <v>3808</v>
      </c>
      <c r="W560" s="11" t="s">
        <v>1463</v>
      </c>
      <c r="X560" s="13" t="s">
        <v>989</v>
      </c>
      <c r="Y560" s="13" t="s">
        <v>971</v>
      </c>
      <c r="Z560" s="11" t="s">
        <v>61</v>
      </c>
      <c r="AA560" s="11" t="s">
        <v>62</v>
      </c>
      <c r="AB560" s="7" t="s">
        <v>113</v>
      </c>
      <c r="AC560" s="11" t="s">
        <v>134</v>
      </c>
      <c r="AD560" s="13" t="s">
        <v>135</v>
      </c>
      <c r="AE560" s="15" t="s">
        <v>866</v>
      </c>
      <c r="AF560" s="11" t="s">
        <v>116</v>
      </c>
    </row>
    <row r="561" spans="1:32" ht="24.75" customHeight="1">
      <c r="A561" s="7">
        <v>559</v>
      </c>
      <c r="B561" s="15">
        <v>2011</v>
      </c>
      <c r="C561" s="24">
        <v>40904</v>
      </c>
      <c r="D561" s="11" t="s">
        <v>3809</v>
      </c>
      <c r="E561" s="9" t="s">
        <v>3810</v>
      </c>
      <c r="F561" s="10" t="s">
        <v>100</v>
      </c>
      <c r="G561" s="11" t="s">
        <v>275</v>
      </c>
      <c r="H561" s="11" t="s">
        <v>964</v>
      </c>
      <c r="I561" s="11" t="s">
        <v>79</v>
      </c>
      <c r="J561" s="11" t="s">
        <v>3811</v>
      </c>
      <c r="K561" s="11" t="s">
        <v>976</v>
      </c>
      <c r="L561" s="11" t="s">
        <v>47</v>
      </c>
      <c r="M561" s="11" t="s">
        <v>186</v>
      </c>
      <c r="N561" s="7" t="s">
        <v>1117</v>
      </c>
      <c r="O561" s="7" t="s">
        <v>276</v>
      </c>
      <c r="P561" s="11" t="s">
        <v>336</v>
      </c>
      <c r="Q561" s="11" t="s">
        <v>52</v>
      </c>
      <c r="R561" s="11" t="s">
        <v>3812</v>
      </c>
      <c r="S561" s="12" t="s">
        <v>3813</v>
      </c>
      <c r="T561" s="12" t="s">
        <v>3814</v>
      </c>
      <c r="U561" s="11" t="s">
        <v>56</v>
      </c>
      <c r="V561" s="11" t="s">
        <v>3815</v>
      </c>
      <c r="W561" s="25" t="s">
        <v>980</v>
      </c>
      <c r="X561" s="25" t="s">
        <v>970</v>
      </c>
      <c r="Y561" s="13" t="s">
        <v>971</v>
      </c>
      <c r="Z561" s="25" t="s">
        <v>981</v>
      </c>
      <c r="AA561" s="25" t="s">
        <v>306</v>
      </c>
      <c r="AB561" s="7" t="s">
        <v>63</v>
      </c>
      <c r="AC561" s="25" t="s">
        <v>3816</v>
      </c>
      <c r="AD561" s="13" t="s">
        <v>65</v>
      </c>
      <c r="AE561" s="19" t="s">
        <v>866</v>
      </c>
      <c r="AF561" s="11" t="s">
        <v>116</v>
      </c>
    </row>
    <row r="562" spans="1:32" ht="24.75" customHeight="1">
      <c r="A562" s="7">
        <v>560</v>
      </c>
      <c r="B562" s="15">
        <v>2011</v>
      </c>
      <c r="C562" s="27">
        <v>40904</v>
      </c>
      <c r="D562" s="15" t="s">
        <v>3817</v>
      </c>
      <c r="E562" s="9" t="s">
        <v>3818</v>
      </c>
      <c r="F562" s="10" t="s">
        <v>100</v>
      </c>
      <c r="G562" s="15" t="s">
        <v>3819</v>
      </c>
      <c r="H562" s="7" t="s">
        <v>964</v>
      </c>
      <c r="I562" s="11" t="s">
        <v>86</v>
      </c>
      <c r="J562" s="11" t="s">
        <v>975</v>
      </c>
      <c r="K562" s="11" t="s">
        <v>976</v>
      </c>
      <c r="L562" s="11" t="s">
        <v>47</v>
      </c>
      <c r="M562" s="11" t="s">
        <v>48</v>
      </c>
      <c r="N562" s="7" t="s">
        <v>1117</v>
      </c>
      <c r="O562" s="7" t="s">
        <v>276</v>
      </c>
      <c r="P562" s="11" t="s">
        <v>3820</v>
      </c>
      <c r="Q562" s="11" t="s">
        <v>52</v>
      </c>
      <c r="R562" s="15" t="s">
        <v>3821</v>
      </c>
      <c r="S562" s="12" t="s">
        <v>3014</v>
      </c>
      <c r="T562" s="12" t="s">
        <v>3822</v>
      </c>
      <c r="U562" s="11" t="s">
        <v>93</v>
      </c>
      <c r="V562" s="11" t="s">
        <v>3823</v>
      </c>
      <c r="W562" s="14" t="s">
        <v>1170</v>
      </c>
      <c r="X562" s="11" t="s">
        <v>1171</v>
      </c>
      <c r="Y562" s="13" t="s">
        <v>971</v>
      </c>
      <c r="Z562" s="11" t="s">
        <v>884</v>
      </c>
      <c r="AA562" s="11" t="s">
        <v>205</v>
      </c>
      <c r="AB562" s="7" t="s">
        <v>113</v>
      </c>
      <c r="AC562" s="11" t="s">
        <v>134</v>
      </c>
      <c r="AD562" s="13" t="s">
        <v>135</v>
      </c>
      <c r="AE562" s="15" t="s">
        <v>866</v>
      </c>
      <c r="AF562" s="11" t="s">
        <v>116</v>
      </c>
    </row>
    <row r="563" spans="1:32" ht="24.75" customHeight="1">
      <c r="A563" s="7">
        <v>561</v>
      </c>
      <c r="B563" s="15">
        <v>2011</v>
      </c>
      <c r="C563" s="27">
        <v>40904</v>
      </c>
      <c r="D563" s="15" t="s">
        <v>3824</v>
      </c>
      <c r="E563" s="9" t="s">
        <v>3825</v>
      </c>
      <c r="F563" s="10" t="s">
        <v>100</v>
      </c>
      <c r="G563" s="15" t="s">
        <v>3826</v>
      </c>
      <c r="H563" s="11" t="s">
        <v>964</v>
      </c>
      <c r="I563" s="11" t="s">
        <v>86</v>
      </c>
      <c r="J563" s="11" t="s">
        <v>975</v>
      </c>
      <c r="K563" s="11" t="s">
        <v>976</v>
      </c>
      <c r="L563" s="11" t="s">
        <v>47</v>
      </c>
      <c r="M563" s="11" t="s">
        <v>48</v>
      </c>
      <c r="N563" s="7" t="s">
        <v>1117</v>
      </c>
      <c r="O563" s="7" t="s">
        <v>276</v>
      </c>
      <c r="P563" s="7" t="s">
        <v>336</v>
      </c>
      <c r="Q563" s="11" t="s">
        <v>52</v>
      </c>
      <c r="R563" s="15" t="s">
        <v>3827</v>
      </c>
      <c r="S563" s="12" t="s">
        <v>3014</v>
      </c>
      <c r="T563" s="12" t="s">
        <v>3828</v>
      </c>
      <c r="U563" s="7" t="s">
        <v>93</v>
      </c>
      <c r="V563" s="11" t="s">
        <v>3829</v>
      </c>
      <c r="W563" s="15" t="s">
        <v>2040</v>
      </c>
      <c r="X563" s="11" t="s">
        <v>989</v>
      </c>
      <c r="Y563" s="13" t="s">
        <v>971</v>
      </c>
      <c r="Z563" s="11" t="s">
        <v>2041</v>
      </c>
      <c r="AA563" s="11" t="s">
        <v>205</v>
      </c>
      <c r="AB563" s="7" t="s">
        <v>113</v>
      </c>
      <c r="AC563" s="11" t="s">
        <v>134</v>
      </c>
      <c r="AD563" s="13" t="s">
        <v>135</v>
      </c>
      <c r="AE563" s="15" t="s">
        <v>866</v>
      </c>
      <c r="AF563" s="11" t="s">
        <v>116</v>
      </c>
    </row>
    <row r="564" spans="1:32" ht="24.75" customHeight="1">
      <c r="A564" s="7">
        <v>562</v>
      </c>
      <c r="B564" s="15">
        <v>2011</v>
      </c>
      <c r="C564" s="20">
        <v>40904</v>
      </c>
      <c r="D564" s="11" t="s">
        <v>3830</v>
      </c>
      <c r="E564" s="9" t="s">
        <v>3831</v>
      </c>
      <c r="F564" s="10" t="s">
        <v>100</v>
      </c>
      <c r="G564" s="11" t="s">
        <v>3832</v>
      </c>
      <c r="H564" s="11" t="s">
        <v>964</v>
      </c>
      <c r="I564" s="11" t="s">
        <v>138</v>
      </c>
      <c r="J564" s="11" t="s">
        <v>975</v>
      </c>
      <c r="K564" s="11" t="s">
        <v>976</v>
      </c>
      <c r="L564" s="11" t="s">
        <v>47</v>
      </c>
      <c r="M564" s="11" t="s">
        <v>48</v>
      </c>
      <c r="N564" s="7" t="s">
        <v>1117</v>
      </c>
      <c r="O564" s="11" t="s">
        <v>276</v>
      </c>
      <c r="P564" s="7" t="s">
        <v>755</v>
      </c>
      <c r="Q564" s="11" t="s">
        <v>52</v>
      </c>
      <c r="R564" s="11" t="s">
        <v>3833</v>
      </c>
      <c r="S564" s="12" t="s">
        <v>3834</v>
      </c>
      <c r="T564" s="12" t="s">
        <v>3835</v>
      </c>
      <c r="U564" s="7" t="s">
        <v>56</v>
      </c>
      <c r="V564" s="11" t="s">
        <v>3836</v>
      </c>
      <c r="W564" s="13" t="s">
        <v>1226</v>
      </c>
      <c r="X564" s="11" t="s">
        <v>970</v>
      </c>
      <c r="Y564" s="13" t="s">
        <v>971</v>
      </c>
      <c r="Z564" s="11" t="s">
        <v>61</v>
      </c>
      <c r="AA564" s="11" t="s">
        <v>62</v>
      </c>
      <c r="AB564" s="7" t="s">
        <v>113</v>
      </c>
      <c r="AC564" s="11" t="s">
        <v>134</v>
      </c>
      <c r="AD564" s="13" t="s">
        <v>135</v>
      </c>
      <c r="AE564" s="15" t="s">
        <v>866</v>
      </c>
      <c r="AF564" s="11" t="s">
        <v>116</v>
      </c>
    </row>
    <row r="565" spans="1:32" ht="24.75" customHeight="1">
      <c r="A565" s="7">
        <v>563</v>
      </c>
      <c r="B565" s="15">
        <v>2011</v>
      </c>
      <c r="C565" s="20">
        <v>40904</v>
      </c>
      <c r="D565" s="11" t="s">
        <v>3837</v>
      </c>
      <c r="E565" s="9" t="s">
        <v>3838</v>
      </c>
      <c r="F565" s="10" t="s">
        <v>100</v>
      </c>
      <c r="G565" s="11" t="s">
        <v>3839</v>
      </c>
      <c r="H565" s="11" t="s">
        <v>964</v>
      </c>
      <c r="I565" s="11" t="s">
        <v>44</v>
      </c>
      <c r="J565" s="11" t="s">
        <v>975</v>
      </c>
      <c r="K565" s="11" t="s">
        <v>976</v>
      </c>
      <c r="L565" s="11" t="s">
        <v>47</v>
      </c>
      <c r="M565" s="7" t="s">
        <v>48</v>
      </c>
      <c r="N565" s="7" t="s">
        <v>312</v>
      </c>
      <c r="O565" s="11" t="s">
        <v>50</v>
      </c>
      <c r="P565" s="11" t="s">
        <v>90</v>
      </c>
      <c r="Q565" s="11" t="s">
        <v>52</v>
      </c>
      <c r="R565" s="11" t="s">
        <v>3840</v>
      </c>
      <c r="S565" s="12" t="s">
        <v>3813</v>
      </c>
      <c r="T565" s="12" t="s">
        <v>3841</v>
      </c>
      <c r="U565" s="7" t="s">
        <v>56</v>
      </c>
      <c r="V565" s="11" t="s">
        <v>3842</v>
      </c>
      <c r="W565" s="13" t="s">
        <v>1226</v>
      </c>
      <c r="X565" s="11" t="s">
        <v>970</v>
      </c>
      <c r="Y565" s="13" t="s">
        <v>971</v>
      </c>
      <c r="Z565" s="11" t="s">
        <v>61</v>
      </c>
      <c r="AA565" s="11" t="s">
        <v>62</v>
      </c>
      <c r="AB565" s="7" t="s">
        <v>113</v>
      </c>
      <c r="AC565" s="11" t="s">
        <v>134</v>
      </c>
      <c r="AD565" s="13" t="s">
        <v>135</v>
      </c>
      <c r="AE565" s="15" t="s">
        <v>866</v>
      </c>
      <c r="AF565" s="11" t="s">
        <v>116</v>
      </c>
    </row>
    <row r="566" spans="1:32" ht="24.75" customHeight="1">
      <c r="A566" s="7">
        <v>564</v>
      </c>
      <c r="B566" s="15" t="s">
        <v>926</v>
      </c>
      <c r="C566" s="20">
        <v>40905</v>
      </c>
      <c r="D566" s="15" t="s">
        <v>3843</v>
      </c>
      <c r="E566" s="9" t="s">
        <v>3844</v>
      </c>
      <c r="F566" s="10" t="s">
        <v>100</v>
      </c>
      <c r="G566" s="11" t="s">
        <v>275</v>
      </c>
      <c r="H566" s="11" t="s">
        <v>120</v>
      </c>
      <c r="I566" s="11" t="s">
        <v>79</v>
      </c>
      <c r="J566" s="7" t="s">
        <v>1004</v>
      </c>
      <c r="K566" s="11" t="s">
        <v>122</v>
      </c>
      <c r="L566" s="11" t="s">
        <v>47</v>
      </c>
      <c r="M566" s="11" t="s">
        <v>186</v>
      </c>
      <c r="N566" s="7" t="s">
        <v>1117</v>
      </c>
      <c r="O566" s="7" t="s">
        <v>188</v>
      </c>
      <c r="P566" s="11" t="s">
        <v>3845</v>
      </c>
      <c r="Q566" s="11" t="s">
        <v>52</v>
      </c>
      <c r="R566" s="15" t="s">
        <v>3846</v>
      </c>
      <c r="S566" s="12" t="s">
        <v>1117</v>
      </c>
      <c r="T566" s="12" t="s">
        <v>3847</v>
      </c>
      <c r="U566" s="7" t="s">
        <v>93</v>
      </c>
      <c r="V566" s="11" t="s">
        <v>3848</v>
      </c>
      <c r="W566" s="15" t="s">
        <v>1017</v>
      </c>
      <c r="X566" s="11" t="s">
        <v>131</v>
      </c>
      <c r="Y566" s="11" t="s">
        <v>132</v>
      </c>
      <c r="Z566" s="11" t="s">
        <v>61</v>
      </c>
      <c r="AA566" s="11" t="s">
        <v>874</v>
      </c>
      <c r="AB566" s="7" t="s">
        <v>133</v>
      </c>
      <c r="AC566" s="11" t="s">
        <v>134</v>
      </c>
      <c r="AD566" s="13" t="s">
        <v>135</v>
      </c>
      <c r="AE566" s="15" t="s">
        <v>392</v>
      </c>
      <c r="AF566" s="11" t="s">
        <v>116</v>
      </c>
    </row>
    <row r="567" spans="1:32" ht="24.75" customHeight="1">
      <c r="A567" s="7">
        <v>565</v>
      </c>
      <c r="B567" s="15">
        <v>2011</v>
      </c>
      <c r="C567" s="27">
        <v>40906</v>
      </c>
      <c r="D567" s="15" t="s">
        <v>3849</v>
      </c>
      <c r="E567" s="9" t="s">
        <v>3850</v>
      </c>
      <c r="F567" s="10" t="s">
        <v>100</v>
      </c>
      <c r="G567" s="11" t="s">
        <v>275</v>
      </c>
      <c r="H567" s="11" t="s">
        <v>964</v>
      </c>
      <c r="I567" s="11" t="s">
        <v>79</v>
      </c>
      <c r="J567" s="11" t="s">
        <v>975</v>
      </c>
      <c r="K567" s="11" t="s">
        <v>976</v>
      </c>
      <c r="L567" s="11" t="s">
        <v>47</v>
      </c>
      <c r="M567" s="11" t="s">
        <v>48</v>
      </c>
      <c r="N567" s="7" t="s">
        <v>1117</v>
      </c>
      <c r="O567" s="7" t="s">
        <v>276</v>
      </c>
      <c r="P567" s="7" t="s">
        <v>1056</v>
      </c>
      <c r="Q567" s="11" t="s">
        <v>52</v>
      </c>
      <c r="R567" s="15" t="s">
        <v>3775</v>
      </c>
      <c r="S567" s="12" t="s">
        <v>3014</v>
      </c>
      <c r="T567" s="12" t="s">
        <v>3851</v>
      </c>
      <c r="U567" s="7" t="s">
        <v>93</v>
      </c>
      <c r="V567" s="11" t="s">
        <v>3852</v>
      </c>
      <c r="W567" s="15" t="s">
        <v>1001</v>
      </c>
      <c r="X567" s="11" t="s">
        <v>970</v>
      </c>
      <c r="Y567" s="13" t="s">
        <v>971</v>
      </c>
      <c r="Z567" s="11" t="s">
        <v>61</v>
      </c>
      <c r="AA567" s="11" t="s">
        <v>874</v>
      </c>
      <c r="AB567" s="7" t="s">
        <v>113</v>
      </c>
      <c r="AC567" s="11" t="s">
        <v>134</v>
      </c>
      <c r="AD567" s="13" t="s">
        <v>135</v>
      </c>
      <c r="AE567" s="15" t="s">
        <v>866</v>
      </c>
      <c r="AF567" s="11" t="s">
        <v>116</v>
      </c>
    </row>
    <row r="568" spans="1:32" ht="24.75" customHeight="1">
      <c r="A568" s="7">
        <v>566</v>
      </c>
      <c r="B568" s="15">
        <v>2011</v>
      </c>
      <c r="C568" s="27">
        <v>40906</v>
      </c>
      <c r="D568" s="15" t="s">
        <v>3853</v>
      </c>
      <c r="E568" s="9" t="s">
        <v>3854</v>
      </c>
      <c r="F568" s="10" t="s">
        <v>100</v>
      </c>
      <c r="G568" s="11" t="s">
        <v>275</v>
      </c>
      <c r="H568" s="11" t="s">
        <v>964</v>
      </c>
      <c r="I568" s="11" t="s">
        <v>79</v>
      </c>
      <c r="J568" s="11" t="s">
        <v>975</v>
      </c>
      <c r="K568" s="11" t="s">
        <v>976</v>
      </c>
      <c r="L568" s="11" t="s">
        <v>47</v>
      </c>
      <c r="M568" s="11" t="s">
        <v>48</v>
      </c>
      <c r="N568" s="7" t="s">
        <v>1117</v>
      </c>
      <c r="O568" s="7" t="s">
        <v>50</v>
      </c>
      <c r="P568" s="7" t="s">
        <v>233</v>
      </c>
      <c r="Q568" s="11" t="s">
        <v>52</v>
      </c>
      <c r="R568" s="15" t="s">
        <v>3855</v>
      </c>
      <c r="S568" s="12" t="s">
        <v>3014</v>
      </c>
      <c r="T568" s="12" t="s">
        <v>3856</v>
      </c>
      <c r="U568" s="7" t="s">
        <v>93</v>
      </c>
      <c r="V568" s="11" t="s">
        <v>3857</v>
      </c>
      <c r="W568" s="15" t="s">
        <v>969</v>
      </c>
      <c r="X568" s="11" t="s">
        <v>970</v>
      </c>
      <c r="Y568" s="13" t="s">
        <v>971</v>
      </c>
      <c r="Z568" s="11" t="s">
        <v>61</v>
      </c>
      <c r="AA568" s="13" t="s">
        <v>874</v>
      </c>
      <c r="AB568" s="7" t="s">
        <v>113</v>
      </c>
      <c r="AC568" s="11" t="s">
        <v>134</v>
      </c>
      <c r="AD568" s="13" t="s">
        <v>135</v>
      </c>
      <c r="AE568" s="15" t="s">
        <v>866</v>
      </c>
      <c r="AF568" s="11" t="s">
        <v>116</v>
      </c>
    </row>
    <row r="569" spans="1:32" ht="24.75" customHeight="1">
      <c r="A569" s="7">
        <v>567</v>
      </c>
      <c r="B569" s="15">
        <v>2011</v>
      </c>
      <c r="C569" s="24">
        <v>40906</v>
      </c>
      <c r="D569" s="11" t="s">
        <v>3858</v>
      </c>
      <c r="E569" s="9" t="s">
        <v>3859</v>
      </c>
      <c r="F569" s="10" t="s">
        <v>100</v>
      </c>
      <c r="G569" s="11" t="s">
        <v>3860</v>
      </c>
      <c r="H569" s="7" t="s">
        <v>964</v>
      </c>
      <c r="I569" s="11" t="s">
        <v>138</v>
      </c>
      <c r="J569" s="11" t="s">
        <v>975</v>
      </c>
      <c r="K569" s="11" t="s">
        <v>976</v>
      </c>
      <c r="L569" s="11" t="s">
        <v>47</v>
      </c>
      <c r="M569" s="11" t="s">
        <v>48</v>
      </c>
      <c r="N569" s="7" t="s">
        <v>49</v>
      </c>
      <c r="O569" s="11" t="s">
        <v>50</v>
      </c>
      <c r="P569" s="11" t="s">
        <v>3861</v>
      </c>
      <c r="Q569" s="11" t="s">
        <v>52</v>
      </c>
      <c r="R569" s="11" t="s">
        <v>3862</v>
      </c>
      <c r="S569" s="12" t="s">
        <v>3863</v>
      </c>
      <c r="T569" s="12" t="s">
        <v>3864</v>
      </c>
      <c r="U569" s="11" t="s">
        <v>56</v>
      </c>
      <c r="V569" s="11" t="s">
        <v>3865</v>
      </c>
      <c r="W569" s="25" t="s">
        <v>980</v>
      </c>
      <c r="X569" s="25" t="s">
        <v>970</v>
      </c>
      <c r="Y569" s="13" t="s">
        <v>971</v>
      </c>
      <c r="Z569" s="25" t="s">
        <v>981</v>
      </c>
      <c r="AA569" s="25" t="s">
        <v>306</v>
      </c>
      <c r="AB569" s="7" t="s">
        <v>63</v>
      </c>
      <c r="AC569" s="11" t="s">
        <v>134</v>
      </c>
      <c r="AD569" s="13" t="s">
        <v>135</v>
      </c>
      <c r="AE569" s="19" t="s">
        <v>866</v>
      </c>
      <c r="AF569" s="11" t="s">
        <v>116</v>
      </c>
    </row>
    <row r="570" spans="1:32" ht="24.75" customHeight="1">
      <c r="A570" s="7">
        <v>568</v>
      </c>
      <c r="B570" s="15" t="s">
        <v>926</v>
      </c>
      <c r="C570" s="15" t="s">
        <v>926</v>
      </c>
      <c r="D570" s="15" t="s">
        <v>3866</v>
      </c>
      <c r="E570" s="9" t="s">
        <v>3867</v>
      </c>
      <c r="F570" s="10" t="s">
        <v>100</v>
      </c>
      <c r="G570" s="15" t="s">
        <v>3868</v>
      </c>
      <c r="H570" s="11" t="s">
        <v>43</v>
      </c>
      <c r="I570" s="7" t="s">
        <v>86</v>
      </c>
      <c r="J570" s="11" t="s">
        <v>102</v>
      </c>
      <c r="K570" s="11" t="s">
        <v>103</v>
      </c>
      <c r="L570" s="11" t="s">
        <v>47</v>
      </c>
      <c r="M570" s="11" t="s">
        <v>186</v>
      </c>
      <c r="N570" s="7" t="s">
        <v>232</v>
      </c>
      <c r="O570" s="21" t="s">
        <v>188</v>
      </c>
      <c r="P570" s="11" t="s">
        <v>3258</v>
      </c>
      <c r="Q570" s="11" t="s">
        <v>52</v>
      </c>
      <c r="R570" s="11" t="s">
        <v>3869</v>
      </c>
      <c r="S570" s="12" t="s">
        <v>79</v>
      </c>
      <c r="T570" s="12" t="s">
        <v>3870</v>
      </c>
      <c r="U570" s="7" t="s">
        <v>93</v>
      </c>
      <c r="V570" s="11" t="s">
        <v>3871</v>
      </c>
      <c r="W570" s="11" t="s">
        <v>3872</v>
      </c>
      <c r="X570" s="11" t="s">
        <v>3873</v>
      </c>
      <c r="Y570" s="13" t="s">
        <v>112</v>
      </c>
      <c r="Z570" s="13" t="s">
        <v>61</v>
      </c>
      <c r="AA570" s="13" t="s">
        <v>62</v>
      </c>
      <c r="AB570" s="7" t="s">
        <v>63</v>
      </c>
      <c r="AC570" s="11" t="s">
        <v>702</v>
      </c>
      <c r="AD570" s="13" t="s">
        <v>65</v>
      </c>
      <c r="AE570" s="15" t="s">
        <v>392</v>
      </c>
      <c r="AF570" s="11" t="s">
        <v>703</v>
      </c>
    </row>
    <row r="571" spans="1:32" ht="24.75" customHeight="1">
      <c r="A571" s="7">
        <v>569</v>
      </c>
      <c r="B571" s="15" t="s">
        <v>926</v>
      </c>
      <c r="C571" s="15" t="s">
        <v>926</v>
      </c>
      <c r="D571" s="11" t="s">
        <v>3874</v>
      </c>
      <c r="E571" s="9" t="s">
        <v>3875</v>
      </c>
      <c r="F571" s="10" t="s">
        <v>100</v>
      </c>
      <c r="G571" s="11" t="s">
        <v>3876</v>
      </c>
      <c r="H571" s="11" t="s">
        <v>85</v>
      </c>
      <c r="I571" s="11" t="s">
        <v>138</v>
      </c>
      <c r="J571" s="7" t="s">
        <v>466</v>
      </c>
      <c r="K571" s="11" t="s">
        <v>88</v>
      </c>
      <c r="L571" s="11" t="s">
        <v>47</v>
      </c>
      <c r="M571" s="11" t="s">
        <v>48</v>
      </c>
      <c r="N571" s="7" t="s">
        <v>196</v>
      </c>
      <c r="O571" s="21" t="s">
        <v>50</v>
      </c>
      <c r="P571" s="11" t="s">
        <v>1175</v>
      </c>
      <c r="Q571" s="11" t="s">
        <v>52</v>
      </c>
      <c r="R571" s="11" t="s">
        <v>3877</v>
      </c>
      <c r="S571" s="12" t="s">
        <v>1131</v>
      </c>
      <c r="T571" s="12" t="s">
        <v>3878</v>
      </c>
      <c r="U571" s="11" t="s">
        <v>56</v>
      </c>
      <c r="V571" s="11" t="s">
        <v>3879</v>
      </c>
      <c r="W571" s="11" t="s">
        <v>3880</v>
      </c>
      <c r="X571" s="13" t="s">
        <v>96</v>
      </c>
      <c r="Y571" s="13" t="s">
        <v>97</v>
      </c>
      <c r="Z571" s="13" t="s">
        <v>61</v>
      </c>
      <c r="AA571" s="13" t="s">
        <v>62</v>
      </c>
      <c r="AB571" s="7" t="s">
        <v>63</v>
      </c>
      <c r="AC571" s="11" t="s">
        <v>702</v>
      </c>
      <c r="AD571" s="13" t="s">
        <v>65</v>
      </c>
      <c r="AE571" s="15" t="s">
        <v>392</v>
      </c>
      <c r="AF571" s="11" t="s">
        <v>703</v>
      </c>
    </row>
    <row r="572" spans="1:32" ht="24.75" customHeight="1">
      <c r="A572" s="7">
        <v>570</v>
      </c>
      <c r="B572" s="15" t="s">
        <v>926</v>
      </c>
      <c r="C572" s="15" t="s">
        <v>926</v>
      </c>
      <c r="D572" s="15" t="s">
        <v>3881</v>
      </c>
      <c r="E572" s="9" t="s">
        <v>3882</v>
      </c>
      <c r="F572" s="10" t="s">
        <v>100</v>
      </c>
      <c r="G572" s="11" t="s">
        <v>275</v>
      </c>
      <c r="H572" s="11" t="s">
        <v>120</v>
      </c>
      <c r="I572" s="11" t="s">
        <v>79</v>
      </c>
      <c r="J572" s="11" t="s">
        <v>121</v>
      </c>
      <c r="K572" s="11" t="s">
        <v>122</v>
      </c>
      <c r="L572" s="11" t="s">
        <v>47</v>
      </c>
      <c r="M572" s="11" t="s">
        <v>48</v>
      </c>
      <c r="N572" s="7" t="s">
        <v>49</v>
      </c>
      <c r="O572" s="21" t="s">
        <v>50</v>
      </c>
      <c r="P572" s="11" t="s">
        <v>51</v>
      </c>
      <c r="Q572" s="11" t="s">
        <v>52</v>
      </c>
      <c r="R572" s="15" t="s">
        <v>3883</v>
      </c>
      <c r="S572" s="12" t="s">
        <v>218</v>
      </c>
      <c r="T572" s="12" t="s">
        <v>3884</v>
      </c>
      <c r="U572" s="7" t="s">
        <v>93</v>
      </c>
      <c r="V572" s="11" t="s">
        <v>3885</v>
      </c>
      <c r="W572" s="15" t="s">
        <v>3886</v>
      </c>
      <c r="X572" s="11" t="s">
        <v>588</v>
      </c>
      <c r="Y572" s="11" t="s">
        <v>132</v>
      </c>
      <c r="Z572" s="11" t="s">
        <v>282</v>
      </c>
      <c r="AA572" s="11" t="s">
        <v>205</v>
      </c>
      <c r="AB572" s="7" t="s">
        <v>133</v>
      </c>
      <c r="AC572" s="11" t="s">
        <v>134</v>
      </c>
      <c r="AD572" s="13" t="s">
        <v>135</v>
      </c>
      <c r="AE572" s="15" t="s">
        <v>866</v>
      </c>
      <c r="AF572" s="11" t="s">
        <v>116</v>
      </c>
    </row>
    <row r="573" spans="1:32" ht="24.75" customHeight="1">
      <c r="A573" s="7">
        <v>571</v>
      </c>
      <c r="B573" s="15" t="s">
        <v>926</v>
      </c>
      <c r="C573" s="15" t="s">
        <v>926</v>
      </c>
      <c r="D573" s="15" t="s">
        <v>3887</v>
      </c>
      <c r="E573" s="9" t="s">
        <v>3888</v>
      </c>
      <c r="F573" s="10" t="s">
        <v>100</v>
      </c>
      <c r="G573" s="15" t="s">
        <v>2562</v>
      </c>
      <c r="H573" s="11" t="s">
        <v>85</v>
      </c>
      <c r="I573" s="7" t="s">
        <v>86</v>
      </c>
      <c r="J573" s="7" t="s">
        <v>763</v>
      </c>
      <c r="K573" s="11" t="s">
        <v>88</v>
      </c>
      <c r="L573" s="11" t="s">
        <v>47</v>
      </c>
      <c r="M573" s="11" t="s">
        <v>48</v>
      </c>
      <c r="N573" s="7" t="s">
        <v>1570</v>
      </c>
      <c r="O573" s="11" t="s">
        <v>50</v>
      </c>
      <c r="P573" s="11" t="s">
        <v>1100</v>
      </c>
      <c r="Q573" s="11" t="s">
        <v>52</v>
      </c>
      <c r="R573" s="15" t="s">
        <v>2564</v>
      </c>
      <c r="S573" s="12" t="s">
        <v>79</v>
      </c>
      <c r="T573" s="12" t="s">
        <v>3889</v>
      </c>
      <c r="U573" s="7" t="s">
        <v>93</v>
      </c>
      <c r="V573" s="11" t="s">
        <v>3890</v>
      </c>
      <c r="W573" s="15" t="s">
        <v>2567</v>
      </c>
      <c r="X573" s="13" t="s">
        <v>883</v>
      </c>
      <c r="Y573" s="11" t="s">
        <v>97</v>
      </c>
      <c r="Z573" s="11" t="s">
        <v>282</v>
      </c>
      <c r="AA573" s="11" t="s">
        <v>205</v>
      </c>
      <c r="AB573" s="7" t="s">
        <v>113</v>
      </c>
      <c r="AC573" s="11" t="s">
        <v>134</v>
      </c>
      <c r="AD573" s="13" t="s">
        <v>135</v>
      </c>
      <c r="AE573" s="15" t="s">
        <v>866</v>
      </c>
      <c r="AF573" s="11" t="s">
        <v>116</v>
      </c>
    </row>
    <row r="574" spans="1:32" ht="24.75" customHeight="1">
      <c r="A574" s="7">
        <v>572</v>
      </c>
      <c r="B574" s="15" t="s">
        <v>926</v>
      </c>
      <c r="C574" s="15" t="s">
        <v>926</v>
      </c>
      <c r="D574" s="15" t="s">
        <v>3891</v>
      </c>
      <c r="E574" s="9" t="s">
        <v>3892</v>
      </c>
      <c r="F574" s="10" t="s">
        <v>100</v>
      </c>
      <c r="G574" s="15" t="s">
        <v>2562</v>
      </c>
      <c r="H574" s="11" t="s">
        <v>85</v>
      </c>
      <c r="I574" s="7" t="s">
        <v>86</v>
      </c>
      <c r="J574" s="7" t="s">
        <v>763</v>
      </c>
      <c r="K574" s="11" t="s">
        <v>88</v>
      </c>
      <c r="L574" s="11" t="s">
        <v>47</v>
      </c>
      <c r="M574" s="7" t="s">
        <v>148</v>
      </c>
      <c r="N574" s="7" t="s">
        <v>149</v>
      </c>
      <c r="O574" s="7" t="s">
        <v>150</v>
      </c>
      <c r="P574" s="11" t="s">
        <v>3893</v>
      </c>
      <c r="Q574" s="11" t="s">
        <v>52</v>
      </c>
      <c r="R574" s="15" t="s">
        <v>2564</v>
      </c>
      <c r="S574" s="12" t="s">
        <v>79</v>
      </c>
      <c r="T574" s="12" t="s">
        <v>3894</v>
      </c>
      <c r="U574" s="7" t="s">
        <v>93</v>
      </c>
      <c r="V574" s="11" t="s">
        <v>3895</v>
      </c>
      <c r="W574" s="15" t="s">
        <v>2567</v>
      </c>
      <c r="X574" s="13" t="s">
        <v>883</v>
      </c>
      <c r="Y574" s="11" t="s">
        <v>97</v>
      </c>
      <c r="Z574" s="11" t="s">
        <v>282</v>
      </c>
      <c r="AA574" s="11" t="s">
        <v>205</v>
      </c>
      <c r="AB574" s="7" t="s">
        <v>113</v>
      </c>
      <c r="AC574" s="11" t="s">
        <v>134</v>
      </c>
      <c r="AD574" s="13" t="s">
        <v>135</v>
      </c>
      <c r="AE574" s="15" t="s">
        <v>866</v>
      </c>
      <c r="AF574" s="11" t="s">
        <v>116</v>
      </c>
    </row>
    <row r="575" spans="1:32" ht="24.75" customHeight="1">
      <c r="A575" s="7">
        <v>573</v>
      </c>
      <c r="B575" s="15" t="s">
        <v>926</v>
      </c>
      <c r="C575" s="15" t="s">
        <v>926</v>
      </c>
      <c r="D575" s="15" t="s">
        <v>3896</v>
      </c>
      <c r="E575" s="9" t="s">
        <v>3897</v>
      </c>
      <c r="F575" s="10" t="s">
        <v>100</v>
      </c>
      <c r="G575" s="15" t="s">
        <v>2562</v>
      </c>
      <c r="H575" s="11" t="s">
        <v>85</v>
      </c>
      <c r="I575" s="7" t="s">
        <v>86</v>
      </c>
      <c r="J575" s="7" t="s">
        <v>763</v>
      </c>
      <c r="K575" s="11" t="s">
        <v>88</v>
      </c>
      <c r="L575" s="11" t="s">
        <v>47</v>
      </c>
      <c r="M575" s="11" t="s">
        <v>186</v>
      </c>
      <c r="N575" s="7" t="s">
        <v>208</v>
      </c>
      <c r="O575" s="21" t="s">
        <v>247</v>
      </c>
      <c r="P575" s="11" t="s">
        <v>329</v>
      </c>
      <c r="Q575" s="11" t="s">
        <v>52</v>
      </c>
      <c r="R575" s="15" t="s">
        <v>2564</v>
      </c>
      <c r="S575" s="12" t="s">
        <v>79</v>
      </c>
      <c r="T575" s="12" t="s">
        <v>3898</v>
      </c>
      <c r="U575" s="7" t="s">
        <v>93</v>
      </c>
      <c r="V575" s="11" t="s">
        <v>3899</v>
      </c>
      <c r="W575" s="15" t="s">
        <v>2567</v>
      </c>
      <c r="X575" s="13" t="s">
        <v>883</v>
      </c>
      <c r="Y575" s="11" t="s">
        <v>97</v>
      </c>
      <c r="Z575" s="11" t="s">
        <v>282</v>
      </c>
      <c r="AA575" s="11" t="s">
        <v>205</v>
      </c>
      <c r="AB575" s="7" t="s">
        <v>113</v>
      </c>
      <c r="AC575" s="11" t="s">
        <v>134</v>
      </c>
      <c r="AD575" s="13" t="s">
        <v>135</v>
      </c>
      <c r="AE575" s="15" t="s">
        <v>866</v>
      </c>
      <c r="AF575" s="11" t="s">
        <v>116</v>
      </c>
    </row>
    <row r="576" spans="1:32" ht="24.75" customHeight="1">
      <c r="A576" s="7">
        <v>574</v>
      </c>
      <c r="B576" s="15" t="s">
        <v>926</v>
      </c>
      <c r="C576" s="15" t="s">
        <v>926</v>
      </c>
      <c r="D576" s="15" t="s">
        <v>3900</v>
      </c>
      <c r="E576" s="9" t="s">
        <v>3901</v>
      </c>
      <c r="F576" s="10" t="s">
        <v>100</v>
      </c>
      <c r="G576" s="15" t="s">
        <v>2562</v>
      </c>
      <c r="H576" s="11" t="s">
        <v>85</v>
      </c>
      <c r="I576" s="7" t="s">
        <v>86</v>
      </c>
      <c r="J576" s="7" t="s">
        <v>763</v>
      </c>
      <c r="K576" s="11" t="s">
        <v>88</v>
      </c>
      <c r="L576" s="11" t="s">
        <v>47</v>
      </c>
      <c r="M576" s="11" t="s">
        <v>475</v>
      </c>
      <c r="N576" s="7" t="s">
        <v>208</v>
      </c>
      <c r="O576" s="7" t="s">
        <v>477</v>
      </c>
      <c r="P576" s="11" t="s">
        <v>3902</v>
      </c>
      <c r="Q576" s="11" t="s">
        <v>52</v>
      </c>
      <c r="R576" s="15" t="s">
        <v>2564</v>
      </c>
      <c r="S576" s="12" t="s">
        <v>79</v>
      </c>
      <c r="T576" s="12" t="s">
        <v>3903</v>
      </c>
      <c r="U576" s="7" t="s">
        <v>93</v>
      </c>
      <c r="V576" s="11" t="s">
        <v>3904</v>
      </c>
      <c r="W576" s="15" t="s">
        <v>2567</v>
      </c>
      <c r="X576" s="13" t="s">
        <v>883</v>
      </c>
      <c r="Y576" s="11" t="s">
        <v>97</v>
      </c>
      <c r="Z576" s="11" t="s">
        <v>282</v>
      </c>
      <c r="AA576" s="11" t="s">
        <v>205</v>
      </c>
      <c r="AB576" s="7" t="s">
        <v>113</v>
      </c>
      <c r="AC576" s="11" t="s">
        <v>134</v>
      </c>
      <c r="AD576" s="13" t="s">
        <v>135</v>
      </c>
      <c r="AE576" s="15" t="s">
        <v>866</v>
      </c>
      <c r="AF576" s="11" t="s">
        <v>116</v>
      </c>
    </row>
    <row r="577" spans="1:32" ht="24.75" customHeight="1">
      <c r="A577" s="7">
        <v>575</v>
      </c>
      <c r="B577" s="15" t="s">
        <v>926</v>
      </c>
      <c r="C577" s="15" t="s">
        <v>926</v>
      </c>
      <c r="D577" s="15" t="s">
        <v>3905</v>
      </c>
      <c r="E577" s="9" t="s">
        <v>3906</v>
      </c>
      <c r="F577" s="10" t="s">
        <v>100</v>
      </c>
      <c r="G577" s="15" t="s">
        <v>2562</v>
      </c>
      <c r="H577" s="11" t="s">
        <v>85</v>
      </c>
      <c r="I577" s="7" t="s">
        <v>86</v>
      </c>
      <c r="J577" s="7" t="s">
        <v>763</v>
      </c>
      <c r="K577" s="11" t="s">
        <v>88</v>
      </c>
      <c r="L577" s="11" t="s">
        <v>47</v>
      </c>
      <c r="M577" s="11" t="s">
        <v>48</v>
      </c>
      <c r="N577" s="7" t="s">
        <v>1570</v>
      </c>
      <c r="O577" s="11" t="s">
        <v>50</v>
      </c>
      <c r="P577" s="11" t="s">
        <v>558</v>
      </c>
      <c r="Q577" s="11" t="s">
        <v>52</v>
      </c>
      <c r="R577" s="15" t="s">
        <v>2564</v>
      </c>
      <c r="S577" s="12" t="s">
        <v>79</v>
      </c>
      <c r="T577" s="12" t="s">
        <v>3907</v>
      </c>
      <c r="U577" s="7" t="s">
        <v>93</v>
      </c>
      <c r="V577" s="11" t="s">
        <v>3908</v>
      </c>
      <c r="W577" s="15" t="s">
        <v>2567</v>
      </c>
      <c r="X577" s="13" t="s">
        <v>883</v>
      </c>
      <c r="Y577" s="11" t="s">
        <v>97</v>
      </c>
      <c r="Z577" s="11" t="s">
        <v>282</v>
      </c>
      <c r="AA577" s="11" t="s">
        <v>205</v>
      </c>
      <c r="AB577" s="7" t="s">
        <v>113</v>
      </c>
      <c r="AC577" s="11" t="s">
        <v>134</v>
      </c>
      <c r="AD577" s="13" t="s">
        <v>135</v>
      </c>
      <c r="AE577" s="15" t="s">
        <v>866</v>
      </c>
      <c r="AF577" s="11" t="s">
        <v>116</v>
      </c>
    </row>
    <row r="578" spans="1:32" ht="24.75" customHeight="1">
      <c r="A578" s="7">
        <v>576</v>
      </c>
      <c r="B578" s="15" t="s">
        <v>926</v>
      </c>
      <c r="C578" s="15" t="s">
        <v>926</v>
      </c>
      <c r="D578" s="15" t="s">
        <v>3909</v>
      </c>
      <c r="E578" s="9" t="s">
        <v>3910</v>
      </c>
      <c r="F578" s="10" t="s">
        <v>100</v>
      </c>
      <c r="G578" s="15" t="s">
        <v>2693</v>
      </c>
      <c r="H578" s="11" t="s">
        <v>85</v>
      </c>
      <c r="I578" s="7" t="s">
        <v>86</v>
      </c>
      <c r="J578" s="7" t="s">
        <v>763</v>
      </c>
      <c r="K578" s="11" t="s">
        <v>88</v>
      </c>
      <c r="L578" s="11" t="s">
        <v>47</v>
      </c>
      <c r="M578" s="11" t="s">
        <v>186</v>
      </c>
      <c r="N578" s="7" t="s">
        <v>1570</v>
      </c>
      <c r="O578" s="21" t="s">
        <v>188</v>
      </c>
      <c r="P578" s="11" t="s">
        <v>3911</v>
      </c>
      <c r="Q578" s="11" t="s">
        <v>52</v>
      </c>
      <c r="R578" s="15" t="s">
        <v>3912</v>
      </c>
      <c r="S578" s="12" t="s">
        <v>79</v>
      </c>
      <c r="T578" s="12" t="s">
        <v>3913</v>
      </c>
      <c r="U578" s="7" t="s">
        <v>93</v>
      </c>
      <c r="V578" s="11" t="s">
        <v>3914</v>
      </c>
      <c r="W578" s="15" t="s">
        <v>3915</v>
      </c>
      <c r="X578" s="13" t="s">
        <v>883</v>
      </c>
      <c r="Y578" s="11" t="s">
        <v>97</v>
      </c>
      <c r="Z578" s="11" t="s">
        <v>282</v>
      </c>
      <c r="AA578" s="11" t="s">
        <v>205</v>
      </c>
      <c r="AB578" s="7" t="s">
        <v>113</v>
      </c>
      <c r="AC578" s="13" t="s">
        <v>906</v>
      </c>
      <c r="AD578" s="13" t="s">
        <v>65</v>
      </c>
      <c r="AE578" s="15" t="s">
        <v>866</v>
      </c>
      <c r="AF578" s="13" t="s">
        <v>703</v>
      </c>
    </row>
    <row r="579" spans="1:32" ht="24.75" customHeight="1">
      <c r="A579" s="7">
        <v>577</v>
      </c>
      <c r="B579" s="15" t="s">
        <v>926</v>
      </c>
      <c r="C579" s="15" t="s">
        <v>926</v>
      </c>
      <c r="D579" s="15" t="s">
        <v>3916</v>
      </c>
      <c r="E579" s="9" t="s">
        <v>3917</v>
      </c>
      <c r="F579" s="10" t="s">
        <v>100</v>
      </c>
      <c r="G579" s="15" t="s">
        <v>2693</v>
      </c>
      <c r="H579" s="11" t="s">
        <v>85</v>
      </c>
      <c r="I579" s="7" t="s">
        <v>86</v>
      </c>
      <c r="J579" s="7" t="s">
        <v>763</v>
      </c>
      <c r="K579" s="11" t="s">
        <v>88</v>
      </c>
      <c r="L579" s="11" t="s">
        <v>47</v>
      </c>
      <c r="M579" s="11" t="s">
        <v>186</v>
      </c>
      <c r="N579" s="7" t="s">
        <v>187</v>
      </c>
      <c r="O579" s="7" t="s">
        <v>188</v>
      </c>
      <c r="P579" s="11" t="s">
        <v>3918</v>
      </c>
      <c r="Q579" s="11" t="s">
        <v>52</v>
      </c>
      <c r="R579" s="15" t="s">
        <v>3912</v>
      </c>
      <c r="S579" s="12" t="s">
        <v>79</v>
      </c>
      <c r="T579" s="12" t="s">
        <v>3919</v>
      </c>
      <c r="U579" s="7" t="s">
        <v>93</v>
      </c>
      <c r="V579" s="11" t="s">
        <v>3920</v>
      </c>
      <c r="W579" s="15" t="s">
        <v>3915</v>
      </c>
      <c r="X579" s="13" t="s">
        <v>883</v>
      </c>
      <c r="Y579" s="11" t="s">
        <v>97</v>
      </c>
      <c r="Z579" s="11" t="s">
        <v>282</v>
      </c>
      <c r="AA579" s="11" t="s">
        <v>205</v>
      </c>
      <c r="AB579" s="7" t="s">
        <v>113</v>
      </c>
      <c r="AC579" s="13" t="s">
        <v>906</v>
      </c>
      <c r="AD579" s="13" t="s">
        <v>65</v>
      </c>
      <c r="AE579" s="15" t="s">
        <v>866</v>
      </c>
      <c r="AF579" s="13" t="s">
        <v>703</v>
      </c>
    </row>
    <row r="580" spans="1:32" ht="24.75" customHeight="1">
      <c r="A580" s="7">
        <v>578</v>
      </c>
      <c r="B580" s="15" t="s">
        <v>926</v>
      </c>
      <c r="C580" s="15" t="s">
        <v>926</v>
      </c>
      <c r="D580" s="15" t="s">
        <v>3921</v>
      </c>
      <c r="E580" s="9" t="s">
        <v>3922</v>
      </c>
      <c r="F580" s="10" t="s">
        <v>100</v>
      </c>
      <c r="G580" s="15" t="s">
        <v>2693</v>
      </c>
      <c r="H580" s="11" t="s">
        <v>85</v>
      </c>
      <c r="I580" s="7" t="s">
        <v>86</v>
      </c>
      <c r="J580" s="7" t="s">
        <v>763</v>
      </c>
      <c r="K580" s="11" t="s">
        <v>88</v>
      </c>
      <c r="L580" s="11" t="s">
        <v>47</v>
      </c>
      <c r="M580" s="11" t="s">
        <v>178</v>
      </c>
      <c r="N580" s="7" t="s">
        <v>1570</v>
      </c>
      <c r="O580" s="21" t="s">
        <v>104</v>
      </c>
      <c r="P580" s="11" t="s">
        <v>3923</v>
      </c>
      <c r="Q580" s="11" t="s">
        <v>52</v>
      </c>
      <c r="R580" s="15" t="s">
        <v>3924</v>
      </c>
      <c r="S580" s="12" t="s">
        <v>79</v>
      </c>
      <c r="T580" s="12" t="s">
        <v>3925</v>
      </c>
      <c r="U580" s="7" t="s">
        <v>93</v>
      </c>
      <c r="V580" s="11" t="s">
        <v>3920</v>
      </c>
      <c r="W580" s="15" t="s">
        <v>3915</v>
      </c>
      <c r="X580" s="13" t="s">
        <v>883</v>
      </c>
      <c r="Y580" s="11" t="s">
        <v>97</v>
      </c>
      <c r="Z580" s="11" t="s">
        <v>282</v>
      </c>
      <c r="AA580" s="11" t="s">
        <v>205</v>
      </c>
      <c r="AB580" s="7" t="s">
        <v>113</v>
      </c>
      <c r="AC580" s="13" t="s">
        <v>906</v>
      </c>
      <c r="AD580" s="13" t="s">
        <v>65</v>
      </c>
      <c r="AE580" s="15" t="s">
        <v>866</v>
      </c>
      <c r="AF580" s="13" t="s">
        <v>703</v>
      </c>
    </row>
    <row r="581" spans="1:32" ht="24.75" customHeight="1">
      <c r="A581" s="7">
        <v>579</v>
      </c>
      <c r="B581" s="15" t="s">
        <v>926</v>
      </c>
      <c r="C581" s="15" t="s">
        <v>926</v>
      </c>
      <c r="D581" s="15" t="s">
        <v>3926</v>
      </c>
      <c r="E581" s="9" t="s">
        <v>3922</v>
      </c>
      <c r="F581" s="10" t="s">
        <v>100</v>
      </c>
      <c r="G581" s="15" t="s">
        <v>2693</v>
      </c>
      <c r="H581" s="11" t="s">
        <v>85</v>
      </c>
      <c r="I581" s="7" t="s">
        <v>86</v>
      </c>
      <c r="J581" s="7" t="s">
        <v>763</v>
      </c>
      <c r="K581" s="11" t="s">
        <v>88</v>
      </c>
      <c r="L581" s="11" t="s">
        <v>47</v>
      </c>
      <c r="M581" s="11" t="s">
        <v>178</v>
      </c>
      <c r="N581" s="7" t="s">
        <v>1570</v>
      </c>
      <c r="O581" s="21" t="s">
        <v>104</v>
      </c>
      <c r="P581" s="11" t="s">
        <v>3923</v>
      </c>
      <c r="Q581" s="11" t="s">
        <v>52</v>
      </c>
      <c r="R581" s="15" t="s">
        <v>3927</v>
      </c>
      <c r="S581" s="12" t="s">
        <v>79</v>
      </c>
      <c r="T581" s="12" t="s">
        <v>3928</v>
      </c>
      <c r="U581" s="7" t="s">
        <v>93</v>
      </c>
      <c r="V581" s="11" t="s">
        <v>3920</v>
      </c>
      <c r="W581" s="15" t="s">
        <v>3915</v>
      </c>
      <c r="X581" s="13" t="s">
        <v>883</v>
      </c>
      <c r="Y581" s="11" t="s">
        <v>97</v>
      </c>
      <c r="Z581" s="11" t="s">
        <v>282</v>
      </c>
      <c r="AA581" s="11" t="s">
        <v>205</v>
      </c>
      <c r="AB581" s="7" t="s">
        <v>113</v>
      </c>
      <c r="AC581" s="13" t="s">
        <v>906</v>
      </c>
      <c r="AD581" s="13" t="s">
        <v>65</v>
      </c>
      <c r="AE581" s="15" t="s">
        <v>866</v>
      </c>
      <c r="AF581" s="13" t="s">
        <v>703</v>
      </c>
    </row>
    <row r="582" spans="1:32" ht="24.75" customHeight="1">
      <c r="A582" s="7">
        <v>580</v>
      </c>
      <c r="B582" s="15" t="s">
        <v>926</v>
      </c>
      <c r="C582" s="15" t="s">
        <v>926</v>
      </c>
      <c r="D582" s="15" t="s">
        <v>3929</v>
      </c>
      <c r="E582" s="9" t="s">
        <v>3922</v>
      </c>
      <c r="F582" s="10" t="s">
        <v>100</v>
      </c>
      <c r="G582" s="15" t="s">
        <v>2693</v>
      </c>
      <c r="H582" s="11" t="s">
        <v>85</v>
      </c>
      <c r="I582" s="7" t="s">
        <v>86</v>
      </c>
      <c r="J582" s="7" t="s">
        <v>763</v>
      </c>
      <c r="K582" s="11" t="s">
        <v>88</v>
      </c>
      <c r="L582" s="11" t="s">
        <v>47</v>
      </c>
      <c r="M582" s="11" t="s">
        <v>178</v>
      </c>
      <c r="N582" s="7" t="s">
        <v>1570</v>
      </c>
      <c r="O582" s="21" t="s">
        <v>104</v>
      </c>
      <c r="P582" s="11" t="s">
        <v>277</v>
      </c>
      <c r="Q582" s="11" t="s">
        <v>52</v>
      </c>
      <c r="R582" s="15" t="s">
        <v>3912</v>
      </c>
      <c r="S582" s="12" t="s">
        <v>79</v>
      </c>
      <c r="T582" s="12" t="s">
        <v>3930</v>
      </c>
      <c r="U582" s="7" t="s">
        <v>93</v>
      </c>
      <c r="V582" s="11" t="s">
        <v>3920</v>
      </c>
      <c r="W582" s="15" t="s">
        <v>3915</v>
      </c>
      <c r="X582" s="13" t="s">
        <v>883</v>
      </c>
      <c r="Y582" s="11" t="s">
        <v>97</v>
      </c>
      <c r="Z582" s="11" t="s">
        <v>282</v>
      </c>
      <c r="AA582" s="11" t="s">
        <v>205</v>
      </c>
      <c r="AB582" s="7" t="s">
        <v>113</v>
      </c>
      <c r="AC582" s="13" t="s">
        <v>906</v>
      </c>
      <c r="AD582" s="13" t="s">
        <v>65</v>
      </c>
      <c r="AE582" s="15" t="s">
        <v>866</v>
      </c>
      <c r="AF582" s="13" t="s">
        <v>703</v>
      </c>
    </row>
    <row r="583" spans="1:32" ht="24.75" customHeight="1">
      <c r="A583" s="7">
        <v>581</v>
      </c>
      <c r="B583" s="15" t="s">
        <v>926</v>
      </c>
      <c r="C583" s="15" t="s">
        <v>926</v>
      </c>
      <c r="D583" s="15" t="s">
        <v>3931</v>
      </c>
      <c r="E583" s="9" t="s">
        <v>3932</v>
      </c>
      <c r="F583" s="10" t="s">
        <v>100</v>
      </c>
      <c r="G583" s="15" t="s">
        <v>3933</v>
      </c>
      <c r="H583" s="11" t="s">
        <v>85</v>
      </c>
      <c r="I583" s="7" t="s">
        <v>86</v>
      </c>
      <c r="J583" s="11" t="s">
        <v>466</v>
      </c>
      <c r="K583" s="11" t="s">
        <v>88</v>
      </c>
      <c r="L583" s="11" t="s">
        <v>47</v>
      </c>
      <c r="M583" s="21" t="s">
        <v>178</v>
      </c>
      <c r="N583" s="7" t="s">
        <v>124</v>
      </c>
      <c r="O583" s="21" t="s">
        <v>104</v>
      </c>
      <c r="P583" s="11" t="s">
        <v>3934</v>
      </c>
      <c r="Q583" s="11" t="s">
        <v>52</v>
      </c>
      <c r="R583" s="15" t="s">
        <v>3935</v>
      </c>
      <c r="S583" s="12" t="s">
        <v>79</v>
      </c>
      <c r="T583" s="12" t="s">
        <v>3936</v>
      </c>
      <c r="U583" s="7" t="s">
        <v>93</v>
      </c>
      <c r="V583" s="11" t="s">
        <v>3937</v>
      </c>
      <c r="W583" s="15" t="s">
        <v>3938</v>
      </c>
      <c r="X583" s="11" t="s">
        <v>701</v>
      </c>
      <c r="Y583" s="11" t="s">
        <v>97</v>
      </c>
      <c r="Z583" s="11" t="s">
        <v>282</v>
      </c>
      <c r="AA583" s="11" t="s">
        <v>205</v>
      </c>
      <c r="AB583" s="7" t="s">
        <v>113</v>
      </c>
      <c r="AC583" s="11" t="s">
        <v>134</v>
      </c>
      <c r="AD583" s="13" t="s">
        <v>135</v>
      </c>
      <c r="AE583" s="15" t="s">
        <v>392</v>
      </c>
      <c r="AF583" s="11" t="s">
        <v>116</v>
      </c>
    </row>
    <row r="584" spans="1:32" ht="24.75" customHeight="1">
      <c r="A584" s="7">
        <v>582</v>
      </c>
      <c r="B584" s="15" t="s">
        <v>926</v>
      </c>
      <c r="C584" s="15" t="s">
        <v>926</v>
      </c>
      <c r="D584" s="15" t="s">
        <v>3939</v>
      </c>
      <c r="E584" s="9" t="s">
        <v>3940</v>
      </c>
      <c r="F584" s="10" t="s">
        <v>100</v>
      </c>
      <c r="G584" s="11" t="s">
        <v>275</v>
      </c>
      <c r="H584" s="11" t="s">
        <v>120</v>
      </c>
      <c r="I584" s="11" t="s">
        <v>79</v>
      </c>
      <c r="J584" s="11" t="s">
        <v>1013</v>
      </c>
      <c r="K584" s="11" t="s">
        <v>122</v>
      </c>
      <c r="L584" s="11" t="s">
        <v>321</v>
      </c>
      <c r="M584" s="11" t="s">
        <v>48</v>
      </c>
      <c r="N584" s="7" t="s">
        <v>218</v>
      </c>
      <c r="O584" s="21" t="s">
        <v>50</v>
      </c>
      <c r="P584" s="11" t="s">
        <v>51</v>
      </c>
      <c r="Q584" s="11" t="s">
        <v>106</v>
      </c>
      <c r="R584" s="15" t="s">
        <v>3941</v>
      </c>
      <c r="S584" s="12" t="s">
        <v>3942</v>
      </c>
      <c r="T584" s="12" t="s">
        <v>3943</v>
      </c>
      <c r="U584" s="7" t="s">
        <v>93</v>
      </c>
      <c r="V584" s="11" t="s">
        <v>3944</v>
      </c>
      <c r="W584" s="15" t="s">
        <v>1017</v>
      </c>
      <c r="X584" s="11" t="s">
        <v>131</v>
      </c>
      <c r="Y584" s="11" t="s">
        <v>132</v>
      </c>
      <c r="Z584" s="11" t="s">
        <v>61</v>
      </c>
      <c r="AA584" s="11" t="s">
        <v>874</v>
      </c>
      <c r="AB584" s="7" t="s">
        <v>133</v>
      </c>
      <c r="AC584" s="11" t="s">
        <v>134</v>
      </c>
      <c r="AD584" s="13" t="s">
        <v>135</v>
      </c>
      <c r="AE584" s="15" t="s">
        <v>392</v>
      </c>
      <c r="AF584" s="11" t="s">
        <v>116</v>
      </c>
    </row>
    <row r="585" spans="1:32" ht="24.75" customHeight="1">
      <c r="A585" s="7">
        <v>583</v>
      </c>
      <c r="B585" s="15" t="s">
        <v>926</v>
      </c>
      <c r="C585" s="15" t="s">
        <v>926</v>
      </c>
      <c r="D585" s="15" t="s">
        <v>3945</v>
      </c>
      <c r="E585" s="9" t="s">
        <v>3946</v>
      </c>
      <c r="F585" s="10" t="s">
        <v>100</v>
      </c>
      <c r="G585" s="11" t="s">
        <v>275</v>
      </c>
      <c r="H585" s="11" t="s">
        <v>120</v>
      </c>
      <c r="I585" s="11" t="s">
        <v>79</v>
      </c>
      <c r="J585" s="11" t="s">
        <v>1013</v>
      </c>
      <c r="K585" s="11" t="s">
        <v>122</v>
      </c>
      <c r="L585" s="11" t="s">
        <v>47</v>
      </c>
      <c r="M585" s="21" t="s">
        <v>48</v>
      </c>
      <c r="N585" s="7" t="s">
        <v>196</v>
      </c>
      <c r="O585" s="21" t="s">
        <v>50</v>
      </c>
      <c r="P585" s="11" t="s">
        <v>71</v>
      </c>
      <c r="Q585" s="11" t="s">
        <v>106</v>
      </c>
      <c r="R585" s="15" t="s">
        <v>3947</v>
      </c>
      <c r="S585" s="12" t="s">
        <v>3948</v>
      </c>
      <c r="T585" s="12" t="s">
        <v>3949</v>
      </c>
      <c r="U585" s="7" t="s">
        <v>93</v>
      </c>
      <c r="V585" s="11" t="s">
        <v>3950</v>
      </c>
      <c r="W585" s="15" t="s">
        <v>1017</v>
      </c>
      <c r="X585" s="11" t="s">
        <v>131</v>
      </c>
      <c r="Y585" s="11" t="s">
        <v>132</v>
      </c>
      <c r="Z585" s="11" t="s">
        <v>61</v>
      </c>
      <c r="AA585" s="11" t="s">
        <v>874</v>
      </c>
      <c r="AB585" s="7" t="s">
        <v>133</v>
      </c>
      <c r="AC585" s="11" t="s">
        <v>134</v>
      </c>
      <c r="AD585" s="13" t="s">
        <v>135</v>
      </c>
      <c r="AE585" s="15" t="s">
        <v>392</v>
      </c>
      <c r="AF585" s="11" t="s">
        <v>116</v>
      </c>
    </row>
    <row r="586" spans="1:32" ht="24.75" customHeight="1">
      <c r="A586" s="7">
        <v>584</v>
      </c>
      <c r="B586" s="15" t="s">
        <v>926</v>
      </c>
      <c r="C586" s="15" t="s">
        <v>926</v>
      </c>
      <c r="D586" s="15" t="s">
        <v>3951</v>
      </c>
      <c r="E586" s="9" t="s">
        <v>3952</v>
      </c>
      <c r="F586" s="10" t="s">
        <v>100</v>
      </c>
      <c r="G586" s="11" t="s">
        <v>275</v>
      </c>
      <c r="H586" s="11" t="s">
        <v>120</v>
      </c>
      <c r="I586" s="11" t="s">
        <v>79</v>
      </c>
      <c r="J586" s="11" t="s">
        <v>1013</v>
      </c>
      <c r="K586" s="11" t="s">
        <v>122</v>
      </c>
      <c r="L586" s="11" t="s">
        <v>321</v>
      </c>
      <c r="M586" s="11" t="s">
        <v>48</v>
      </c>
      <c r="N586" s="7" t="s">
        <v>218</v>
      </c>
      <c r="O586" s="21" t="s">
        <v>50</v>
      </c>
      <c r="P586" s="11" t="s">
        <v>2782</v>
      </c>
      <c r="Q586" s="11" t="s">
        <v>106</v>
      </c>
      <c r="R586" s="15" t="s">
        <v>3941</v>
      </c>
      <c r="S586" s="12" t="s">
        <v>3942</v>
      </c>
      <c r="T586" s="12" t="s">
        <v>3953</v>
      </c>
      <c r="U586" s="7" t="s">
        <v>93</v>
      </c>
      <c r="V586" s="11" t="s">
        <v>3954</v>
      </c>
      <c r="W586" s="15" t="s">
        <v>1017</v>
      </c>
      <c r="X586" s="11" t="s">
        <v>131</v>
      </c>
      <c r="Y586" s="11" t="s">
        <v>132</v>
      </c>
      <c r="Z586" s="11" t="s">
        <v>61</v>
      </c>
      <c r="AA586" s="11" t="s">
        <v>874</v>
      </c>
      <c r="AB586" s="7" t="s">
        <v>133</v>
      </c>
      <c r="AC586" s="11" t="s">
        <v>134</v>
      </c>
      <c r="AD586" s="13" t="s">
        <v>135</v>
      </c>
      <c r="AE586" s="15" t="s">
        <v>392</v>
      </c>
      <c r="AF586" s="11" t="s">
        <v>116</v>
      </c>
    </row>
    <row r="587" spans="1:32" ht="24.75" customHeight="1">
      <c r="A587" s="7">
        <v>585</v>
      </c>
      <c r="B587" s="15" t="s">
        <v>926</v>
      </c>
      <c r="C587" s="15" t="s">
        <v>926</v>
      </c>
      <c r="D587" s="11" t="s">
        <v>3955</v>
      </c>
      <c r="E587" s="9" t="s">
        <v>3956</v>
      </c>
      <c r="F587" s="10" t="s">
        <v>100</v>
      </c>
      <c r="G587" s="11" t="s">
        <v>3957</v>
      </c>
      <c r="H587" s="7" t="s">
        <v>43</v>
      </c>
      <c r="I587" s="7" t="s">
        <v>86</v>
      </c>
      <c r="J587" s="7" t="s">
        <v>102</v>
      </c>
      <c r="K587" s="11" t="s">
        <v>103</v>
      </c>
      <c r="L587" s="11" t="s">
        <v>123</v>
      </c>
      <c r="M587" s="11" t="s">
        <v>48</v>
      </c>
      <c r="N587" s="7" t="s">
        <v>1117</v>
      </c>
      <c r="O587" s="21" t="s">
        <v>50</v>
      </c>
      <c r="P587" s="11" t="s">
        <v>233</v>
      </c>
      <c r="Q587" s="11" t="s">
        <v>52</v>
      </c>
      <c r="R587" s="11" t="s">
        <v>3958</v>
      </c>
      <c r="S587" s="12" t="s">
        <v>3959</v>
      </c>
      <c r="T587" s="12" t="s">
        <v>3960</v>
      </c>
      <c r="U587" s="7" t="s">
        <v>56</v>
      </c>
      <c r="V587" s="11" t="s">
        <v>3961</v>
      </c>
      <c r="W587" s="11" t="s">
        <v>3962</v>
      </c>
      <c r="X587" s="11" t="s">
        <v>3963</v>
      </c>
      <c r="Y587" s="11" t="s">
        <v>112</v>
      </c>
      <c r="Z587" s="11" t="s">
        <v>3964</v>
      </c>
      <c r="AA587" s="11" t="s">
        <v>205</v>
      </c>
      <c r="AB587" s="7" t="s">
        <v>133</v>
      </c>
      <c r="AC587" s="11" t="s">
        <v>134</v>
      </c>
      <c r="AD587" s="13" t="s">
        <v>135</v>
      </c>
      <c r="AE587" s="15" t="s">
        <v>866</v>
      </c>
      <c r="AF587" s="11" t="s">
        <v>116</v>
      </c>
    </row>
    <row r="588" spans="1:32" ht="24.75" customHeight="1">
      <c r="A588" s="7">
        <v>586</v>
      </c>
      <c r="B588" s="8">
        <v>2011</v>
      </c>
      <c r="C588" s="17" t="s">
        <v>3965</v>
      </c>
      <c r="D588" s="7" t="s">
        <v>3966</v>
      </c>
      <c r="E588" s="9" t="s">
        <v>3967</v>
      </c>
      <c r="F588" s="10" t="s">
        <v>100</v>
      </c>
      <c r="G588" s="7" t="s">
        <v>3968</v>
      </c>
      <c r="H588" s="7" t="s">
        <v>85</v>
      </c>
      <c r="I588" s="7" t="s">
        <v>86</v>
      </c>
      <c r="J588" s="7" t="s">
        <v>466</v>
      </c>
      <c r="K588" s="11" t="s">
        <v>88</v>
      </c>
      <c r="L588" s="11" t="s">
        <v>47</v>
      </c>
      <c r="M588" s="7" t="s">
        <v>48</v>
      </c>
      <c r="N588" s="7" t="s">
        <v>187</v>
      </c>
      <c r="O588" s="7" t="s">
        <v>276</v>
      </c>
      <c r="P588" s="7" t="s">
        <v>1155</v>
      </c>
      <c r="Q588" s="7" t="s">
        <v>52</v>
      </c>
      <c r="R588" s="15" t="s">
        <v>3969</v>
      </c>
      <c r="S588" s="12" t="s">
        <v>3970</v>
      </c>
      <c r="T588" s="12" t="s">
        <v>3971</v>
      </c>
      <c r="U588" s="7" t="s">
        <v>93</v>
      </c>
      <c r="V588" s="7" t="s">
        <v>3972</v>
      </c>
      <c r="W588" s="13" t="s">
        <v>3973</v>
      </c>
      <c r="X588" s="13" t="s">
        <v>96</v>
      </c>
      <c r="Y588" s="13" t="s">
        <v>97</v>
      </c>
      <c r="Z588" s="13" t="s">
        <v>282</v>
      </c>
      <c r="AA588" s="13" t="s">
        <v>205</v>
      </c>
      <c r="AB588" s="7" t="s">
        <v>63</v>
      </c>
      <c r="AC588" s="11" t="s">
        <v>134</v>
      </c>
      <c r="AD588" s="13" t="s">
        <v>135</v>
      </c>
      <c r="AE588" s="15" t="s">
        <v>392</v>
      </c>
      <c r="AF588" s="13" t="s">
        <v>116</v>
      </c>
    </row>
    <row r="589" spans="1:32" ht="24.75" customHeight="1">
      <c r="A589" s="7">
        <v>587</v>
      </c>
      <c r="B589" s="8">
        <v>2011</v>
      </c>
      <c r="C589" s="17" t="s">
        <v>3974</v>
      </c>
      <c r="D589" s="7" t="s">
        <v>3975</v>
      </c>
      <c r="E589" s="9" t="s">
        <v>3976</v>
      </c>
      <c r="F589" s="10" t="s">
        <v>100</v>
      </c>
      <c r="G589" s="7" t="s">
        <v>3977</v>
      </c>
      <c r="H589" s="7" t="s">
        <v>85</v>
      </c>
      <c r="I589" s="7" t="s">
        <v>86</v>
      </c>
      <c r="J589" s="7" t="s">
        <v>466</v>
      </c>
      <c r="K589" s="11" t="s">
        <v>88</v>
      </c>
      <c r="L589" s="11" t="s">
        <v>47</v>
      </c>
      <c r="M589" s="7" t="s">
        <v>48</v>
      </c>
      <c r="N589" s="7" t="s">
        <v>124</v>
      </c>
      <c r="O589" s="7" t="s">
        <v>50</v>
      </c>
      <c r="P589" s="7" t="s">
        <v>2621</v>
      </c>
      <c r="Q589" s="7" t="s">
        <v>52</v>
      </c>
      <c r="R589" s="15" t="s">
        <v>3978</v>
      </c>
      <c r="S589" s="12" t="s">
        <v>79</v>
      </c>
      <c r="T589" s="12" t="s">
        <v>3979</v>
      </c>
      <c r="U589" s="7" t="s">
        <v>93</v>
      </c>
      <c r="V589" s="7" t="s">
        <v>3980</v>
      </c>
      <c r="W589" s="13" t="s">
        <v>3981</v>
      </c>
      <c r="X589" s="13" t="s">
        <v>701</v>
      </c>
      <c r="Y589" s="13" t="s">
        <v>97</v>
      </c>
      <c r="Z589" s="13" t="s">
        <v>282</v>
      </c>
      <c r="AA589" s="13" t="s">
        <v>205</v>
      </c>
      <c r="AB589" s="7" t="s">
        <v>113</v>
      </c>
      <c r="AC589" s="11" t="s">
        <v>134</v>
      </c>
      <c r="AD589" s="13" t="s">
        <v>135</v>
      </c>
      <c r="AE589" s="15" t="s">
        <v>392</v>
      </c>
      <c r="AF589" s="11" t="s">
        <v>116</v>
      </c>
    </row>
    <row r="590" spans="1:32" ht="24.75" customHeight="1">
      <c r="A590" s="7">
        <v>588</v>
      </c>
      <c r="B590" s="8">
        <v>2011</v>
      </c>
      <c r="C590" s="17" t="s">
        <v>3982</v>
      </c>
      <c r="D590" s="7" t="s">
        <v>3983</v>
      </c>
      <c r="E590" s="9" t="s">
        <v>3984</v>
      </c>
      <c r="F590" s="10" t="s">
        <v>41</v>
      </c>
      <c r="G590" s="7" t="s">
        <v>3985</v>
      </c>
      <c r="H590" s="7" t="s">
        <v>43</v>
      </c>
      <c r="I590" s="7" t="s">
        <v>86</v>
      </c>
      <c r="J590" s="7" t="s">
        <v>102</v>
      </c>
      <c r="K590" s="11" t="s">
        <v>103</v>
      </c>
      <c r="L590" s="11" t="s">
        <v>47</v>
      </c>
      <c r="M590" s="7" t="s">
        <v>48</v>
      </c>
      <c r="N590" s="7" t="s">
        <v>218</v>
      </c>
      <c r="O590" s="7" t="s">
        <v>50</v>
      </c>
      <c r="P590" s="7" t="s">
        <v>71</v>
      </c>
      <c r="Q590" s="7" t="s">
        <v>52</v>
      </c>
      <c r="R590" s="11" t="s">
        <v>3986</v>
      </c>
      <c r="S590" s="12" t="s">
        <v>54</v>
      </c>
      <c r="T590" s="12" t="s">
        <v>3987</v>
      </c>
      <c r="U590" s="7" t="s">
        <v>56</v>
      </c>
      <c r="V590" s="7" t="s">
        <v>3988</v>
      </c>
      <c r="W590" s="13" t="s">
        <v>3989</v>
      </c>
      <c r="X590" s="13" t="s">
        <v>852</v>
      </c>
      <c r="Y590" s="13" t="s">
        <v>112</v>
      </c>
      <c r="Z590" s="13" t="s">
        <v>61</v>
      </c>
      <c r="AA590" s="13" t="s">
        <v>62</v>
      </c>
      <c r="AB590" s="7" t="s">
        <v>63</v>
      </c>
      <c r="AC590" s="13" t="s">
        <v>64</v>
      </c>
      <c r="AD590" s="13" t="s">
        <v>65</v>
      </c>
      <c r="AE590" s="14" t="s">
        <v>66</v>
      </c>
      <c r="AF590" s="13" t="s">
        <v>67</v>
      </c>
    </row>
  </sheetData>
  <autoFilter ref="A2:AF590">
    <sortState ref="A3:AF590">
      <sortCondition ref="A3:A590"/>
    </sortState>
  </autoFilter>
  <mergeCells count="7">
    <mergeCell ref="W1:AB1"/>
    <mergeCell ref="AC1:AF1"/>
    <mergeCell ref="A1:F1"/>
    <mergeCell ref="G1:I1"/>
    <mergeCell ref="J1:Q1"/>
    <mergeCell ref="R1:T1"/>
    <mergeCell ref="U1:V1"/>
  </mergeCells>
  <hyperlinks>
    <hyperlink ref="E3" r:id="rId1"/>
    <hyperlink ref="E4" r:id="rId2"/>
    <hyperlink ref="E5" r:id="rId3"/>
    <hyperlink ref="E6" r:id="rId4"/>
    <hyperlink ref="E10" r:id="rId5"/>
    <hyperlink ref="E17" r:id="rId6"/>
    <hyperlink ref="E18" r:id="rId7"/>
    <hyperlink ref="E39" r:id="rId8"/>
    <hyperlink ref="E41" r:id="rId9"/>
    <hyperlink ref="E42" r:id="rId10"/>
    <hyperlink ref="E43" r:id="rId11"/>
    <hyperlink ref="E44" r:id="rId12"/>
    <hyperlink ref="E45" r:id="rId13"/>
    <hyperlink ref="E46" r:id="rId14"/>
    <hyperlink ref="E50" r:id="rId15"/>
    <hyperlink ref="E51" r:id="rId16"/>
    <hyperlink ref="E53" r:id="rId17"/>
    <hyperlink ref="E54" r:id="rId18"/>
    <hyperlink ref="E55" r:id="rId19"/>
    <hyperlink ref="E56" r:id="rId20"/>
    <hyperlink ref="E57" r:id="rId21"/>
    <hyperlink ref="E59" r:id="rId22"/>
    <hyperlink ref="E60" r:id="rId23"/>
    <hyperlink ref="E61" r:id="rId24"/>
    <hyperlink ref="E62" r:id="rId25"/>
    <hyperlink ref="E63" r:id="rId26"/>
    <hyperlink ref="E64" r:id="rId27"/>
    <hyperlink ref="E65" r:id="rId28"/>
    <hyperlink ref="E66" r:id="rId29"/>
    <hyperlink ref="E67" r:id="rId30"/>
    <hyperlink ref="E68" r:id="rId31"/>
    <hyperlink ref="E69" r:id="rId32"/>
    <hyperlink ref="E70" r:id="rId33"/>
    <hyperlink ref="E71" r:id="rId34"/>
    <hyperlink ref="E72" r:id="rId35"/>
    <hyperlink ref="E73" r:id="rId36"/>
    <hyperlink ref="E74" r:id="rId37"/>
    <hyperlink ref="E75" r:id="rId38"/>
    <hyperlink ref="E76" r:id="rId39"/>
    <hyperlink ref="E77" r:id="rId40"/>
    <hyperlink ref="E78" r:id="rId41"/>
    <hyperlink ref="E79" r:id="rId42"/>
    <hyperlink ref="E81" r:id="rId43"/>
    <hyperlink ref="E82" r:id="rId44"/>
    <hyperlink ref="E83" r:id="rId45"/>
    <hyperlink ref="E84" r:id="rId46"/>
    <hyperlink ref="E85" r:id="rId47"/>
    <hyperlink ref="E86" r:id="rId48"/>
    <hyperlink ref="E87" r:id="rId49"/>
    <hyperlink ref="E88" r:id="rId50"/>
    <hyperlink ref="E89" r:id="rId51"/>
    <hyperlink ref="E90" r:id="rId52"/>
    <hyperlink ref="E91" r:id="rId53"/>
    <hyperlink ref="E92" r:id="rId54"/>
    <hyperlink ref="E93" r:id="rId55"/>
    <hyperlink ref="E94" r:id="rId56"/>
    <hyperlink ref="E95" r:id="rId57"/>
    <hyperlink ref="E96" r:id="rId58"/>
    <hyperlink ref="E97" r:id="rId59"/>
    <hyperlink ref="E98" r:id="rId60"/>
    <hyperlink ref="E99" r:id="rId61"/>
    <hyperlink ref="E100" r:id="rId62"/>
    <hyperlink ref="E101" r:id="rId63"/>
    <hyperlink ref="E102" r:id="rId64"/>
    <hyperlink ref="E103" r:id="rId65"/>
    <hyperlink ref="E104" r:id="rId66"/>
    <hyperlink ref="E105" r:id="rId67"/>
    <hyperlink ref="E106" r:id="rId68"/>
    <hyperlink ref="E113" r:id="rId69"/>
    <hyperlink ref="E114" r:id="rId70"/>
    <hyperlink ref="E115" r:id="rId71"/>
    <hyperlink ref="E116" r:id="rId72"/>
    <hyperlink ref="E117" r:id="rId73"/>
    <hyperlink ref="E118" r:id="rId74"/>
    <hyperlink ref="E119" r:id="rId75"/>
    <hyperlink ref="E120" r:id="rId76"/>
    <hyperlink ref="E121" r:id="rId77"/>
    <hyperlink ref="E122" r:id="rId78"/>
    <hyperlink ref="E127" r:id="rId79"/>
    <hyperlink ref="E130" r:id="rId80"/>
    <hyperlink ref="E132" r:id="rId81"/>
    <hyperlink ref="E135" r:id="rId82"/>
    <hyperlink ref="E137" r:id="rId83"/>
    <hyperlink ref="E138" r:id="rId84"/>
    <hyperlink ref="E141" r:id="rId85"/>
    <hyperlink ref="E144" r:id="rId86"/>
    <hyperlink ref="E146" r:id="rId87"/>
    <hyperlink ref="E147" r:id="rId88"/>
    <hyperlink ref="E148" r:id="rId89"/>
    <hyperlink ref="E150" r:id="rId90"/>
    <hyperlink ref="E151" r:id="rId91"/>
    <hyperlink ref="E154" r:id="rId92"/>
    <hyperlink ref="E155" r:id="rId93"/>
    <hyperlink ref="E156" r:id="rId94"/>
    <hyperlink ref="E158" r:id="rId95"/>
    <hyperlink ref="E159" r:id="rId96"/>
    <hyperlink ref="E160" r:id="rId97"/>
    <hyperlink ref="E161" r:id="rId98"/>
    <hyperlink ref="E162" r:id="rId99"/>
    <hyperlink ref="E167" r:id="rId100"/>
    <hyperlink ref="E168" r:id="rId101"/>
    <hyperlink ref="E169" r:id="rId102"/>
    <hyperlink ref="E171" r:id="rId103"/>
    <hyperlink ref="E179" r:id="rId104"/>
    <hyperlink ref="E182" r:id="rId105"/>
    <hyperlink ref="E185" r:id="rId106"/>
    <hyperlink ref="E190" r:id="rId107"/>
    <hyperlink ref="E193" r:id="rId108"/>
    <hyperlink ref="E200" r:id="rId109"/>
    <hyperlink ref="E201" r:id="rId110"/>
    <hyperlink ref="E203" r:id="rId111"/>
    <hyperlink ref="E208" r:id="rId112"/>
    <hyperlink ref="E213" r:id="rId113"/>
    <hyperlink ref="E215" r:id="rId114"/>
    <hyperlink ref="E216" r:id="rId115"/>
    <hyperlink ref="E217" r:id="rId116"/>
    <hyperlink ref="E219" r:id="rId117"/>
    <hyperlink ref="E220" r:id="rId118"/>
    <hyperlink ref="E221" r:id="rId119"/>
    <hyperlink ref="E222" r:id="rId120"/>
    <hyperlink ref="E223" r:id="rId121"/>
    <hyperlink ref="E224" r:id="rId122"/>
    <hyperlink ref="E225" r:id="rId123"/>
    <hyperlink ref="E227" r:id="rId124"/>
    <hyperlink ref="E229" r:id="rId125"/>
    <hyperlink ref="E232" r:id="rId126"/>
    <hyperlink ref="E234" r:id="rId127"/>
    <hyperlink ref="E235" r:id="rId128"/>
    <hyperlink ref="E237" r:id="rId129"/>
    <hyperlink ref="E239" r:id="rId130" location=":~:text=In%20a%20small%20room%20in,the%20citizen%22%2C%20it%20adds."/>
    <hyperlink ref="E240" r:id="rId131"/>
    <hyperlink ref="E241" r:id="rId132"/>
    <hyperlink ref="E242" r:id="rId133"/>
    <hyperlink ref="E243" r:id="rId134"/>
    <hyperlink ref="E244" r:id="rId135"/>
    <hyperlink ref="E245" r:id="rId136"/>
    <hyperlink ref="E246" r:id="rId137"/>
    <hyperlink ref="E248" r:id="rId138"/>
    <hyperlink ref="E250" r:id="rId139"/>
    <hyperlink ref="E251" r:id="rId140"/>
    <hyperlink ref="E253" r:id="rId141"/>
    <hyperlink ref="E258" r:id="rId142"/>
    <hyperlink ref="E259" r:id="rId143"/>
    <hyperlink ref="E260" r:id="rId144"/>
    <hyperlink ref="E263" r:id="rId145"/>
    <hyperlink ref="E267" r:id="rId146"/>
    <hyperlink ref="AC267" r:id="rId147"/>
    <hyperlink ref="E268" r:id="rId148" display="https://nwrcegypt.org/%D9%85%D8%A7%D8%A6%D8%AF%D8%A9-%D9%85%D8%B3%D8%AA%D8%AF%D9%8A%D8%B1%D8%A9-%D8%AD%D9%88%D9%84-%D8%AA%D8%B9%D9%8A%D9%8A%D9%86-%D8%A7%D9%84%D9%85%D8%B1%D8%A3%D8%A9-%D8%A8%D8%A7%D9%84%D9%86%D9%8A%D8%A7%D8%A8%D8%A9-%D8%A7%D9%84%D8%B9%D8%A7%D9%85%D8%A9-%D9%88%D9%85%D8%AA%D8%B7%D9%84%D8%A8%D8%A7%D8%AA-%D8%A7%D9%84%D8%A7%D8%B5%D9%84%D8%A7%D8%AD-%D8%A7%D9%84%D9%82%D8%B6%D8%A7%D8%A6%D9%8A-%D8%A8%D8%B9%D8%AF-%D8%AB%D9%88%D8%B1%D8%A9-25-%D9%8A%D9%86%D8%A7%D9%8A%D8%B1/"/>
    <hyperlink ref="E269" r:id="rId149"/>
    <hyperlink ref="E270" r:id="rId150"/>
    <hyperlink ref="AC272" r:id="rId151"/>
    <hyperlink ref="E273" r:id="rId152"/>
    <hyperlink ref="E274" r:id="rId153"/>
    <hyperlink ref="E275" r:id="rId154"/>
    <hyperlink ref="E276" r:id="rId155"/>
    <hyperlink ref="E278" r:id="rId156"/>
    <hyperlink ref="E279" r:id="rId157"/>
    <hyperlink ref="E281" r:id="rId158"/>
    <hyperlink ref="E282" r:id="rId159"/>
    <hyperlink ref="E283" r:id="rId160"/>
    <hyperlink ref="E286" r:id="rId161" display="https://www.youm7.com/story/2011/6/5/%D8%A7%D9%84%D8%A3%D9%85%D9%85-%D8%A7%D9%84%D9%85%D8%AA%D8%AD%D8%AF%D8%A9-%D8%AA%D8%AB%D9%86%D9%89-%D8%B9%D9%84%D9%89-%D8%AF%D9%88%D8%B1-%D8%A7%D9%84%D9%85%D8%B1%D8%A3%D8%A9-%D8%A7%D9%84%D9%85%D8%B5%D8%B1%D9%8A%D8%A9-%D9%81%D9%89-%D8%A7%D9%84%D8%AB%D9%88%D8%B1%D8%A9/428764"/>
    <hyperlink ref="E287" r:id="rId162"/>
    <hyperlink ref="E288" r:id="rId163"/>
    <hyperlink ref="E289" r:id="rId164"/>
    <hyperlink ref="E290" r:id="rId165"/>
    <hyperlink ref="E294" r:id="rId166"/>
    <hyperlink ref="E295" r:id="rId167"/>
    <hyperlink ref="E297" r:id="rId168"/>
    <hyperlink ref="E300" r:id="rId169"/>
    <hyperlink ref="E302" r:id="rId170"/>
    <hyperlink ref="E303" r:id="rId171"/>
    <hyperlink ref="E305" r:id="rId172"/>
    <hyperlink ref="E308" r:id="rId173"/>
    <hyperlink ref="E309" r:id="rId174"/>
    <hyperlink ref="E310" r:id="rId175"/>
    <hyperlink ref="E312" r:id="rId176"/>
    <hyperlink ref="E316" r:id="rId177"/>
    <hyperlink ref="E317" r:id="rId178"/>
    <hyperlink ref="E318" r:id="rId179"/>
    <hyperlink ref="E319" r:id="rId180"/>
    <hyperlink ref="E320" r:id="rId181"/>
    <hyperlink ref="E323" r:id="rId182"/>
    <hyperlink ref="E324" r:id="rId183"/>
    <hyperlink ref="E326" r:id="rId184"/>
    <hyperlink ref="E327" r:id="rId185"/>
    <hyperlink ref="E328" r:id="rId186"/>
    <hyperlink ref="E330" r:id="rId187"/>
    <hyperlink ref="E338" r:id="rId188"/>
    <hyperlink ref="E339" r:id="rId189"/>
    <hyperlink ref="E348" r:id="rId190"/>
    <hyperlink ref="E349" r:id="rId191"/>
    <hyperlink ref="E350" r:id="rId192"/>
    <hyperlink ref="E354" r:id="rId193"/>
    <hyperlink ref="E355" r:id="rId194"/>
    <hyperlink ref="E356" r:id="rId195"/>
    <hyperlink ref="E357" r:id="rId196"/>
    <hyperlink ref="E358" r:id="rId197"/>
    <hyperlink ref="E359" r:id="rId198" location=":~:text=كما%20يوصى%20المشرع%20اليمني%20بإضافة,عمل%20أثناء%20تمتعها%20بأجازة%20الوضع%20%22.&amp;text=أو%20للأقدمية%20أو%20للعلاقات%20الاجتماعية%20%22."/>
    <hyperlink ref="E360" r:id="rId199"/>
    <hyperlink ref="E362" r:id="rId200"/>
    <hyperlink ref="E364" r:id="rId201"/>
    <hyperlink ref="E365" r:id="rId202"/>
    <hyperlink ref="E367" r:id="rId203"/>
    <hyperlink ref="E369" r:id="rId204"/>
    <hyperlink ref="E370" r:id="rId205"/>
    <hyperlink ref="E371" r:id="rId206" display="https://www.youm7.com/story/2011/8/18/%D8%A8%D8%AB%D9%8A%D9%86%D8%A9-%D9%83%D8%A7%D9%85%D9%84-%D8%A7%D9%84%D9%85%D8%B1%D8%A3%D8%A9-%D8%A7%D9%84%D9%85%D8%B5%D8%B1%D9%8A%D8%A9-%D9%82%D8%AF%D9%85%D8%AA-%D8%A7%D9%84%D9%83%D8%AB%D9%8A%D8%B1-%D9%82%D8%A8%D9%84-%D8%A7%D9%84%D8%AB%D9%88%D8%B1%D8%A9-%D9%88%D8%A8%D8%B9%D8%AF%D9%87%D8%A7/476354"/>
    <hyperlink ref="E375" r:id="rId207"/>
    <hyperlink ref="E377" r:id="rId208"/>
    <hyperlink ref="E378" r:id="rId209"/>
    <hyperlink ref="E380" r:id="rId210"/>
    <hyperlink ref="E381" r:id="rId211"/>
    <hyperlink ref="E383" r:id="rId212"/>
    <hyperlink ref="E384" r:id="rId213"/>
    <hyperlink ref="AC385" r:id="rId214"/>
    <hyperlink ref="E388" r:id="rId215"/>
    <hyperlink ref="E389" r:id="rId216"/>
    <hyperlink ref="E390" r:id="rId217"/>
    <hyperlink ref="E393" r:id="rId218"/>
    <hyperlink ref="E396" r:id="rId219"/>
    <hyperlink ref="E399" r:id="rId220"/>
    <hyperlink ref="E400" r:id="rId221"/>
    <hyperlink ref="E401" r:id="rId222"/>
    <hyperlink ref="E402" r:id="rId223"/>
    <hyperlink ref="E403" r:id="rId224"/>
    <hyperlink ref="E404" r:id="rId225"/>
    <hyperlink ref="E406" r:id="rId226"/>
    <hyperlink ref="E407" r:id="rId227"/>
    <hyperlink ref="E411" r:id="rId228"/>
    <hyperlink ref="E413" r:id="rId229"/>
    <hyperlink ref="E414" r:id="rId230"/>
    <hyperlink ref="E415" r:id="rId231"/>
    <hyperlink ref="E416" r:id="rId232"/>
    <hyperlink ref="E417" r:id="rId233"/>
    <hyperlink ref="E418" r:id="rId234"/>
    <hyperlink ref="E420" r:id="rId235"/>
    <hyperlink ref="E425" r:id="rId236"/>
    <hyperlink ref="E426" r:id="rId237"/>
    <hyperlink ref="E427" r:id="rId238"/>
    <hyperlink ref="E430" r:id="rId239"/>
    <hyperlink ref="E431" r:id="rId240"/>
    <hyperlink ref="AC431" r:id="rId241"/>
    <hyperlink ref="E434" r:id="rId242"/>
    <hyperlink ref="E435" r:id="rId243"/>
    <hyperlink ref="E436" r:id="rId244"/>
    <hyperlink ref="E440" r:id="rId245"/>
    <hyperlink ref="E441" r:id="rId246"/>
    <hyperlink ref="E442" r:id="rId247"/>
    <hyperlink ref="E443" r:id="rId248"/>
    <hyperlink ref="E445" r:id="rId249"/>
    <hyperlink ref="E446" r:id="rId250"/>
    <hyperlink ref="E449" r:id="rId251"/>
    <hyperlink ref="E450" r:id="rId252" location=".YuA1JEJBzIU"/>
    <hyperlink ref="E451" r:id="rId253"/>
    <hyperlink ref="E452" r:id="rId254"/>
    <hyperlink ref="E453" r:id="rId255"/>
    <hyperlink ref="E454" r:id="rId256"/>
    <hyperlink ref="E455" r:id="rId257"/>
    <hyperlink ref="E458" r:id="rId258"/>
    <hyperlink ref="E461" r:id="rId259"/>
    <hyperlink ref="E462" r:id="rId260"/>
    <hyperlink ref="E464" r:id="rId261"/>
    <hyperlink ref="E466" r:id="rId262"/>
    <hyperlink ref="E468" r:id="rId263"/>
    <hyperlink ref="E469" r:id="rId264"/>
    <hyperlink ref="E470" r:id="rId265"/>
    <hyperlink ref="E476" r:id="rId266"/>
    <hyperlink ref="E477" r:id="rId267"/>
    <hyperlink ref="E478" r:id="rId268"/>
    <hyperlink ref="E479" r:id="rId269"/>
    <hyperlink ref="E480" r:id="rId270"/>
    <hyperlink ref="E482" r:id="rId271"/>
    <hyperlink ref="E485" r:id="rId272"/>
    <hyperlink ref="E487" r:id="rId273"/>
    <hyperlink ref="E489" r:id="rId274"/>
    <hyperlink ref="E490" r:id="rId275"/>
    <hyperlink ref="E495" r:id="rId276"/>
    <hyperlink ref="E498" r:id="rId277"/>
    <hyperlink ref="E499" r:id="rId278"/>
    <hyperlink ref="E502" r:id="rId279"/>
    <hyperlink ref="E506" r:id="rId280"/>
    <hyperlink ref="E507" r:id="rId281"/>
    <hyperlink ref="E509" r:id="rId282"/>
    <hyperlink ref="E510" r:id="rId283"/>
    <hyperlink ref="E516" r:id="rId284"/>
    <hyperlink ref="E517" r:id="rId285"/>
    <hyperlink ref="E518" r:id="rId286"/>
    <hyperlink ref="E519" r:id="rId287"/>
    <hyperlink ref="E534" r:id="rId288"/>
    <hyperlink ref="E536" r:id="rId289"/>
    <hyperlink ref="E537" r:id="rId290"/>
    <hyperlink ref="E539" r:id="rId291"/>
    <hyperlink ref="E540" r:id="rId292"/>
    <hyperlink ref="E542" r:id="rId293"/>
    <hyperlink ref="E543" r:id="rId294"/>
    <hyperlink ref="E544" r:id="rId295"/>
    <hyperlink ref="E545" r:id="rId296"/>
    <hyperlink ref="E546" r:id="rId297"/>
    <hyperlink ref="E557" r:id="rId298"/>
    <hyperlink ref="E558" r:id="rId299"/>
    <hyperlink ref="E559" r:id="rId300"/>
    <hyperlink ref="E560" r:id="rId301"/>
    <hyperlink ref="E561" r:id="rId302"/>
    <hyperlink ref="E566" r:id="rId303"/>
    <hyperlink ref="E569" r:id="rId304"/>
    <hyperlink ref="E570" r:id="rId305"/>
    <hyperlink ref="E571" r:id="rId306"/>
    <hyperlink ref="E572" r:id="rId307"/>
    <hyperlink ref="E573" r:id="rId308"/>
    <hyperlink ref="E574" r:id="rId309"/>
    <hyperlink ref="E575" r:id="rId310"/>
    <hyperlink ref="E576" r:id="rId311"/>
    <hyperlink ref="E577" r:id="rId312"/>
    <hyperlink ref="E578" r:id="rId313"/>
    <hyperlink ref="E580" r:id="rId314"/>
    <hyperlink ref="E581" r:id="rId315"/>
    <hyperlink ref="E582" r:id="rId316"/>
    <hyperlink ref="E583" r:id="rId317"/>
    <hyperlink ref="E584" r:id="rId318"/>
    <hyperlink ref="E585" r:id="rId319"/>
    <hyperlink ref="E586" r:id="rId320"/>
    <hyperlink ref="E587" r:id="rId321"/>
    <hyperlink ref="E588" r:id="rId322"/>
    <hyperlink ref="E589" r:id="rId323"/>
    <hyperlink ref="E590" r:id="rId324"/>
  </hyperlinks>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0"/>
  <sheetViews>
    <sheetView rightToLeft="1" zoomScale="80" zoomScaleNormal="80" workbookViewId="0">
      <pane ySplit="2" topLeftCell="A3" activePane="bottomLeft" state="frozen"/>
      <selection pane="bottomLeft" activeCell="I7" sqref="I7"/>
    </sheetView>
  </sheetViews>
  <sheetFormatPr defaultColWidth="8.7109375" defaultRowHeight="15"/>
  <cols>
    <col min="1" max="1" width="4.28515625" style="2" customWidth="1"/>
    <col min="2" max="2" width="42" style="2" customWidth="1"/>
    <col min="3" max="3" width="22" style="2" customWidth="1"/>
    <col min="4" max="4" width="26" style="2" customWidth="1"/>
    <col min="5" max="5" width="16" style="2" customWidth="1"/>
    <col min="6" max="6" width="18" style="2" customWidth="1"/>
    <col min="7" max="7" width="20" style="2" customWidth="1"/>
    <col min="8" max="8" width="22" style="2" customWidth="1"/>
  </cols>
  <sheetData>
    <row r="1" spans="1:8" ht="30" customHeight="1">
      <c r="A1" s="56" t="s">
        <v>3990</v>
      </c>
      <c r="B1" s="56"/>
      <c r="C1" s="56"/>
      <c r="D1" s="56"/>
      <c r="E1" s="56"/>
      <c r="F1" s="56"/>
      <c r="G1" s="56"/>
      <c r="H1" s="56"/>
    </row>
    <row r="2" spans="1:8" ht="46.5" customHeight="1">
      <c r="A2" s="4" t="s">
        <v>7</v>
      </c>
      <c r="B2" s="4" t="s">
        <v>29</v>
      </c>
      <c r="C2" s="4" t="s">
        <v>30</v>
      </c>
      <c r="D2" s="4" t="s">
        <v>3991</v>
      </c>
      <c r="E2" s="4" t="s">
        <v>33</v>
      </c>
      <c r="F2" s="4" t="s">
        <v>34</v>
      </c>
      <c r="G2" s="4" t="s">
        <v>3992</v>
      </c>
      <c r="H2" s="4" t="s">
        <v>3993</v>
      </c>
    </row>
    <row r="3" spans="1:8" ht="15" customHeight="1">
      <c r="A3" s="1">
        <v>1</v>
      </c>
      <c r="B3" s="38" t="s">
        <v>1226</v>
      </c>
      <c r="C3" s="38" t="s">
        <v>970</v>
      </c>
      <c r="D3" s="38" t="s">
        <v>3994</v>
      </c>
      <c r="E3" s="38" t="s">
        <v>62</v>
      </c>
      <c r="F3" s="38" t="s">
        <v>113</v>
      </c>
      <c r="G3" s="38">
        <f>SUMPRODUCT(--(TRIM('egyptian women 2011'!$W$3:$W$590)=TRIM($B3)))</f>
        <v>34</v>
      </c>
      <c r="H3" s="39">
        <f t="shared" ref="H3:H66" si="0">G3/SUM($G$3:$G$249)</f>
        <v>5.9964726631393295E-2</v>
      </c>
    </row>
    <row r="4" spans="1:8" ht="15" customHeight="1">
      <c r="A4" s="1">
        <v>2</v>
      </c>
      <c r="B4" s="38" t="s">
        <v>969</v>
      </c>
      <c r="C4" s="38" t="s">
        <v>970</v>
      </c>
      <c r="D4" s="38" t="s">
        <v>3994</v>
      </c>
      <c r="E4" s="38" t="s">
        <v>3995</v>
      </c>
      <c r="F4" s="38" t="s">
        <v>113</v>
      </c>
      <c r="G4" s="38">
        <f>SUMPRODUCT(--(TRIM('egyptian women 2011'!$W$3:$W$590)=TRIM($B4)))</f>
        <v>33</v>
      </c>
      <c r="H4" s="39">
        <f t="shared" si="0"/>
        <v>5.8201058201058198E-2</v>
      </c>
    </row>
    <row r="5" spans="1:8" ht="15" customHeight="1">
      <c r="A5" s="1">
        <v>3</v>
      </c>
      <c r="B5" s="38" t="s">
        <v>1134</v>
      </c>
      <c r="C5" s="38" t="s">
        <v>3996</v>
      </c>
      <c r="D5" s="38" t="s">
        <v>3994</v>
      </c>
      <c r="E5" s="38" t="s">
        <v>3995</v>
      </c>
      <c r="F5" s="38" t="s">
        <v>113</v>
      </c>
      <c r="G5" s="38">
        <f>SUMPRODUCT(--(TRIM('egyptian women 2011'!$W$3:$W$590)=TRIM($B5)))</f>
        <v>26</v>
      </c>
      <c r="H5" s="39">
        <f t="shared" si="0"/>
        <v>4.585537918871252E-2</v>
      </c>
    </row>
    <row r="6" spans="1:8" ht="15" customHeight="1">
      <c r="A6" s="1">
        <v>4</v>
      </c>
      <c r="B6" s="38" t="s">
        <v>988</v>
      </c>
      <c r="C6" s="38" t="s">
        <v>989</v>
      </c>
      <c r="D6" s="38" t="s">
        <v>3994</v>
      </c>
      <c r="E6" s="38" t="s">
        <v>62</v>
      </c>
      <c r="F6" s="38" t="s">
        <v>63</v>
      </c>
      <c r="G6" s="38">
        <f>SUMPRODUCT(--(TRIM('egyptian women 2011'!$W$3:$W$590)=TRIM($B6)))</f>
        <v>22</v>
      </c>
      <c r="H6" s="39">
        <f t="shared" si="0"/>
        <v>3.8800705467372132E-2</v>
      </c>
    </row>
    <row r="7" spans="1:8" ht="15" customHeight="1">
      <c r="A7" s="1">
        <v>5</v>
      </c>
      <c r="B7" s="38" t="s">
        <v>1001</v>
      </c>
      <c r="C7" s="38" t="s">
        <v>970</v>
      </c>
      <c r="D7" s="38" t="s">
        <v>3994</v>
      </c>
      <c r="E7" s="38" t="s">
        <v>3995</v>
      </c>
      <c r="F7" s="38" t="s">
        <v>113</v>
      </c>
      <c r="G7" s="38">
        <f>SUMPRODUCT(--(TRIM('egyptian women 2011'!$W$3:$W$590)=TRIM($B7)))</f>
        <v>18</v>
      </c>
      <c r="H7" s="39">
        <f t="shared" si="0"/>
        <v>3.1746031746031744E-2</v>
      </c>
    </row>
    <row r="8" spans="1:8" ht="15" customHeight="1">
      <c r="A8" s="1">
        <v>6</v>
      </c>
      <c r="B8" s="38" t="s">
        <v>1170</v>
      </c>
      <c r="C8" s="38" t="s">
        <v>1171</v>
      </c>
      <c r="D8" s="38" t="s">
        <v>3994</v>
      </c>
      <c r="E8" s="38" t="s">
        <v>205</v>
      </c>
      <c r="F8" s="38" t="s">
        <v>113</v>
      </c>
      <c r="G8" s="38">
        <f>SUMPRODUCT(--(TRIM('egyptian women 2011'!$W$3:$W$590)=TRIM($B8)))</f>
        <v>16</v>
      </c>
      <c r="H8" s="39">
        <f t="shared" si="0"/>
        <v>2.821869488536155E-2</v>
      </c>
    </row>
    <row r="9" spans="1:8" ht="15" customHeight="1">
      <c r="A9" s="1">
        <v>7</v>
      </c>
      <c r="B9" s="38" t="s">
        <v>130</v>
      </c>
      <c r="C9" s="38" t="s">
        <v>131</v>
      </c>
      <c r="D9" s="38" t="s">
        <v>132</v>
      </c>
      <c r="E9" s="38" t="s">
        <v>62</v>
      </c>
      <c r="F9" s="38" t="s">
        <v>133</v>
      </c>
      <c r="G9" s="38">
        <f>SUMPRODUCT(--(TRIM('egyptian women 2011'!$W$3:$W$590)=TRIM($B9)))</f>
        <v>15</v>
      </c>
      <c r="H9" s="39">
        <f t="shared" si="0"/>
        <v>2.6455026455026454E-2</v>
      </c>
    </row>
    <row r="10" spans="1:8" ht="15" customHeight="1">
      <c r="A10" s="1">
        <v>8</v>
      </c>
      <c r="B10" s="38" t="s">
        <v>3997</v>
      </c>
      <c r="C10" s="38" t="s">
        <v>59</v>
      </c>
      <c r="D10" s="38" t="s">
        <v>60</v>
      </c>
      <c r="E10" s="38" t="s">
        <v>62</v>
      </c>
      <c r="F10" s="38" t="s">
        <v>63</v>
      </c>
      <c r="G10" s="38">
        <f>SUMPRODUCT(--(TRIM('egyptian women 2011'!$W$3:$W$590)=TRIM($B10)))</f>
        <v>0</v>
      </c>
      <c r="H10" s="39">
        <f t="shared" si="0"/>
        <v>0</v>
      </c>
    </row>
    <row r="11" spans="1:8" ht="15" customHeight="1">
      <c r="A11" s="1">
        <v>9</v>
      </c>
      <c r="B11" s="38" t="s">
        <v>1463</v>
      </c>
      <c r="C11" s="38" t="s">
        <v>989</v>
      </c>
      <c r="D11" s="38" t="s">
        <v>3994</v>
      </c>
      <c r="E11" s="38" t="s">
        <v>62</v>
      </c>
      <c r="F11" s="38" t="s">
        <v>113</v>
      </c>
      <c r="G11" s="38">
        <f>SUMPRODUCT(--(TRIM('egyptian women 2011'!$W$3:$W$590)=TRIM($B11)))</f>
        <v>14</v>
      </c>
      <c r="H11" s="39">
        <f t="shared" si="0"/>
        <v>2.4691358024691357E-2</v>
      </c>
    </row>
    <row r="12" spans="1:8" ht="15" customHeight="1">
      <c r="A12" s="1">
        <v>10</v>
      </c>
      <c r="B12" s="38" t="s">
        <v>1987</v>
      </c>
      <c r="C12" s="38" t="s">
        <v>258</v>
      </c>
      <c r="D12" s="38" t="s">
        <v>60</v>
      </c>
      <c r="E12" s="38" t="s">
        <v>62</v>
      </c>
      <c r="F12" s="38" t="s">
        <v>63</v>
      </c>
      <c r="G12" s="38">
        <f>SUMPRODUCT(--(TRIM('egyptian women 2011'!$W$3:$W$590)=TRIM($B12)))</f>
        <v>13</v>
      </c>
      <c r="H12" s="39">
        <f t="shared" si="0"/>
        <v>2.292768959435626E-2</v>
      </c>
    </row>
    <row r="13" spans="1:8" ht="15" customHeight="1">
      <c r="A13" s="1">
        <v>11</v>
      </c>
      <c r="B13" s="38" t="s">
        <v>1205</v>
      </c>
      <c r="C13" s="38" t="s">
        <v>989</v>
      </c>
      <c r="D13" s="38" t="s">
        <v>3994</v>
      </c>
      <c r="E13" s="38" t="s">
        <v>62</v>
      </c>
      <c r="F13" s="38" t="s">
        <v>113</v>
      </c>
      <c r="G13" s="38">
        <f>SUMPRODUCT(--(TRIM('egyptian women 2011'!$W$3:$W$590)=TRIM($B13)))</f>
        <v>11</v>
      </c>
      <c r="H13" s="39">
        <f t="shared" si="0"/>
        <v>1.9400352733686066E-2</v>
      </c>
    </row>
    <row r="14" spans="1:8" ht="15" customHeight="1">
      <c r="A14" s="1">
        <v>12</v>
      </c>
      <c r="B14" s="38" t="s">
        <v>1188</v>
      </c>
      <c r="C14" s="38" t="s">
        <v>1061</v>
      </c>
      <c r="D14" s="38" t="s">
        <v>3994</v>
      </c>
      <c r="E14" s="38" t="s">
        <v>3998</v>
      </c>
      <c r="F14" s="38" t="s">
        <v>63</v>
      </c>
      <c r="G14" s="38">
        <f>SUMPRODUCT(--(TRIM('egyptian women 2011'!$W$3:$W$590)=TRIM($B14)))</f>
        <v>10</v>
      </c>
      <c r="H14" s="39">
        <f t="shared" si="0"/>
        <v>1.7636684303350969E-2</v>
      </c>
    </row>
    <row r="15" spans="1:8" ht="15" customHeight="1">
      <c r="A15" s="1">
        <v>13</v>
      </c>
      <c r="B15" s="38" t="s">
        <v>1009</v>
      </c>
      <c r="C15" s="38" t="s">
        <v>588</v>
      </c>
      <c r="D15" s="38" t="s">
        <v>132</v>
      </c>
      <c r="E15" s="38" t="s">
        <v>3995</v>
      </c>
      <c r="F15" s="38" t="s">
        <v>133</v>
      </c>
      <c r="G15" s="38">
        <f>SUMPRODUCT(--(TRIM('egyptian women 2011'!$W$3:$W$590)=TRIM($B15)))</f>
        <v>10</v>
      </c>
      <c r="H15" s="39">
        <f t="shared" si="0"/>
        <v>1.7636684303350969E-2</v>
      </c>
    </row>
    <row r="16" spans="1:8" ht="15" customHeight="1">
      <c r="A16" s="1">
        <v>14</v>
      </c>
      <c r="B16" s="38" t="s">
        <v>183</v>
      </c>
      <c r="C16" s="38" t="s">
        <v>175</v>
      </c>
      <c r="D16" s="38" t="s">
        <v>175</v>
      </c>
      <c r="E16" s="38" t="s">
        <v>62</v>
      </c>
      <c r="F16" s="38" t="s">
        <v>113</v>
      </c>
      <c r="G16" s="38">
        <f>SUMPRODUCT(--(TRIM('egyptian women 2011'!$W$3:$W$590)=TRIM($B16)))</f>
        <v>9</v>
      </c>
      <c r="H16" s="39">
        <f t="shared" si="0"/>
        <v>1.5873015873015872E-2</v>
      </c>
    </row>
    <row r="17" spans="1:8" ht="15" customHeight="1">
      <c r="A17" s="1">
        <v>15</v>
      </c>
      <c r="B17" s="38" t="s">
        <v>980</v>
      </c>
      <c r="C17" s="38" t="s">
        <v>970</v>
      </c>
      <c r="D17" s="38" t="s">
        <v>971</v>
      </c>
      <c r="E17" s="38" t="s">
        <v>3999</v>
      </c>
      <c r="F17" s="38" t="s">
        <v>63</v>
      </c>
      <c r="G17" s="38">
        <f>SUMPRODUCT(--(TRIM('egyptian women 2011'!$W$3:$W$590)=TRIM($B17)))</f>
        <v>9</v>
      </c>
      <c r="H17" s="39">
        <f t="shared" si="0"/>
        <v>1.5873015873015872E-2</v>
      </c>
    </row>
    <row r="18" spans="1:8" ht="15" customHeight="1">
      <c r="A18" s="1">
        <v>16</v>
      </c>
      <c r="B18" s="38" t="s">
        <v>1218</v>
      </c>
      <c r="C18" s="38" t="s">
        <v>131</v>
      </c>
      <c r="D18" s="38" t="s">
        <v>132</v>
      </c>
      <c r="E18" s="38" t="s">
        <v>62</v>
      </c>
      <c r="F18" s="38" t="s">
        <v>133</v>
      </c>
      <c r="G18" s="38">
        <f>SUMPRODUCT(--(TRIM('egyptian women 2011'!$W$3:$W$590)=TRIM($B18)))</f>
        <v>8</v>
      </c>
      <c r="H18" s="39">
        <f t="shared" si="0"/>
        <v>1.4109347442680775E-2</v>
      </c>
    </row>
    <row r="19" spans="1:8" ht="15" customHeight="1">
      <c r="A19" s="1">
        <v>17</v>
      </c>
      <c r="B19" s="38" t="s">
        <v>1809</v>
      </c>
      <c r="C19" s="38" t="s">
        <v>1810</v>
      </c>
      <c r="D19" s="38" t="s">
        <v>3994</v>
      </c>
      <c r="E19" s="38" t="s">
        <v>62</v>
      </c>
      <c r="F19" s="38" t="s">
        <v>113</v>
      </c>
      <c r="G19" s="38">
        <f>SUMPRODUCT(--(TRIM('egyptian women 2011'!$W$3:$W$590)=TRIM($B19)))</f>
        <v>6</v>
      </c>
      <c r="H19" s="39">
        <f t="shared" si="0"/>
        <v>1.0582010582010581E-2</v>
      </c>
    </row>
    <row r="20" spans="1:8" ht="15" customHeight="1">
      <c r="A20" s="1">
        <v>18</v>
      </c>
      <c r="B20" s="38" t="s">
        <v>2567</v>
      </c>
      <c r="C20" s="38" t="s">
        <v>883</v>
      </c>
      <c r="D20" s="38" t="s">
        <v>4000</v>
      </c>
      <c r="E20" s="38" t="s">
        <v>205</v>
      </c>
      <c r="F20" s="38" t="s">
        <v>113</v>
      </c>
      <c r="G20" s="38">
        <f>SUMPRODUCT(--(TRIM('egyptian women 2011'!$W$3:$W$590)=TRIM($B20)))</f>
        <v>6</v>
      </c>
      <c r="H20" s="39">
        <f t="shared" si="0"/>
        <v>1.0582010582010581E-2</v>
      </c>
    </row>
    <row r="21" spans="1:8" ht="15" customHeight="1">
      <c r="A21" s="1">
        <v>19</v>
      </c>
      <c r="B21" s="38" t="s">
        <v>1846</v>
      </c>
      <c r="C21" s="38" t="s">
        <v>989</v>
      </c>
      <c r="D21" s="38" t="s">
        <v>3994</v>
      </c>
      <c r="E21" s="38" t="s">
        <v>3999</v>
      </c>
      <c r="F21" s="38" t="s">
        <v>113</v>
      </c>
      <c r="G21" s="38">
        <f>SUMPRODUCT(--(TRIM('egyptian women 2011'!$W$3:$W$590)=TRIM($B21)))</f>
        <v>6</v>
      </c>
      <c r="H21" s="39">
        <f t="shared" si="0"/>
        <v>1.0582010582010581E-2</v>
      </c>
    </row>
    <row r="22" spans="1:8" ht="15" customHeight="1">
      <c r="A22" s="1">
        <v>20</v>
      </c>
      <c r="B22" s="38" t="s">
        <v>1232</v>
      </c>
      <c r="C22" s="38" t="s">
        <v>131</v>
      </c>
      <c r="D22" s="38" t="s">
        <v>132</v>
      </c>
      <c r="E22" s="38" t="s">
        <v>62</v>
      </c>
      <c r="F22" s="38" t="s">
        <v>133</v>
      </c>
      <c r="G22" s="38">
        <f>SUMPRODUCT(--(TRIM('egyptian women 2011'!$W$3:$W$590)=TRIM($B22)))</f>
        <v>6</v>
      </c>
      <c r="H22" s="39">
        <f t="shared" si="0"/>
        <v>1.0582010582010581E-2</v>
      </c>
    </row>
    <row r="23" spans="1:8" ht="15" customHeight="1">
      <c r="A23" s="1">
        <v>21</v>
      </c>
      <c r="B23" s="38" t="s">
        <v>1017</v>
      </c>
      <c r="C23" s="38" t="s">
        <v>131</v>
      </c>
      <c r="D23" s="38" t="s">
        <v>132</v>
      </c>
      <c r="E23" s="38" t="s">
        <v>3995</v>
      </c>
      <c r="F23" s="38" t="s">
        <v>133</v>
      </c>
      <c r="G23" s="38">
        <f>SUMPRODUCT(--(TRIM('egyptian women 2011'!$W$3:$W$590)=TRIM($B23)))</f>
        <v>6</v>
      </c>
      <c r="H23" s="39">
        <f t="shared" si="0"/>
        <v>1.0582010582010581E-2</v>
      </c>
    </row>
    <row r="24" spans="1:8" ht="15" customHeight="1">
      <c r="A24" s="1">
        <v>22</v>
      </c>
      <c r="B24" s="38" t="s">
        <v>580</v>
      </c>
      <c r="C24" s="38" t="s">
        <v>96</v>
      </c>
      <c r="D24" s="38" t="s">
        <v>4000</v>
      </c>
      <c r="E24" s="38" t="s">
        <v>62</v>
      </c>
      <c r="F24" s="38" t="s">
        <v>113</v>
      </c>
      <c r="G24" s="38">
        <f>SUMPRODUCT(--(TRIM('egyptian women 2011'!$W$3:$W$590)=TRIM($B24)))</f>
        <v>5</v>
      </c>
      <c r="H24" s="39">
        <f t="shared" si="0"/>
        <v>8.8183421516754845E-3</v>
      </c>
    </row>
    <row r="25" spans="1:8" ht="15" customHeight="1">
      <c r="A25" s="1">
        <v>23</v>
      </c>
      <c r="B25" s="38" t="s">
        <v>1553</v>
      </c>
      <c r="C25" s="38" t="s">
        <v>3996</v>
      </c>
      <c r="D25" s="38" t="s">
        <v>3994</v>
      </c>
      <c r="E25" s="38" t="s">
        <v>3995</v>
      </c>
      <c r="F25" s="38" t="s">
        <v>113</v>
      </c>
      <c r="G25" s="38">
        <f>SUMPRODUCT(--(TRIM('egyptian women 2011'!$W$3:$W$590)=TRIM($B25)))</f>
        <v>5</v>
      </c>
      <c r="H25" s="39">
        <f t="shared" si="0"/>
        <v>8.8183421516754845E-3</v>
      </c>
    </row>
    <row r="26" spans="1:8" ht="15" customHeight="1">
      <c r="A26" s="1">
        <v>24</v>
      </c>
      <c r="B26" s="38" t="s">
        <v>2040</v>
      </c>
      <c r="C26" s="38" t="s">
        <v>989</v>
      </c>
      <c r="D26" s="38" t="s">
        <v>971</v>
      </c>
      <c r="E26" s="38" t="s">
        <v>205</v>
      </c>
      <c r="F26" s="38" t="s">
        <v>113</v>
      </c>
      <c r="G26" s="38">
        <f>SUMPRODUCT(--(TRIM('egyptian women 2011'!$W$3:$W$590)=TRIM($B26)))</f>
        <v>5</v>
      </c>
      <c r="H26" s="39">
        <f t="shared" si="0"/>
        <v>8.8183421516754845E-3</v>
      </c>
    </row>
    <row r="27" spans="1:8" ht="15" customHeight="1">
      <c r="A27" s="1">
        <v>25</v>
      </c>
      <c r="B27" s="38" t="s">
        <v>1051</v>
      </c>
      <c r="C27" s="38" t="s">
        <v>970</v>
      </c>
      <c r="D27" s="38" t="s">
        <v>971</v>
      </c>
      <c r="E27" s="38" t="s">
        <v>3999</v>
      </c>
      <c r="F27" s="38" t="s">
        <v>113</v>
      </c>
      <c r="G27" s="38">
        <f>SUMPRODUCT(--(TRIM('egyptian women 2011'!$W$3:$W$590)=TRIM($B27)))</f>
        <v>5</v>
      </c>
      <c r="H27" s="39">
        <f t="shared" si="0"/>
        <v>8.8183421516754845E-3</v>
      </c>
    </row>
    <row r="28" spans="1:8" ht="15" customHeight="1">
      <c r="A28" s="1">
        <v>26</v>
      </c>
      <c r="B28" s="38" t="s">
        <v>3915</v>
      </c>
      <c r="C28" s="38" t="s">
        <v>883</v>
      </c>
      <c r="D28" s="38" t="s">
        <v>4000</v>
      </c>
      <c r="E28" s="38" t="s">
        <v>205</v>
      </c>
      <c r="F28" s="38" t="s">
        <v>113</v>
      </c>
      <c r="G28" s="38">
        <f>SUMPRODUCT(--(TRIM('egyptian women 2011'!$W$3:$W$590)=TRIM($B28)))</f>
        <v>5</v>
      </c>
      <c r="H28" s="39">
        <f t="shared" si="0"/>
        <v>8.8183421516754845E-3</v>
      </c>
    </row>
    <row r="29" spans="1:8" ht="15" customHeight="1">
      <c r="A29" s="1">
        <v>27</v>
      </c>
      <c r="B29" s="38" t="s">
        <v>1094</v>
      </c>
      <c r="C29" s="38" t="s">
        <v>970</v>
      </c>
      <c r="D29" s="38" t="s">
        <v>3994</v>
      </c>
      <c r="E29" s="38" t="s">
        <v>3999</v>
      </c>
      <c r="F29" s="38" t="s">
        <v>113</v>
      </c>
      <c r="G29" s="38">
        <f>SUMPRODUCT(--(TRIM('egyptian women 2011'!$W$3:$W$590)=TRIM($B29)))</f>
        <v>4</v>
      </c>
      <c r="H29" s="39">
        <f t="shared" si="0"/>
        <v>7.0546737213403876E-3</v>
      </c>
    </row>
    <row r="30" spans="1:8" ht="15" customHeight="1">
      <c r="A30" s="1">
        <v>28</v>
      </c>
      <c r="B30" s="38" t="s">
        <v>4001</v>
      </c>
      <c r="C30" s="38" t="s">
        <v>1606</v>
      </c>
      <c r="D30" s="38" t="s">
        <v>3994</v>
      </c>
      <c r="E30" s="38" t="s">
        <v>205</v>
      </c>
      <c r="F30" s="38" t="s">
        <v>63</v>
      </c>
      <c r="G30" s="38">
        <f>SUMPRODUCT(--(TRIM('egyptian women 2011'!$W$3:$W$590)=TRIM($B30)))</f>
        <v>4</v>
      </c>
      <c r="H30" s="39">
        <f t="shared" si="0"/>
        <v>7.0546737213403876E-3</v>
      </c>
    </row>
    <row r="31" spans="1:8" ht="15" customHeight="1">
      <c r="A31" s="1">
        <v>29</v>
      </c>
      <c r="B31" s="38" t="s">
        <v>4002</v>
      </c>
      <c r="C31" s="38" t="s">
        <v>175</v>
      </c>
      <c r="D31" s="38" t="s">
        <v>175</v>
      </c>
      <c r="E31" s="38" t="s">
        <v>62</v>
      </c>
      <c r="F31" s="38" t="s">
        <v>113</v>
      </c>
      <c r="G31" s="38">
        <f>SUMPRODUCT(--(TRIM('egyptian women 2011'!$W$3:$W$590)=TRIM($B31)))</f>
        <v>0</v>
      </c>
      <c r="H31" s="39">
        <f t="shared" si="0"/>
        <v>0</v>
      </c>
    </row>
    <row r="32" spans="1:8" ht="26.25" customHeight="1">
      <c r="A32" s="1">
        <v>30</v>
      </c>
      <c r="B32" s="38" t="s">
        <v>391</v>
      </c>
      <c r="C32" s="38" t="s">
        <v>96</v>
      </c>
      <c r="D32" s="38" t="s">
        <v>4000</v>
      </c>
      <c r="E32" s="38" t="s">
        <v>62</v>
      </c>
      <c r="F32" s="38" t="s">
        <v>63</v>
      </c>
      <c r="G32" s="38">
        <f>SUMPRODUCT(--(TRIM('egyptian women 2011'!$W$3:$W$590)=TRIM($B32)))</f>
        <v>3</v>
      </c>
      <c r="H32" s="39">
        <f t="shared" si="0"/>
        <v>5.2910052910052907E-3</v>
      </c>
    </row>
    <row r="33" spans="1:8" ht="15" customHeight="1">
      <c r="A33" s="1">
        <v>31</v>
      </c>
      <c r="B33" s="38" t="s">
        <v>1591</v>
      </c>
      <c r="C33" s="38" t="s">
        <v>258</v>
      </c>
      <c r="D33" s="38" t="s">
        <v>60</v>
      </c>
      <c r="E33" s="38" t="s">
        <v>62</v>
      </c>
      <c r="F33" s="38" t="s">
        <v>63</v>
      </c>
      <c r="G33" s="38">
        <f>SUMPRODUCT(--(TRIM('egyptian women 2011'!$W$3:$W$590)=TRIM($B33)))</f>
        <v>3</v>
      </c>
      <c r="H33" s="39">
        <f t="shared" si="0"/>
        <v>5.2910052910052907E-3</v>
      </c>
    </row>
    <row r="34" spans="1:8" ht="15" customHeight="1">
      <c r="A34" s="1">
        <v>32</v>
      </c>
      <c r="B34" s="38" t="s">
        <v>1581</v>
      </c>
      <c r="C34" s="38" t="s">
        <v>588</v>
      </c>
      <c r="D34" s="38" t="s">
        <v>132</v>
      </c>
      <c r="E34" s="38" t="s">
        <v>62</v>
      </c>
      <c r="F34" s="38" t="s">
        <v>133</v>
      </c>
      <c r="G34" s="38">
        <f>SUMPRODUCT(--(TRIM('egyptian women 2011'!$W$3:$W$590)=TRIM($B34)))</f>
        <v>3</v>
      </c>
      <c r="H34" s="39">
        <f t="shared" si="0"/>
        <v>5.2910052910052907E-3</v>
      </c>
    </row>
    <row r="35" spans="1:8" ht="15" customHeight="1">
      <c r="A35" s="1">
        <v>33</v>
      </c>
      <c r="B35" s="38" t="s">
        <v>1376</v>
      </c>
      <c r="C35" s="38" t="s">
        <v>989</v>
      </c>
      <c r="D35" s="38" t="s">
        <v>971</v>
      </c>
      <c r="E35" s="38" t="s">
        <v>205</v>
      </c>
      <c r="F35" s="38" t="s">
        <v>113</v>
      </c>
      <c r="G35" s="38">
        <f>SUMPRODUCT(--(TRIM('egyptian women 2011'!$W$3:$W$590)=TRIM($B35)))</f>
        <v>3</v>
      </c>
      <c r="H35" s="39">
        <f t="shared" si="0"/>
        <v>5.2910052910052907E-3</v>
      </c>
    </row>
    <row r="36" spans="1:8" ht="15" customHeight="1">
      <c r="A36" s="1">
        <v>34</v>
      </c>
      <c r="B36" s="38" t="s">
        <v>3092</v>
      </c>
      <c r="C36" s="38" t="s">
        <v>970</v>
      </c>
      <c r="D36" s="38" t="s">
        <v>3994</v>
      </c>
      <c r="E36" s="38" t="s">
        <v>205</v>
      </c>
      <c r="F36" s="38" t="s">
        <v>113</v>
      </c>
      <c r="G36" s="38">
        <f>SUMPRODUCT(--(TRIM('egyptian women 2011'!$W$3:$W$590)=TRIM($B36)))</f>
        <v>3</v>
      </c>
      <c r="H36" s="39">
        <f t="shared" si="0"/>
        <v>5.2910052910052907E-3</v>
      </c>
    </row>
    <row r="37" spans="1:8" ht="15" customHeight="1">
      <c r="A37" s="1">
        <v>35</v>
      </c>
      <c r="B37" s="38" t="s">
        <v>3037</v>
      </c>
      <c r="C37" s="38" t="s">
        <v>970</v>
      </c>
      <c r="D37" s="38" t="s">
        <v>3994</v>
      </c>
      <c r="E37" s="38" t="s">
        <v>62</v>
      </c>
      <c r="F37" s="38" t="s">
        <v>113</v>
      </c>
      <c r="G37" s="38">
        <f>SUMPRODUCT(--(TRIM('egyptian women 2011'!$W$3:$W$590)=TRIM($B37)))</f>
        <v>3</v>
      </c>
      <c r="H37" s="39">
        <f t="shared" si="0"/>
        <v>5.2910052910052907E-3</v>
      </c>
    </row>
    <row r="38" spans="1:8" ht="15" customHeight="1">
      <c r="A38" s="1">
        <v>36</v>
      </c>
      <c r="B38" s="38" t="s">
        <v>1978</v>
      </c>
      <c r="C38" s="38" t="s">
        <v>989</v>
      </c>
      <c r="D38" s="38" t="s">
        <v>971</v>
      </c>
      <c r="E38" s="38" t="s">
        <v>3995</v>
      </c>
      <c r="F38" s="38" t="s">
        <v>113</v>
      </c>
      <c r="G38" s="38">
        <f>SUMPRODUCT(--(TRIM('egyptian women 2011'!$W$3:$W$590)=TRIM($B38)))</f>
        <v>3</v>
      </c>
      <c r="H38" s="39">
        <f t="shared" si="0"/>
        <v>5.2910052910052907E-3</v>
      </c>
    </row>
    <row r="39" spans="1:8" ht="15" customHeight="1">
      <c r="A39" s="1">
        <v>37</v>
      </c>
      <c r="B39" s="38" t="s">
        <v>1736</v>
      </c>
      <c r="C39" s="38" t="s">
        <v>1737</v>
      </c>
      <c r="D39" s="38" t="s">
        <v>4000</v>
      </c>
      <c r="E39" s="38" t="s">
        <v>62</v>
      </c>
      <c r="F39" s="38" t="s">
        <v>63</v>
      </c>
      <c r="G39" s="38">
        <f>SUMPRODUCT(--(TRIM('egyptian women 2011'!$W$3:$W$590)=TRIM($B39)))</f>
        <v>3</v>
      </c>
      <c r="H39" s="39">
        <f t="shared" si="0"/>
        <v>5.2910052910052907E-3</v>
      </c>
    </row>
    <row r="40" spans="1:8" ht="15" customHeight="1">
      <c r="A40" s="1">
        <v>38</v>
      </c>
      <c r="B40" s="38" t="s">
        <v>4003</v>
      </c>
      <c r="C40" s="38" t="s">
        <v>1143</v>
      </c>
      <c r="D40" s="38" t="s">
        <v>3994</v>
      </c>
      <c r="E40" s="38" t="s">
        <v>205</v>
      </c>
      <c r="F40" s="38" t="s">
        <v>113</v>
      </c>
      <c r="G40" s="38">
        <f>SUMPRODUCT(--(TRIM('egyptian women 2011'!$W$3:$W$590)=TRIM($B40)))</f>
        <v>2</v>
      </c>
      <c r="H40" s="39">
        <f t="shared" si="0"/>
        <v>3.5273368606701938E-3</v>
      </c>
    </row>
    <row r="41" spans="1:8" ht="15" customHeight="1">
      <c r="A41" s="1">
        <v>39</v>
      </c>
      <c r="B41" s="38" t="s">
        <v>4004</v>
      </c>
      <c r="C41" s="38" t="s">
        <v>1606</v>
      </c>
      <c r="D41" s="38" t="s">
        <v>3994</v>
      </c>
      <c r="E41" s="38" t="s">
        <v>3999</v>
      </c>
      <c r="F41" s="38" t="s">
        <v>63</v>
      </c>
      <c r="G41" s="38">
        <f>SUMPRODUCT(--(TRIM('egyptian women 2011'!$W$3:$W$590)=TRIM($B41)))</f>
        <v>2</v>
      </c>
      <c r="H41" s="39">
        <f t="shared" si="0"/>
        <v>3.5273368606701938E-3</v>
      </c>
    </row>
    <row r="42" spans="1:8" ht="15" customHeight="1">
      <c r="A42" s="1">
        <v>40</v>
      </c>
      <c r="B42" s="38" t="s">
        <v>265</v>
      </c>
      <c r="C42" s="38" t="s">
        <v>131</v>
      </c>
      <c r="D42" s="38" t="s">
        <v>132</v>
      </c>
      <c r="E42" s="38" t="s">
        <v>62</v>
      </c>
      <c r="F42" s="38" t="s">
        <v>133</v>
      </c>
      <c r="G42" s="38">
        <f>SUMPRODUCT(--(TRIM('egyptian women 2011'!$W$3:$W$590)=TRIM($B42)))</f>
        <v>2</v>
      </c>
      <c r="H42" s="39">
        <f t="shared" si="0"/>
        <v>3.5273368606701938E-3</v>
      </c>
    </row>
    <row r="43" spans="1:8" ht="15" customHeight="1">
      <c r="A43" s="1">
        <v>41</v>
      </c>
      <c r="B43" s="38" t="s">
        <v>281</v>
      </c>
      <c r="C43" s="38" t="s">
        <v>203</v>
      </c>
      <c r="D43" s="38" t="s">
        <v>132</v>
      </c>
      <c r="E43" s="38" t="s">
        <v>205</v>
      </c>
      <c r="F43" s="38" t="s">
        <v>205</v>
      </c>
      <c r="G43" s="38">
        <f>SUMPRODUCT(--(TRIM('egyptian women 2011'!$W$3:$W$590)=TRIM($B43)))</f>
        <v>2</v>
      </c>
      <c r="H43" s="39">
        <f t="shared" si="0"/>
        <v>3.5273368606701938E-3</v>
      </c>
    </row>
    <row r="44" spans="1:8" ht="15" customHeight="1">
      <c r="A44" s="1">
        <v>42</v>
      </c>
      <c r="B44" s="38" t="s">
        <v>4005</v>
      </c>
      <c r="C44" s="38" t="s">
        <v>258</v>
      </c>
      <c r="D44" s="38" t="s">
        <v>60</v>
      </c>
      <c r="E44" s="38" t="s">
        <v>62</v>
      </c>
      <c r="F44" s="38" t="s">
        <v>63</v>
      </c>
      <c r="G44" s="38">
        <f>SUMPRODUCT(--(TRIM('egyptian women 2011'!$W$3:$W$590)=TRIM($B44)))</f>
        <v>2</v>
      </c>
      <c r="H44" s="39">
        <f t="shared" si="0"/>
        <v>3.5273368606701938E-3</v>
      </c>
    </row>
    <row r="45" spans="1:8" ht="15" customHeight="1">
      <c r="A45" s="1">
        <v>43</v>
      </c>
      <c r="B45" s="38" t="s">
        <v>333</v>
      </c>
      <c r="C45" s="38" t="s">
        <v>175</v>
      </c>
      <c r="D45" s="38" t="s">
        <v>175</v>
      </c>
      <c r="E45" s="38" t="s">
        <v>62</v>
      </c>
      <c r="F45" s="38" t="s">
        <v>113</v>
      </c>
      <c r="G45" s="38">
        <f>SUMPRODUCT(--(TRIM('egyptian women 2011'!$W$3:$W$590)=TRIM($B45)))</f>
        <v>2</v>
      </c>
      <c r="H45" s="39">
        <f t="shared" si="0"/>
        <v>3.5273368606701938E-3</v>
      </c>
    </row>
    <row r="46" spans="1:8" ht="15" customHeight="1">
      <c r="A46" s="1">
        <v>44</v>
      </c>
      <c r="B46" s="38" t="s">
        <v>409</v>
      </c>
      <c r="C46" s="38" t="s">
        <v>96</v>
      </c>
      <c r="D46" s="38" t="s">
        <v>4000</v>
      </c>
      <c r="E46" s="38" t="s">
        <v>62</v>
      </c>
      <c r="F46" s="38" t="s">
        <v>63</v>
      </c>
      <c r="G46" s="38">
        <f>SUMPRODUCT(--(TRIM('egyptian women 2011'!$W$3:$W$590)=TRIM($B46)))</f>
        <v>2</v>
      </c>
      <c r="H46" s="39">
        <f t="shared" si="0"/>
        <v>3.5273368606701938E-3</v>
      </c>
    </row>
    <row r="47" spans="1:8" ht="15" customHeight="1">
      <c r="A47" s="1">
        <v>45</v>
      </c>
      <c r="B47" s="38" t="s">
        <v>505</v>
      </c>
      <c r="C47" s="38" t="s">
        <v>96</v>
      </c>
      <c r="D47" s="38" t="s">
        <v>4000</v>
      </c>
      <c r="E47" s="38" t="s">
        <v>62</v>
      </c>
      <c r="F47" s="38" t="s">
        <v>63</v>
      </c>
      <c r="G47" s="38">
        <f>SUMPRODUCT(--(TRIM('egyptian women 2011'!$W$3:$W$590)=TRIM($B47)))</f>
        <v>2</v>
      </c>
      <c r="H47" s="39">
        <f t="shared" si="0"/>
        <v>3.5273368606701938E-3</v>
      </c>
    </row>
    <row r="48" spans="1:8" ht="28.5" customHeight="1">
      <c r="A48" s="1">
        <v>46</v>
      </c>
      <c r="B48" s="38" t="s">
        <v>1346</v>
      </c>
      <c r="C48" s="38" t="s">
        <v>1347</v>
      </c>
      <c r="D48" s="38" t="s">
        <v>132</v>
      </c>
      <c r="E48" s="38" t="s">
        <v>205</v>
      </c>
      <c r="F48" s="38" t="s">
        <v>133</v>
      </c>
      <c r="G48" s="38">
        <f>SUMPRODUCT(--(TRIM('egyptian women 2011'!$W$3:$W$590)=TRIM($B48)))</f>
        <v>2</v>
      </c>
      <c r="H48" s="39">
        <f t="shared" si="0"/>
        <v>3.5273368606701938E-3</v>
      </c>
    </row>
    <row r="49" spans="1:8" ht="28.5" customHeight="1">
      <c r="A49" s="1">
        <v>47</v>
      </c>
      <c r="B49" s="38" t="s">
        <v>1707</v>
      </c>
      <c r="C49" s="38" t="s">
        <v>96</v>
      </c>
      <c r="D49" s="38" t="s">
        <v>4000</v>
      </c>
      <c r="E49" s="38" t="s">
        <v>62</v>
      </c>
      <c r="F49" s="38" t="s">
        <v>63</v>
      </c>
      <c r="G49" s="38">
        <f>SUMPRODUCT(--(TRIM('egyptian women 2011'!$W$3:$W$590)=TRIM($B49)))</f>
        <v>2</v>
      </c>
      <c r="H49" s="39">
        <f t="shared" si="0"/>
        <v>3.5273368606701938E-3</v>
      </c>
    </row>
    <row r="50" spans="1:8" ht="15" customHeight="1">
      <c r="A50" s="1">
        <v>48</v>
      </c>
      <c r="B50" s="38" t="s">
        <v>1772</v>
      </c>
      <c r="C50" s="38" t="s">
        <v>131</v>
      </c>
      <c r="D50" s="38" t="s">
        <v>132</v>
      </c>
      <c r="E50" s="38" t="s">
        <v>62</v>
      </c>
      <c r="F50" s="38" t="s">
        <v>133</v>
      </c>
      <c r="G50" s="38">
        <f>SUMPRODUCT(--(TRIM('egyptian women 2011'!$W$3:$W$590)=TRIM($B50)))</f>
        <v>2</v>
      </c>
      <c r="H50" s="39">
        <f t="shared" si="0"/>
        <v>3.5273368606701938E-3</v>
      </c>
    </row>
    <row r="51" spans="1:8" ht="15" customHeight="1">
      <c r="A51" s="1">
        <v>49</v>
      </c>
      <c r="B51" s="38" t="s">
        <v>2697</v>
      </c>
      <c r="C51" s="38" t="s">
        <v>883</v>
      </c>
      <c r="D51" s="38" t="s">
        <v>4000</v>
      </c>
      <c r="E51" s="38" t="s">
        <v>205</v>
      </c>
      <c r="F51" s="38" t="s">
        <v>113</v>
      </c>
      <c r="G51" s="38">
        <f>SUMPRODUCT(--(TRIM('egyptian women 2011'!$W$3:$W$590)=TRIM($B51)))</f>
        <v>2</v>
      </c>
      <c r="H51" s="39">
        <f t="shared" si="0"/>
        <v>3.5273368606701938E-3</v>
      </c>
    </row>
    <row r="52" spans="1:8" ht="15" customHeight="1">
      <c r="A52" s="1">
        <v>50</v>
      </c>
      <c r="B52" s="38" t="s">
        <v>759</v>
      </c>
      <c r="C52" s="38" t="s">
        <v>96</v>
      </c>
      <c r="D52" s="38" t="s">
        <v>4000</v>
      </c>
      <c r="E52" s="38" t="s">
        <v>62</v>
      </c>
      <c r="F52" s="38" t="s">
        <v>63</v>
      </c>
      <c r="G52" s="38">
        <f>SUMPRODUCT(--(TRIM('egyptian women 2011'!$W$3:$W$590)=TRIM($B52)))</f>
        <v>2</v>
      </c>
      <c r="H52" s="39">
        <f t="shared" si="0"/>
        <v>3.5273368606701938E-3</v>
      </c>
    </row>
    <row r="53" spans="1:8" ht="15" customHeight="1">
      <c r="A53" s="1">
        <v>51</v>
      </c>
      <c r="B53" s="38" t="s">
        <v>1196</v>
      </c>
      <c r="C53" s="38" t="s">
        <v>1197</v>
      </c>
      <c r="D53" s="38" t="s">
        <v>112</v>
      </c>
      <c r="E53" s="38" t="s">
        <v>205</v>
      </c>
      <c r="F53" s="38" t="s">
        <v>133</v>
      </c>
      <c r="G53" s="38">
        <f>SUMPRODUCT(--(TRIM('egyptian women 2011'!$W$3:$W$590)=TRIM($B53)))</f>
        <v>2</v>
      </c>
      <c r="H53" s="39">
        <f t="shared" si="0"/>
        <v>3.5273368606701938E-3</v>
      </c>
    </row>
    <row r="54" spans="1:8" ht="15" customHeight="1">
      <c r="A54" s="1">
        <v>52</v>
      </c>
      <c r="B54" s="38" t="s">
        <v>1286</v>
      </c>
      <c r="C54" s="38" t="s">
        <v>989</v>
      </c>
      <c r="D54" s="38" t="s">
        <v>3994</v>
      </c>
      <c r="E54" s="38" t="s">
        <v>205</v>
      </c>
      <c r="F54" s="38" t="s">
        <v>113</v>
      </c>
      <c r="G54" s="38">
        <f>SUMPRODUCT(--(TRIM('egyptian women 2011'!$W$3:$W$590)=TRIM($B54)))</f>
        <v>2</v>
      </c>
      <c r="H54" s="39">
        <f t="shared" si="0"/>
        <v>3.5273368606701938E-3</v>
      </c>
    </row>
    <row r="55" spans="1:8" ht="15" customHeight="1">
      <c r="A55" s="1">
        <v>53</v>
      </c>
      <c r="B55" s="38" t="s">
        <v>1367</v>
      </c>
      <c r="C55" s="38" t="s">
        <v>1368</v>
      </c>
      <c r="D55" s="38" t="s">
        <v>3994</v>
      </c>
      <c r="E55" s="38" t="s">
        <v>205</v>
      </c>
      <c r="F55" s="38" t="s">
        <v>63</v>
      </c>
      <c r="G55" s="38">
        <f>SUMPRODUCT(--(TRIM('egyptian women 2011'!$W$3:$W$590)=TRIM($B55)))</f>
        <v>4</v>
      </c>
      <c r="H55" s="39">
        <f t="shared" si="0"/>
        <v>7.0546737213403876E-3</v>
      </c>
    </row>
    <row r="56" spans="1:8" ht="15" customHeight="1">
      <c r="A56" s="1">
        <v>54</v>
      </c>
      <c r="B56" s="38" t="s">
        <v>1728</v>
      </c>
      <c r="C56" s="38" t="s">
        <v>989</v>
      </c>
      <c r="D56" s="38" t="s">
        <v>3994</v>
      </c>
      <c r="E56" s="38" t="s">
        <v>205</v>
      </c>
      <c r="F56" s="38" t="s">
        <v>113</v>
      </c>
      <c r="G56" s="38">
        <f>SUMPRODUCT(--(TRIM('egyptian women 2011'!$W$3:$W$590)=TRIM($B56)))</f>
        <v>2</v>
      </c>
      <c r="H56" s="39">
        <f t="shared" si="0"/>
        <v>3.5273368606701938E-3</v>
      </c>
    </row>
    <row r="57" spans="1:8" ht="15" customHeight="1">
      <c r="A57" s="1">
        <v>55</v>
      </c>
      <c r="B57" s="38" t="s">
        <v>2675</v>
      </c>
      <c r="C57" s="38" t="s">
        <v>989</v>
      </c>
      <c r="D57" s="38" t="s">
        <v>3994</v>
      </c>
      <c r="E57" s="38" t="s">
        <v>3999</v>
      </c>
      <c r="F57" s="38" t="s">
        <v>113</v>
      </c>
      <c r="G57" s="38">
        <f>SUMPRODUCT(--(TRIM('egyptian women 2011'!$W$3:$W$590)=TRIM($B57)))</f>
        <v>2</v>
      </c>
      <c r="H57" s="39">
        <f t="shared" si="0"/>
        <v>3.5273368606701938E-3</v>
      </c>
    </row>
    <row r="58" spans="1:8" ht="15" customHeight="1">
      <c r="A58" s="1">
        <v>56</v>
      </c>
      <c r="B58" s="38" t="s">
        <v>4006</v>
      </c>
      <c r="C58" s="38" t="s">
        <v>1105</v>
      </c>
      <c r="D58" s="38" t="s">
        <v>132</v>
      </c>
      <c r="E58" s="38" t="s">
        <v>205</v>
      </c>
      <c r="F58" s="38" t="s">
        <v>113</v>
      </c>
      <c r="G58" s="38">
        <f>SUMPRODUCT(--(TRIM('egyptian women 2011'!$W$3:$W$590)=TRIM($B58)))</f>
        <v>0</v>
      </c>
      <c r="H58" s="39">
        <f t="shared" si="0"/>
        <v>0</v>
      </c>
    </row>
    <row r="59" spans="1:8" ht="15" customHeight="1">
      <c r="A59" s="1">
        <v>57</v>
      </c>
      <c r="B59" s="38" t="s">
        <v>960</v>
      </c>
      <c r="C59" s="38" t="s">
        <v>588</v>
      </c>
      <c r="D59" s="38" t="s">
        <v>132</v>
      </c>
      <c r="E59" s="38" t="s">
        <v>62</v>
      </c>
      <c r="F59" s="38" t="s">
        <v>133</v>
      </c>
      <c r="G59" s="38">
        <f>SUMPRODUCT(--(TRIM('egyptian women 2011'!$W$3:$W$590)=TRIM($B59)))</f>
        <v>2</v>
      </c>
      <c r="H59" s="39">
        <f t="shared" si="0"/>
        <v>3.5273368606701938E-3</v>
      </c>
    </row>
    <row r="60" spans="1:8" ht="15" customHeight="1">
      <c r="A60" s="1">
        <v>58</v>
      </c>
      <c r="B60" s="38" t="s">
        <v>3399</v>
      </c>
      <c r="C60" s="38" t="s">
        <v>989</v>
      </c>
      <c r="D60" s="38" t="s">
        <v>3994</v>
      </c>
      <c r="E60" s="38" t="s">
        <v>62</v>
      </c>
      <c r="F60" s="38" t="s">
        <v>63</v>
      </c>
      <c r="G60" s="38">
        <f>SUMPRODUCT(--(TRIM('egyptian women 2011'!$W$3:$W$590)=TRIM($B60)))</f>
        <v>2</v>
      </c>
      <c r="H60" s="39">
        <f t="shared" si="0"/>
        <v>3.5273368606701938E-3</v>
      </c>
    </row>
    <row r="61" spans="1:8" ht="15" customHeight="1">
      <c r="A61" s="1">
        <v>59</v>
      </c>
      <c r="B61" s="38" t="s">
        <v>3115</v>
      </c>
      <c r="C61" s="38" t="s">
        <v>989</v>
      </c>
      <c r="D61" s="38" t="s">
        <v>3994</v>
      </c>
      <c r="E61" s="38" t="s">
        <v>205</v>
      </c>
      <c r="F61" s="38" t="s">
        <v>113</v>
      </c>
      <c r="G61" s="38">
        <f>SUMPRODUCT(--(TRIM('egyptian women 2011'!$W$3:$W$590)=TRIM($B61)))</f>
        <v>2</v>
      </c>
      <c r="H61" s="39">
        <f t="shared" si="0"/>
        <v>3.5273368606701938E-3</v>
      </c>
    </row>
    <row r="62" spans="1:8" ht="15" customHeight="1">
      <c r="A62" s="1">
        <v>60</v>
      </c>
      <c r="B62" s="38" t="s">
        <v>1112</v>
      </c>
      <c r="C62" s="38" t="s">
        <v>1113</v>
      </c>
      <c r="D62" s="38" t="s">
        <v>3994</v>
      </c>
      <c r="E62" s="38" t="s">
        <v>205</v>
      </c>
      <c r="F62" s="38" t="s">
        <v>63</v>
      </c>
      <c r="G62" s="38">
        <f>SUMPRODUCT(--(TRIM('egyptian women 2011'!$W$3:$W$590)=TRIM($B62)))</f>
        <v>2</v>
      </c>
      <c r="H62" s="39">
        <f t="shared" si="0"/>
        <v>3.5273368606701938E-3</v>
      </c>
    </row>
    <row r="63" spans="1:8" ht="28.5" customHeight="1">
      <c r="A63" s="1">
        <v>61</v>
      </c>
      <c r="B63" s="38" t="s">
        <v>1621</v>
      </c>
      <c r="C63" s="38" t="s">
        <v>1347</v>
      </c>
      <c r="D63" s="38" t="s">
        <v>132</v>
      </c>
      <c r="E63" s="38" t="s">
        <v>205</v>
      </c>
      <c r="F63" s="38" t="s">
        <v>133</v>
      </c>
      <c r="G63" s="38">
        <f>SUMPRODUCT(--(TRIM('egyptian women 2011'!$W$3:$W$590)=TRIM($B63)))</f>
        <v>2</v>
      </c>
      <c r="H63" s="39">
        <f t="shared" si="0"/>
        <v>3.5273368606701938E-3</v>
      </c>
    </row>
    <row r="64" spans="1:8" ht="15" customHeight="1">
      <c r="A64" s="1">
        <v>62</v>
      </c>
      <c r="B64" s="38" t="s">
        <v>1087</v>
      </c>
      <c r="C64" s="38" t="s">
        <v>989</v>
      </c>
      <c r="D64" s="38" t="s">
        <v>971</v>
      </c>
      <c r="E64" s="38" t="s">
        <v>205</v>
      </c>
      <c r="F64" s="38" t="s">
        <v>113</v>
      </c>
      <c r="G64" s="38">
        <f>SUMPRODUCT(--(TRIM('egyptian women 2011'!$W$3:$W$590)=TRIM($B64)))</f>
        <v>2</v>
      </c>
      <c r="H64" s="39">
        <f t="shared" si="0"/>
        <v>3.5273368606701938E-3</v>
      </c>
    </row>
    <row r="65" spans="1:8" ht="28.5" customHeight="1">
      <c r="A65" s="1">
        <v>63</v>
      </c>
      <c r="B65" s="38" t="s">
        <v>1247</v>
      </c>
      <c r="C65" s="38" t="s">
        <v>96</v>
      </c>
      <c r="D65" s="38" t="s">
        <v>4000</v>
      </c>
      <c r="E65" s="38" t="s">
        <v>62</v>
      </c>
      <c r="F65" s="38" t="s">
        <v>63</v>
      </c>
      <c r="G65" s="38">
        <f>SUMPRODUCT(--(TRIM('egyptian women 2011'!$W$3:$W$590)=TRIM($B65)))</f>
        <v>2</v>
      </c>
      <c r="H65" s="39">
        <f t="shared" si="0"/>
        <v>3.5273368606701938E-3</v>
      </c>
    </row>
    <row r="66" spans="1:8" ht="28.5" customHeight="1">
      <c r="A66" s="1">
        <v>64</v>
      </c>
      <c r="B66" s="38" t="s">
        <v>1672</v>
      </c>
      <c r="C66" s="38" t="s">
        <v>1347</v>
      </c>
      <c r="D66" s="38" t="s">
        <v>132</v>
      </c>
      <c r="E66" s="38" t="s">
        <v>205</v>
      </c>
      <c r="F66" s="38" t="s">
        <v>133</v>
      </c>
      <c r="G66" s="38">
        <f>SUMPRODUCT(--(TRIM('egyptian women 2011'!$W$3:$W$590)=TRIM($B66)))</f>
        <v>2</v>
      </c>
      <c r="H66" s="39">
        <f t="shared" si="0"/>
        <v>3.5273368606701938E-3</v>
      </c>
    </row>
    <row r="67" spans="1:8" ht="15" customHeight="1">
      <c r="A67" s="1">
        <v>65</v>
      </c>
      <c r="B67" s="38" t="s">
        <v>110</v>
      </c>
      <c r="C67" s="38" t="s">
        <v>4007</v>
      </c>
      <c r="D67" s="38" t="s">
        <v>112</v>
      </c>
      <c r="E67" s="38" t="s">
        <v>62</v>
      </c>
      <c r="F67" s="38" t="s">
        <v>113</v>
      </c>
      <c r="G67" s="38">
        <f>SUMPRODUCT(--(TRIM('egyptian women 2011'!$W$3:$W$590)=TRIM($B67)))</f>
        <v>1</v>
      </c>
      <c r="H67" s="39">
        <f t="shared" ref="H67:H130" si="1">G67/SUM($G$3:$G$249)</f>
        <v>1.7636684303350969E-3</v>
      </c>
    </row>
    <row r="68" spans="1:8" ht="15" customHeight="1">
      <c r="A68" s="1">
        <v>66</v>
      </c>
      <c r="B68" s="38" t="s">
        <v>1634</v>
      </c>
      <c r="C68" s="38" t="s">
        <v>989</v>
      </c>
      <c r="D68" s="38" t="s">
        <v>3994</v>
      </c>
      <c r="E68" s="38" t="s">
        <v>3999</v>
      </c>
      <c r="F68" s="38" t="s">
        <v>113</v>
      </c>
      <c r="G68" s="38">
        <f>SUMPRODUCT(--(TRIM('egyptian women 2011'!$W$3:$W$590)=TRIM($B68)))</f>
        <v>1</v>
      </c>
      <c r="H68" s="39">
        <f t="shared" si="1"/>
        <v>1.7636684303350969E-3</v>
      </c>
    </row>
    <row r="69" spans="1:8" ht="15" customHeight="1">
      <c r="A69" s="1">
        <v>67</v>
      </c>
      <c r="B69" s="38" t="s">
        <v>144</v>
      </c>
      <c r="C69" s="38" t="s">
        <v>131</v>
      </c>
      <c r="D69" s="38" t="s">
        <v>132</v>
      </c>
      <c r="E69" s="38" t="s">
        <v>62</v>
      </c>
      <c r="F69" s="38" t="s">
        <v>133</v>
      </c>
      <c r="G69" s="38">
        <f>SUMPRODUCT(--(TRIM('egyptian women 2011'!$W$3:$W$590)=TRIM($B69)))</f>
        <v>1</v>
      </c>
      <c r="H69" s="39">
        <f t="shared" si="1"/>
        <v>1.7636684303350969E-3</v>
      </c>
    </row>
    <row r="70" spans="1:8" ht="28.5" customHeight="1">
      <c r="A70" s="1">
        <v>68</v>
      </c>
      <c r="B70" s="38" t="s">
        <v>155</v>
      </c>
      <c r="C70" s="38" t="s">
        <v>156</v>
      </c>
      <c r="D70" s="38" t="s">
        <v>112</v>
      </c>
      <c r="E70" s="38" t="s">
        <v>62</v>
      </c>
      <c r="F70" s="38" t="s">
        <v>63</v>
      </c>
      <c r="G70" s="38">
        <f>SUMPRODUCT(--(TRIM('egyptian women 2011'!$W$3:$W$590)=TRIM($B70)))</f>
        <v>1</v>
      </c>
      <c r="H70" s="39">
        <f t="shared" si="1"/>
        <v>1.7636684303350969E-3</v>
      </c>
    </row>
    <row r="71" spans="1:8" ht="15" customHeight="1">
      <c r="A71" s="1">
        <v>69</v>
      </c>
      <c r="B71" s="38" t="s">
        <v>165</v>
      </c>
      <c r="C71" s="38" t="s">
        <v>131</v>
      </c>
      <c r="D71" s="38" t="s">
        <v>132</v>
      </c>
      <c r="E71" s="38" t="s">
        <v>62</v>
      </c>
      <c r="F71" s="38" t="s">
        <v>133</v>
      </c>
      <c r="G71" s="38">
        <f>SUMPRODUCT(--(TRIM('egyptian women 2011'!$W$3:$W$590)=TRIM($B71)))</f>
        <v>1</v>
      </c>
      <c r="H71" s="39">
        <f t="shared" si="1"/>
        <v>1.7636684303350969E-3</v>
      </c>
    </row>
    <row r="72" spans="1:8" ht="15" customHeight="1">
      <c r="A72" s="1">
        <v>70</v>
      </c>
      <c r="B72" s="38" t="s">
        <v>193</v>
      </c>
      <c r="C72" s="38" t="s">
        <v>131</v>
      </c>
      <c r="D72" s="38" t="s">
        <v>132</v>
      </c>
      <c r="E72" s="38" t="s">
        <v>62</v>
      </c>
      <c r="F72" s="38" t="s">
        <v>133</v>
      </c>
      <c r="G72" s="38">
        <f>SUMPRODUCT(--(TRIM('egyptian women 2011'!$W$3:$W$590)=TRIM($B72)))</f>
        <v>1</v>
      </c>
      <c r="H72" s="39">
        <f t="shared" si="1"/>
        <v>1.7636684303350969E-3</v>
      </c>
    </row>
    <row r="73" spans="1:8" ht="15" customHeight="1">
      <c r="A73" s="1">
        <v>71</v>
      </c>
      <c r="B73" s="38" t="s">
        <v>4008</v>
      </c>
      <c r="C73" s="38" t="s">
        <v>203</v>
      </c>
      <c r="D73" s="38" t="s">
        <v>132</v>
      </c>
      <c r="E73" s="38" t="s">
        <v>205</v>
      </c>
      <c r="F73" s="38" t="s">
        <v>205</v>
      </c>
      <c r="G73" s="38">
        <f>SUMPRODUCT(--(TRIM('egyptian women 2011'!$W$3:$W$590)=TRIM($B73)))</f>
        <v>1</v>
      </c>
      <c r="H73" s="39">
        <f t="shared" si="1"/>
        <v>1.7636684303350969E-3</v>
      </c>
    </row>
    <row r="74" spans="1:8" ht="15" customHeight="1">
      <c r="A74" s="1">
        <v>72</v>
      </c>
      <c r="B74" s="38" t="s">
        <v>4009</v>
      </c>
      <c r="C74" s="38" t="s">
        <v>131</v>
      </c>
      <c r="D74" s="38" t="s">
        <v>132</v>
      </c>
      <c r="E74" s="38" t="s">
        <v>62</v>
      </c>
      <c r="F74" s="38" t="s">
        <v>133</v>
      </c>
      <c r="G74" s="38">
        <f>SUMPRODUCT(--(TRIM('egyptian women 2011'!$W$3:$W$590)=TRIM($B74)))</f>
        <v>1</v>
      </c>
      <c r="H74" s="39">
        <f t="shared" si="1"/>
        <v>1.7636684303350969E-3</v>
      </c>
    </row>
    <row r="75" spans="1:8" ht="15" customHeight="1">
      <c r="A75" s="1">
        <v>73</v>
      </c>
      <c r="B75" s="38" t="s">
        <v>257</v>
      </c>
      <c r="C75" s="38" t="s">
        <v>258</v>
      </c>
      <c r="D75" s="38" t="s">
        <v>60</v>
      </c>
      <c r="E75" s="38" t="s">
        <v>62</v>
      </c>
      <c r="F75" s="38" t="s">
        <v>63</v>
      </c>
      <c r="G75" s="38">
        <f>SUMPRODUCT(--(TRIM('egyptian women 2011'!$W$3:$W$590)=TRIM($B75)))</f>
        <v>1</v>
      </c>
      <c r="H75" s="39">
        <f t="shared" si="1"/>
        <v>1.7636684303350969E-3</v>
      </c>
    </row>
    <row r="76" spans="1:8" ht="15" customHeight="1">
      <c r="A76" s="1">
        <v>74</v>
      </c>
      <c r="B76" s="38" t="s">
        <v>273</v>
      </c>
      <c r="C76" s="38" t="s">
        <v>258</v>
      </c>
      <c r="D76" s="38" t="s">
        <v>60</v>
      </c>
      <c r="E76" s="38" t="s">
        <v>62</v>
      </c>
      <c r="F76" s="38" t="s">
        <v>63</v>
      </c>
      <c r="G76" s="38">
        <f>SUMPRODUCT(--(TRIM('egyptian women 2011'!$W$3:$W$590)=TRIM($B76)))</f>
        <v>1</v>
      </c>
      <c r="H76" s="39">
        <f t="shared" si="1"/>
        <v>1.7636684303350969E-3</v>
      </c>
    </row>
    <row r="77" spans="1:8" ht="15" customHeight="1">
      <c r="A77" s="1">
        <v>75</v>
      </c>
      <c r="B77" s="38" t="s">
        <v>290</v>
      </c>
      <c r="C77" s="38" t="s">
        <v>131</v>
      </c>
      <c r="D77" s="38" t="s">
        <v>132</v>
      </c>
      <c r="E77" s="38" t="s">
        <v>62</v>
      </c>
      <c r="F77" s="38" t="s">
        <v>133</v>
      </c>
      <c r="G77" s="38">
        <f>SUMPRODUCT(--(TRIM('egyptian women 2011'!$W$3:$W$590)=TRIM($B77)))</f>
        <v>1</v>
      </c>
      <c r="H77" s="39">
        <f t="shared" si="1"/>
        <v>1.7636684303350969E-3</v>
      </c>
    </row>
    <row r="78" spans="1:8" ht="28.5" customHeight="1">
      <c r="A78" s="1">
        <v>76</v>
      </c>
      <c r="B78" s="38" t="s">
        <v>298</v>
      </c>
      <c r="C78" s="38" t="s">
        <v>96</v>
      </c>
      <c r="D78" s="38" t="s">
        <v>4000</v>
      </c>
      <c r="E78" s="38" t="s">
        <v>62</v>
      </c>
      <c r="F78" s="38" t="s">
        <v>63</v>
      </c>
      <c r="G78" s="38">
        <f>SUMPRODUCT(--(TRIM('egyptian women 2011'!$W$3:$W$590)=TRIM($B78)))</f>
        <v>1</v>
      </c>
      <c r="H78" s="39">
        <f t="shared" si="1"/>
        <v>1.7636684303350969E-3</v>
      </c>
    </row>
    <row r="79" spans="1:8" ht="15" customHeight="1">
      <c r="A79" s="1">
        <v>77</v>
      </c>
      <c r="B79" s="38" t="s">
        <v>305</v>
      </c>
      <c r="C79" s="38" t="s">
        <v>258</v>
      </c>
      <c r="D79" s="38" t="s">
        <v>60</v>
      </c>
      <c r="E79" s="38" t="s">
        <v>3999</v>
      </c>
      <c r="F79" s="38" t="s">
        <v>205</v>
      </c>
      <c r="G79" s="38">
        <f>SUMPRODUCT(--(TRIM('egyptian women 2011'!$W$3:$W$590)=TRIM($B79)))</f>
        <v>1</v>
      </c>
      <c r="H79" s="39">
        <f t="shared" si="1"/>
        <v>1.7636684303350969E-3</v>
      </c>
    </row>
    <row r="80" spans="1:8" ht="15" customHeight="1">
      <c r="A80" s="1">
        <v>78</v>
      </c>
      <c r="B80" s="38" t="s">
        <v>4010</v>
      </c>
      <c r="C80" s="38" t="s">
        <v>131</v>
      </c>
      <c r="D80" s="38" t="s">
        <v>132</v>
      </c>
      <c r="E80" s="38" t="s">
        <v>62</v>
      </c>
      <c r="F80" s="38" t="s">
        <v>133</v>
      </c>
      <c r="G80" s="38">
        <f>SUMPRODUCT(--(TRIM('egyptian women 2011'!$W$3:$W$590)=TRIM($B80)))</f>
        <v>1</v>
      </c>
      <c r="H80" s="39">
        <f t="shared" si="1"/>
        <v>1.7636684303350969E-3</v>
      </c>
    </row>
    <row r="81" spans="1:8" ht="15" customHeight="1">
      <c r="A81" s="1">
        <v>79</v>
      </c>
      <c r="B81" s="38" t="s">
        <v>340</v>
      </c>
      <c r="C81" s="38" t="s">
        <v>175</v>
      </c>
      <c r="D81" s="38" t="s">
        <v>175</v>
      </c>
      <c r="E81" s="38" t="s">
        <v>62</v>
      </c>
      <c r="F81" s="38" t="s">
        <v>113</v>
      </c>
      <c r="G81" s="38">
        <f>SUMPRODUCT(--(TRIM('egyptian women 2011'!$W$3:$W$590)=TRIM($B81)))</f>
        <v>1</v>
      </c>
      <c r="H81" s="39">
        <f t="shared" si="1"/>
        <v>1.7636684303350969E-3</v>
      </c>
    </row>
    <row r="82" spans="1:8" ht="15" customHeight="1">
      <c r="A82" s="1">
        <v>80</v>
      </c>
      <c r="B82" s="38" t="s">
        <v>350</v>
      </c>
      <c r="C82" s="38" t="s">
        <v>175</v>
      </c>
      <c r="D82" s="38" t="s">
        <v>175</v>
      </c>
      <c r="E82" s="38" t="s">
        <v>62</v>
      </c>
      <c r="F82" s="38" t="s">
        <v>113</v>
      </c>
      <c r="G82" s="38">
        <f>SUMPRODUCT(--(TRIM('egyptian women 2011'!$W$3:$W$590)=TRIM($B82)))</f>
        <v>1</v>
      </c>
      <c r="H82" s="39">
        <f t="shared" si="1"/>
        <v>1.7636684303350969E-3</v>
      </c>
    </row>
    <row r="83" spans="1:8" ht="15" customHeight="1">
      <c r="A83" s="1">
        <v>81</v>
      </c>
      <c r="B83" s="38" t="s">
        <v>4011</v>
      </c>
      <c r="C83" s="38" t="s">
        <v>258</v>
      </c>
      <c r="D83" s="38" t="s">
        <v>60</v>
      </c>
      <c r="E83" s="38" t="s">
        <v>62</v>
      </c>
      <c r="F83" s="38" t="s">
        <v>63</v>
      </c>
      <c r="G83" s="38">
        <f>SUMPRODUCT(--(TRIM('egyptian women 2011'!$W$3:$W$590)=TRIM($B83)))</f>
        <v>0</v>
      </c>
      <c r="H83" s="39">
        <f t="shared" si="1"/>
        <v>0</v>
      </c>
    </row>
    <row r="84" spans="1:8" ht="15" customHeight="1">
      <c r="A84" s="1">
        <v>82</v>
      </c>
      <c r="B84" s="38" t="s">
        <v>364</v>
      </c>
      <c r="C84" s="38" t="s">
        <v>175</v>
      </c>
      <c r="D84" s="38" t="s">
        <v>175</v>
      </c>
      <c r="E84" s="38" t="s">
        <v>62</v>
      </c>
      <c r="F84" s="38" t="s">
        <v>113</v>
      </c>
      <c r="G84" s="38">
        <f>SUMPRODUCT(--(TRIM('egyptian women 2011'!$W$3:$W$590)=TRIM($B84)))</f>
        <v>1</v>
      </c>
      <c r="H84" s="39">
        <f t="shared" si="1"/>
        <v>1.7636684303350969E-3</v>
      </c>
    </row>
    <row r="85" spans="1:8" ht="15" customHeight="1">
      <c r="A85" s="1">
        <v>83</v>
      </c>
      <c r="B85" s="38" t="s">
        <v>370</v>
      </c>
      <c r="C85" s="38" t="s">
        <v>175</v>
      </c>
      <c r="D85" s="38" t="s">
        <v>175</v>
      </c>
      <c r="E85" s="38" t="s">
        <v>62</v>
      </c>
      <c r="F85" s="38" t="s">
        <v>113</v>
      </c>
      <c r="G85" s="38">
        <f>SUMPRODUCT(--(TRIM('egyptian women 2011'!$W$3:$W$590)=TRIM($B85)))</f>
        <v>1</v>
      </c>
      <c r="H85" s="39">
        <f t="shared" si="1"/>
        <v>1.7636684303350969E-3</v>
      </c>
    </row>
    <row r="86" spans="1:8" ht="15" customHeight="1">
      <c r="A86" s="1">
        <v>84</v>
      </c>
      <c r="B86" s="38" t="s">
        <v>383</v>
      </c>
      <c r="C86" s="38" t="s">
        <v>175</v>
      </c>
      <c r="D86" s="38" t="s">
        <v>175</v>
      </c>
      <c r="E86" s="38" t="s">
        <v>62</v>
      </c>
      <c r="F86" s="38" t="s">
        <v>113</v>
      </c>
      <c r="G86" s="38">
        <f>SUMPRODUCT(--(TRIM('egyptian women 2011'!$W$3:$W$590)=TRIM($B86)))</f>
        <v>1</v>
      </c>
      <c r="H86" s="39">
        <f t="shared" si="1"/>
        <v>1.7636684303350969E-3</v>
      </c>
    </row>
    <row r="87" spans="1:8" ht="15" customHeight="1">
      <c r="A87" s="1">
        <v>85</v>
      </c>
      <c r="B87" s="38" t="s">
        <v>400</v>
      </c>
      <c r="C87" s="38" t="s">
        <v>96</v>
      </c>
      <c r="D87" s="38" t="s">
        <v>4000</v>
      </c>
      <c r="E87" s="38" t="s">
        <v>62</v>
      </c>
      <c r="F87" s="38" t="s">
        <v>63</v>
      </c>
      <c r="G87" s="38">
        <f>SUMPRODUCT(--(TRIM('egyptian women 2011'!$W$3:$W$590)=TRIM($B87)))</f>
        <v>1</v>
      </c>
      <c r="H87" s="39">
        <f t="shared" si="1"/>
        <v>1.7636684303350969E-3</v>
      </c>
    </row>
    <row r="88" spans="1:8" ht="15" customHeight="1">
      <c r="A88" s="1">
        <v>86</v>
      </c>
      <c r="B88" s="38" t="s">
        <v>423</v>
      </c>
      <c r="C88" s="38" t="s">
        <v>96</v>
      </c>
      <c r="D88" s="38" t="s">
        <v>4000</v>
      </c>
      <c r="E88" s="38" t="s">
        <v>62</v>
      </c>
      <c r="F88" s="38" t="s">
        <v>63</v>
      </c>
      <c r="G88" s="38">
        <f>SUMPRODUCT(--(TRIM('egyptian women 2011'!$W$3:$W$590)=TRIM($B88)))</f>
        <v>1</v>
      </c>
      <c r="H88" s="39">
        <f t="shared" si="1"/>
        <v>1.7636684303350969E-3</v>
      </c>
    </row>
    <row r="89" spans="1:8" ht="15" customHeight="1">
      <c r="A89" s="1">
        <v>87</v>
      </c>
      <c r="B89" s="38" t="s">
        <v>454</v>
      </c>
      <c r="C89" s="38" t="s">
        <v>203</v>
      </c>
      <c r="D89" s="38" t="s">
        <v>112</v>
      </c>
      <c r="E89" s="38" t="s">
        <v>205</v>
      </c>
      <c r="F89" s="38" t="s">
        <v>205</v>
      </c>
      <c r="G89" s="38">
        <f>SUMPRODUCT(--(TRIM('egyptian women 2011'!$W$3:$W$590)=TRIM($B89)))</f>
        <v>1</v>
      </c>
      <c r="H89" s="39">
        <f t="shared" si="1"/>
        <v>1.7636684303350969E-3</v>
      </c>
    </row>
    <row r="90" spans="1:8" ht="15" customHeight="1">
      <c r="A90" s="1">
        <v>88</v>
      </c>
      <c r="B90" s="38" t="s">
        <v>3283</v>
      </c>
      <c r="C90" s="38" t="s">
        <v>3284</v>
      </c>
      <c r="D90" s="38" t="s">
        <v>175</v>
      </c>
      <c r="E90" s="38" t="s">
        <v>62</v>
      </c>
      <c r="F90" s="38" t="s">
        <v>63</v>
      </c>
      <c r="G90" s="38">
        <f>SUMPRODUCT(--(TRIM('egyptian women 2011'!$W$3:$W$590)=TRIM($B90)))</f>
        <v>1</v>
      </c>
      <c r="H90" s="39">
        <f t="shared" si="1"/>
        <v>1.7636684303350969E-3</v>
      </c>
    </row>
    <row r="91" spans="1:8" ht="15" customHeight="1">
      <c r="A91" s="1">
        <v>89</v>
      </c>
      <c r="B91" s="38" t="s">
        <v>463</v>
      </c>
      <c r="C91" s="38" t="s">
        <v>96</v>
      </c>
      <c r="D91" s="38" t="s">
        <v>4000</v>
      </c>
      <c r="E91" s="38" t="s">
        <v>62</v>
      </c>
      <c r="F91" s="38" t="s">
        <v>63</v>
      </c>
      <c r="G91" s="38">
        <f>SUMPRODUCT(--(TRIM('egyptian women 2011'!$W$3:$W$590)=TRIM($B91)))</f>
        <v>1</v>
      </c>
      <c r="H91" s="39">
        <f t="shared" si="1"/>
        <v>1.7636684303350969E-3</v>
      </c>
    </row>
    <row r="92" spans="1:8" ht="15" customHeight="1">
      <c r="A92" s="1">
        <v>90</v>
      </c>
      <c r="B92" s="38" t="s">
        <v>471</v>
      </c>
      <c r="C92" s="38" t="s">
        <v>96</v>
      </c>
      <c r="D92" s="38" t="s">
        <v>4000</v>
      </c>
      <c r="E92" s="38" t="s">
        <v>62</v>
      </c>
      <c r="F92" s="38" t="s">
        <v>63</v>
      </c>
      <c r="G92" s="38">
        <f>SUMPRODUCT(--(TRIM('egyptian women 2011'!$W$3:$W$590)=TRIM($B92)))</f>
        <v>1</v>
      </c>
      <c r="H92" s="39">
        <f t="shared" si="1"/>
        <v>1.7636684303350969E-3</v>
      </c>
    </row>
    <row r="93" spans="1:8" ht="15" customHeight="1">
      <c r="A93" s="1">
        <v>91</v>
      </c>
      <c r="B93" s="38" t="s">
        <v>482</v>
      </c>
      <c r="C93" s="38" t="s">
        <v>96</v>
      </c>
      <c r="D93" s="38" t="s">
        <v>4000</v>
      </c>
      <c r="E93" s="38" t="s">
        <v>62</v>
      </c>
      <c r="F93" s="38" t="s">
        <v>63</v>
      </c>
      <c r="G93" s="38">
        <f>SUMPRODUCT(--(TRIM('egyptian women 2011'!$W$3:$W$590)=TRIM($B93)))</f>
        <v>1</v>
      </c>
      <c r="H93" s="39">
        <f t="shared" si="1"/>
        <v>1.7636684303350969E-3</v>
      </c>
    </row>
    <row r="94" spans="1:8" ht="15" customHeight="1">
      <c r="A94" s="1">
        <v>92</v>
      </c>
      <c r="B94" s="38" t="s">
        <v>490</v>
      </c>
      <c r="C94" s="38" t="s">
        <v>96</v>
      </c>
      <c r="D94" s="38" t="s">
        <v>4000</v>
      </c>
      <c r="E94" s="38" t="s">
        <v>62</v>
      </c>
      <c r="F94" s="38" t="s">
        <v>63</v>
      </c>
      <c r="G94" s="38">
        <f>SUMPRODUCT(--(TRIM('egyptian women 2011'!$W$3:$W$590)=TRIM($B94)))</f>
        <v>1</v>
      </c>
      <c r="H94" s="39">
        <f t="shared" si="1"/>
        <v>1.7636684303350969E-3</v>
      </c>
    </row>
    <row r="95" spans="1:8" ht="15" customHeight="1">
      <c r="A95" s="1">
        <v>93</v>
      </c>
      <c r="B95" s="38" t="s">
        <v>498</v>
      </c>
      <c r="C95" s="38" t="s">
        <v>96</v>
      </c>
      <c r="D95" s="38" t="s">
        <v>4000</v>
      </c>
      <c r="E95" s="38" t="s">
        <v>62</v>
      </c>
      <c r="F95" s="38" t="s">
        <v>63</v>
      </c>
      <c r="G95" s="38">
        <f>SUMPRODUCT(--(TRIM('egyptian women 2011'!$W$3:$W$590)=TRIM($B95)))</f>
        <v>1</v>
      </c>
      <c r="H95" s="39">
        <f t="shared" si="1"/>
        <v>1.7636684303350969E-3</v>
      </c>
    </row>
    <row r="96" spans="1:8" ht="28.5" customHeight="1">
      <c r="A96" s="1">
        <v>94</v>
      </c>
      <c r="B96" s="38" t="s">
        <v>513</v>
      </c>
      <c r="C96" s="38" t="s">
        <v>96</v>
      </c>
      <c r="D96" s="38" t="s">
        <v>4000</v>
      </c>
      <c r="E96" s="38" t="s">
        <v>62</v>
      </c>
      <c r="F96" s="38" t="s">
        <v>63</v>
      </c>
      <c r="G96" s="38">
        <f>SUMPRODUCT(--(TRIM('egyptian women 2011'!$W$3:$W$590)=TRIM($B96)))</f>
        <v>1</v>
      </c>
      <c r="H96" s="39">
        <f t="shared" si="1"/>
        <v>1.7636684303350969E-3</v>
      </c>
    </row>
    <row r="97" spans="1:8" ht="28.5" customHeight="1">
      <c r="A97" s="1">
        <v>95</v>
      </c>
      <c r="B97" s="38" t="s">
        <v>519</v>
      </c>
      <c r="C97" s="38" t="s">
        <v>258</v>
      </c>
      <c r="D97" s="38" t="s">
        <v>60</v>
      </c>
      <c r="E97" s="38" t="s">
        <v>62</v>
      </c>
      <c r="F97" s="38" t="s">
        <v>63</v>
      </c>
      <c r="G97" s="38">
        <f>SUMPRODUCT(--(TRIM('egyptian women 2011'!$W$3:$W$590)=TRIM($B97)))</f>
        <v>1</v>
      </c>
      <c r="H97" s="39">
        <f t="shared" si="1"/>
        <v>1.7636684303350969E-3</v>
      </c>
    </row>
    <row r="98" spans="1:8" ht="15" customHeight="1">
      <c r="A98" s="1">
        <v>96</v>
      </c>
      <c r="B98" s="38" t="s">
        <v>526</v>
      </c>
      <c r="C98" s="38" t="s">
        <v>258</v>
      </c>
      <c r="D98" s="38" t="s">
        <v>60</v>
      </c>
      <c r="E98" s="38" t="s">
        <v>62</v>
      </c>
      <c r="F98" s="38" t="s">
        <v>63</v>
      </c>
      <c r="G98" s="38">
        <f>SUMPRODUCT(--(TRIM('egyptian women 2011'!$W$3:$W$590)=TRIM($B98)))</f>
        <v>1</v>
      </c>
      <c r="H98" s="39">
        <f t="shared" si="1"/>
        <v>1.7636684303350969E-3</v>
      </c>
    </row>
    <row r="99" spans="1:8" ht="15" customHeight="1">
      <c r="A99" s="1">
        <v>97</v>
      </c>
      <c r="B99" s="38" t="s">
        <v>533</v>
      </c>
      <c r="C99" s="38" t="s">
        <v>96</v>
      </c>
      <c r="D99" s="38" t="s">
        <v>4000</v>
      </c>
      <c r="E99" s="38" t="s">
        <v>62</v>
      </c>
      <c r="F99" s="38" t="s">
        <v>63</v>
      </c>
      <c r="G99" s="38">
        <f>SUMPRODUCT(--(TRIM('egyptian women 2011'!$W$3:$W$590)=TRIM($B99)))</f>
        <v>1</v>
      </c>
      <c r="H99" s="39">
        <f t="shared" si="1"/>
        <v>1.7636684303350969E-3</v>
      </c>
    </row>
    <row r="100" spans="1:8" ht="15" customHeight="1">
      <c r="A100" s="1">
        <v>98</v>
      </c>
      <c r="B100" s="38" t="s">
        <v>546</v>
      </c>
      <c r="C100" s="38" t="s">
        <v>96</v>
      </c>
      <c r="D100" s="38" t="s">
        <v>4000</v>
      </c>
      <c r="E100" s="38" t="s">
        <v>62</v>
      </c>
      <c r="F100" s="38" t="s">
        <v>63</v>
      </c>
      <c r="G100" s="38">
        <f>SUMPRODUCT(--(TRIM('egyptian women 2011'!$W$3:$W$590)=TRIM($B100)))</f>
        <v>1</v>
      </c>
      <c r="H100" s="39">
        <f t="shared" si="1"/>
        <v>1.7636684303350969E-3</v>
      </c>
    </row>
    <row r="101" spans="1:8" ht="28.5" customHeight="1">
      <c r="A101" s="1">
        <v>99</v>
      </c>
      <c r="B101" s="38" t="s">
        <v>554</v>
      </c>
      <c r="C101" s="38" t="s">
        <v>96</v>
      </c>
      <c r="D101" s="38" t="s">
        <v>4000</v>
      </c>
      <c r="E101" s="38" t="s">
        <v>62</v>
      </c>
      <c r="F101" s="38" t="s">
        <v>63</v>
      </c>
      <c r="G101" s="38">
        <f>SUMPRODUCT(--(TRIM('egyptian women 2011'!$W$3:$W$590)=TRIM($B101)))</f>
        <v>1</v>
      </c>
      <c r="H101" s="39">
        <f t="shared" si="1"/>
        <v>1.7636684303350969E-3</v>
      </c>
    </row>
    <row r="102" spans="1:8" ht="15" customHeight="1">
      <c r="A102" s="1">
        <v>100</v>
      </c>
      <c r="B102" s="38" t="s">
        <v>562</v>
      </c>
      <c r="C102" s="38" t="s">
        <v>96</v>
      </c>
      <c r="D102" s="38" t="s">
        <v>4000</v>
      </c>
      <c r="E102" s="38" t="s">
        <v>205</v>
      </c>
      <c r="F102" s="38" t="s">
        <v>63</v>
      </c>
      <c r="G102" s="38">
        <f>SUMPRODUCT(--(TRIM('egyptian women 2011'!$W$3:$W$590)=TRIM($B102)))</f>
        <v>1</v>
      </c>
      <c r="H102" s="39">
        <f t="shared" si="1"/>
        <v>1.7636684303350969E-3</v>
      </c>
    </row>
    <row r="103" spans="1:8" ht="15" customHeight="1">
      <c r="A103" s="1">
        <v>101</v>
      </c>
      <c r="B103" s="38" t="s">
        <v>571</v>
      </c>
      <c r="C103" s="38" t="s">
        <v>96</v>
      </c>
      <c r="D103" s="38" t="s">
        <v>4000</v>
      </c>
      <c r="E103" s="38" t="s">
        <v>205</v>
      </c>
      <c r="F103" s="38" t="s">
        <v>205</v>
      </c>
      <c r="G103" s="38">
        <f>SUMPRODUCT(--(TRIM('egyptian women 2011'!$W$3:$W$590)=TRIM($B103)))</f>
        <v>1</v>
      </c>
      <c r="H103" s="39">
        <f t="shared" si="1"/>
        <v>1.7636684303350969E-3</v>
      </c>
    </row>
    <row r="104" spans="1:8" ht="15" customHeight="1">
      <c r="A104" s="1">
        <v>102</v>
      </c>
      <c r="B104" s="38" t="s">
        <v>1042</v>
      </c>
      <c r="C104" s="38" t="s">
        <v>1043</v>
      </c>
      <c r="D104" s="38" t="s">
        <v>3994</v>
      </c>
      <c r="E104" s="38" t="s">
        <v>62</v>
      </c>
      <c r="F104" s="38" t="s">
        <v>113</v>
      </c>
      <c r="G104" s="38">
        <f>SUMPRODUCT(--(TRIM('egyptian women 2011'!$W$3:$W$590)=TRIM($B104)))</f>
        <v>1</v>
      </c>
      <c r="H104" s="39">
        <f t="shared" si="1"/>
        <v>1.7636684303350969E-3</v>
      </c>
    </row>
    <row r="105" spans="1:8" ht="15" customHeight="1">
      <c r="A105" s="1">
        <v>103</v>
      </c>
      <c r="B105" s="38" t="s">
        <v>1868</v>
      </c>
      <c r="C105" s="38" t="s">
        <v>701</v>
      </c>
      <c r="D105" s="38" t="s">
        <v>4000</v>
      </c>
      <c r="E105" s="38" t="s">
        <v>62</v>
      </c>
      <c r="F105" s="38" t="s">
        <v>63</v>
      </c>
      <c r="G105" s="38">
        <f>SUMPRODUCT(--(TRIM('egyptian women 2011'!$W$3:$W$590)=TRIM($B105)))</f>
        <v>1</v>
      </c>
      <c r="H105" s="39">
        <f t="shared" si="1"/>
        <v>1.7636684303350969E-3</v>
      </c>
    </row>
    <row r="106" spans="1:8" ht="28.5" customHeight="1">
      <c r="A106" s="1">
        <v>104</v>
      </c>
      <c r="B106" s="38" t="s">
        <v>1240</v>
      </c>
      <c r="C106" s="38" t="s">
        <v>883</v>
      </c>
      <c r="D106" s="38" t="s">
        <v>4000</v>
      </c>
      <c r="E106" s="38" t="s">
        <v>3995</v>
      </c>
      <c r="F106" s="38" t="s">
        <v>113</v>
      </c>
      <c r="G106" s="38">
        <f>SUMPRODUCT(--(TRIM('egyptian women 2011'!$W$3:$W$590)=TRIM($B106)))</f>
        <v>1</v>
      </c>
      <c r="H106" s="39">
        <f t="shared" si="1"/>
        <v>1.7636684303350969E-3</v>
      </c>
    </row>
    <row r="107" spans="1:8" ht="15" customHeight="1">
      <c r="A107" s="1">
        <v>105</v>
      </c>
      <c r="B107" s="38" t="s">
        <v>1278</v>
      </c>
      <c r="C107" s="38" t="s">
        <v>701</v>
      </c>
      <c r="D107" s="38" t="s">
        <v>4000</v>
      </c>
      <c r="E107" s="38" t="s">
        <v>205</v>
      </c>
      <c r="F107" s="38" t="s">
        <v>113</v>
      </c>
      <c r="G107" s="38">
        <f>SUMPRODUCT(--(TRIM('egyptian women 2011'!$W$3:$W$590)=TRIM($B107)))</f>
        <v>1</v>
      </c>
      <c r="H107" s="39">
        <f t="shared" si="1"/>
        <v>1.7636684303350969E-3</v>
      </c>
    </row>
    <row r="108" spans="1:8" ht="15" customHeight="1">
      <c r="A108" s="1">
        <v>106</v>
      </c>
      <c r="B108" s="38" t="s">
        <v>1339</v>
      </c>
      <c r="C108" s="38" t="s">
        <v>131</v>
      </c>
      <c r="D108" s="38" t="s">
        <v>132</v>
      </c>
      <c r="E108" s="38" t="s">
        <v>3999</v>
      </c>
      <c r="F108" s="38" t="s">
        <v>133</v>
      </c>
      <c r="G108" s="38">
        <f>SUMPRODUCT(--(TRIM('egyptian women 2011'!$W$3:$W$590)=TRIM($B108)))</f>
        <v>1</v>
      </c>
      <c r="H108" s="39">
        <f t="shared" si="1"/>
        <v>1.7636684303350969E-3</v>
      </c>
    </row>
    <row r="109" spans="1:8" ht="15" customHeight="1">
      <c r="A109" s="1">
        <v>107</v>
      </c>
      <c r="B109" s="38" t="s">
        <v>1662</v>
      </c>
      <c r="C109" s="38" t="s">
        <v>701</v>
      </c>
      <c r="D109" s="38" t="s">
        <v>4000</v>
      </c>
      <c r="E109" s="38" t="s">
        <v>205</v>
      </c>
      <c r="F109" s="38" t="s">
        <v>113</v>
      </c>
      <c r="G109" s="38">
        <f>SUMPRODUCT(--(TRIM('egyptian women 2011'!$W$3:$W$590)=TRIM($B109)))</f>
        <v>1</v>
      </c>
      <c r="H109" s="39">
        <f t="shared" si="1"/>
        <v>1.7636684303350969E-3</v>
      </c>
    </row>
    <row r="110" spans="1:8" ht="28.5" customHeight="1">
      <c r="A110" s="1">
        <v>108</v>
      </c>
      <c r="B110" s="38" t="s">
        <v>1714</v>
      </c>
      <c r="C110" s="38" t="s">
        <v>701</v>
      </c>
      <c r="D110" s="38" t="s">
        <v>4000</v>
      </c>
      <c r="E110" s="38" t="s">
        <v>3995</v>
      </c>
      <c r="F110" s="38" t="s">
        <v>63</v>
      </c>
      <c r="G110" s="38">
        <f>SUMPRODUCT(--(TRIM('egyptian women 2011'!$W$3:$W$590)=TRIM($B110)))</f>
        <v>1</v>
      </c>
      <c r="H110" s="39">
        <f t="shared" si="1"/>
        <v>1.7636684303350969E-3</v>
      </c>
    </row>
    <row r="111" spans="1:8" ht="28.5" customHeight="1">
      <c r="A111" s="1">
        <v>109</v>
      </c>
      <c r="B111" s="38" t="s">
        <v>1875</v>
      </c>
      <c r="C111" s="38" t="s">
        <v>1876</v>
      </c>
      <c r="D111" s="38" t="s">
        <v>112</v>
      </c>
      <c r="E111" s="38" t="s">
        <v>62</v>
      </c>
      <c r="F111" s="38" t="s">
        <v>63</v>
      </c>
      <c r="G111" s="38">
        <f>SUMPRODUCT(--(TRIM('egyptian women 2011'!$W$3:$W$590)=TRIM($B111)))</f>
        <v>1</v>
      </c>
      <c r="H111" s="39">
        <f t="shared" si="1"/>
        <v>1.7636684303350969E-3</v>
      </c>
    </row>
    <row r="112" spans="1:8" ht="28.5" customHeight="1">
      <c r="A112" s="1">
        <v>110</v>
      </c>
      <c r="B112" s="38" t="s">
        <v>2063</v>
      </c>
      <c r="C112" s="38" t="s">
        <v>96</v>
      </c>
      <c r="D112" s="38" t="s">
        <v>4000</v>
      </c>
      <c r="E112" s="38" t="s">
        <v>62</v>
      </c>
      <c r="F112" s="38" t="s">
        <v>63</v>
      </c>
      <c r="G112" s="38">
        <f>SUMPRODUCT(--(TRIM('egyptian women 2011'!$W$3:$W$590)=TRIM($B112)))</f>
        <v>1</v>
      </c>
      <c r="H112" s="39">
        <f t="shared" si="1"/>
        <v>1.7636684303350969E-3</v>
      </c>
    </row>
    <row r="113" spans="1:8" ht="15" customHeight="1">
      <c r="A113" s="1">
        <v>111</v>
      </c>
      <c r="B113" s="38" t="s">
        <v>2070</v>
      </c>
      <c r="C113" s="38" t="s">
        <v>701</v>
      </c>
      <c r="D113" s="38" t="s">
        <v>4000</v>
      </c>
      <c r="E113" s="38" t="s">
        <v>205</v>
      </c>
      <c r="F113" s="38" t="s">
        <v>113</v>
      </c>
      <c r="G113" s="38">
        <f>SUMPRODUCT(--(TRIM('egyptian women 2011'!$W$3:$W$590)=TRIM($B113)))</f>
        <v>1</v>
      </c>
      <c r="H113" s="39">
        <f t="shared" si="1"/>
        <v>1.7636684303350969E-3</v>
      </c>
    </row>
    <row r="114" spans="1:8" ht="15" customHeight="1">
      <c r="A114" s="1">
        <v>112</v>
      </c>
      <c r="B114" s="38" t="s">
        <v>2078</v>
      </c>
      <c r="C114" s="38" t="s">
        <v>1507</v>
      </c>
      <c r="D114" s="38" t="s">
        <v>112</v>
      </c>
      <c r="E114" s="38" t="s">
        <v>205</v>
      </c>
      <c r="F114" s="38" t="s">
        <v>113</v>
      </c>
      <c r="G114" s="38">
        <f>SUMPRODUCT(--(TRIM('egyptian women 2011'!$W$3:$W$590)=TRIM($B114)))</f>
        <v>1</v>
      </c>
      <c r="H114" s="39">
        <f t="shared" si="1"/>
        <v>1.7636684303350969E-3</v>
      </c>
    </row>
    <row r="115" spans="1:8" ht="28.5" customHeight="1">
      <c r="A115" s="1">
        <v>113</v>
      </c>
      <c r="B115" s="38" t="s">
        <v>2338</v>
      </c>
      <c r="C115" s="38" t="s">
        <v>96</v>
      </c>
      <c r="D115" s="38" t="s">
        <v>4000</v>
      </c>
      <c r="E115" s="38" t="s">
        <v>62</v>
      </c>
      <c r="F115" s="38" t="s">
        <v>63</v>
      </c>
      <c r="G115" s="38">
        <f>SUMPRODUCT(--(TRIM('egyptian women 2011'!$W$3:$W$590)=TRIM($B115)))</f>
        <v>1</v>
      </c>
      <c r="H115" s="39">
        <f t="shared" si="1"/>
        <v>1.7636684303350969E-3</v>
      </c>
    </row>
    <row r="116" spans="1:8" ht="15" customHeight="1">
      <c r="A116" s="1">
        <v>114</v>
      </c>
      <c r="B116" s="38" t="s">
        <v>2345</v>
      </c>
      <c r="C116" s="38" t="s">
        <v>1737</v>
      </c>
      <c r="D116" s="38" t="s">
        <v>4000</v>
      </c>
      <c r="E116" s="38" t="s">
        <v>62</v>
      </c>
      <c r="F116" s="38" t="s">
        <v>63</v>
      </c>
      <c r="G116" s="38">
        <f>SUMPRODUCT(--(TRIM('egyptian women 2011'!$W$3:$W$590)=TRIM($B116)))</f>
        <v>1</v>
      </c>
      <c r="H116" s="39">
        <f t="shared" si="1"/>
        <v>1.7636684303350969E-3</v>
      </c>
    </row>
    <row r="117" spans="1:8" ht="15" customHeight="1">
      <c r="A117" s="1">
        <v>115</v>
      </c>
      <c r="B117" s="38" t="s">
        <v>2351</v>
      </c>
      <c r="C117" s="38" t="s">
        <v>96</v>
      </c>
      <c r="D117" s="38" t="s">
        <v>4000</v>
      </c>
      <c r="E117" s="38" t="s">
        <v>62</v>
      </c>
      <c r="F117" s="38" t="s">
        <v>63</v>
      </c>
      <c r="G117" s="38">
        <f>SUMPRODUCT(--(TRIM('egyptian women 2011'!$W$3:$W$590)=TRIM($B117)))</f>
        <v>1</v>
      </c>
      <c r="H117" s="39">
        <f t="shared" si="1"/>
        <v>1.7636684303350969E-3</v>
      </c>
    </row>
    <row r="118" spans="1:8" ht="15" customHeight="1">
      <c r="A118" s="1">
        <v>116</v>
      </c>
      <c r="B118" s="38" t="s">
        <v>2359</v>
      </c>
      <c r="C118" s="38" t="s">
        <v>701</v>
      </c>
      <c r="D118" s="38" t="s">
        <v>4000</v>
      </c>
      <c r="E118" s="38" t="s">
        <v>62</v>
      </c>
      <c r="F118" s="38" t="s">
        <v>63</v>
      </c>
      <c r="G118" s="38">
        <f>SUMPRODUCT(--(TRIM('egyptian women 2011'!$W$3:$W$590)=TRIM($B118)))</f>
        <v>1</v>
      </c>
      <c r="H118" s="39">
        <f t="shared" si="1"/>
        <v>1.7636684303350969E-3</v>
      </c>
    </row>
    <row r="119" spans="1:8" ht="15" customHeight="1">
      <c r="A119" s="1">
        <v>117</v>
      </c>
      <c r="B119" s="38" t="s">
        <v>2383</v>
      </c>
      <c r="C119" s="38" t="s">
        <v>1061</v>
      </c>
      <c r="D119" s="38" t="s">
        <v>3994</v>
      </c>
      <c r="E119" s="38" t="s">
        <v>3999</v>
      </c>
      <c r="F119" s="38" t="s">
        <v>113</v>
      </c>
      <c r="G119" s="38">
        <f>SUMPRODUCT(--(TRIM('egyptian women 2011'!$W$3:$W$590)=TRIM($B119)))</f>
        <v>1</v>
      </c>
      <c r="H119" s="39">
        <f t="shared" si="1"/>
        <v>1.7636684303350969E-3</v>
      </c>
    </row>
    <row r="120" spans="1:8" ht="15" customHeight="1">
      <c r="A120" s="1">
        <v>118</v>
      </c>
      <c r="B120" s="38" t="s">
        <v>2498</v>
      </c>
      <c r="C120" s="38" t="s">
        <v>989</v>
      </c>
      <c r="D120" s="38" t="s">
        <v>3994</v>
      </c>
      <c r="E120" s="38" t="s">
        <v>3999</v>
      </c>
      <c r="F120" s="38" t="s">
        <v>113</v>
      </c>
      <c r="G120" s="38">
        <f>SUMPRODUCT(--(TRIM('egyptian women 2011'!$W$3:$W$590)=TRIM($B120)))</f>
        <v>1</v>
      </c>
      <c r="H120" s="39">
        <f t="shared" si="1"/>
        <v>1.7636684303350969E-3</v>
      </c>
    </row>
    <row r="121" spans="1:8" ht="15" customHeight="1">
      <c r="A121" s="1">
        <v>119</v>
      </c>
      <c r="B121" s="38" t="s">
        <v>2542</v>
      </c>
      <c r="C121" s="38" t="s">
        <v>96</v>
      </c>
      <c r="D121" s="38" t="s">
        <v>4000</v>
      </c>
      <c r="E121" s="38" t="s">
        <v>62</v>
      </c>
      <c r="F121" s="38" t="s">
        <v>63</v>
      </c>
      <c r="G121" s="38">
        <f>SUMPRODUCT(--(TRIM('egyptian women 2011'!$W$3:$W$590)=TRIM($B121)))</f>
        <v>1</v>
      </c>
      <c r="H121" s="39">
        <f t="shared" si="1"/>
        <v>1.7636684303350969E-3</v>
      </c>
    </row>
    <row r="122" spans="1:8" ht="15" customHeight="1">
      <c r="A122" s="1">
        <v>120</v>
      </c>
      <c r="B122" s="38" t="s">
        <v>2550</v>
      </c>
      <c r="C122" s="38" t="s">
        <v>701</v>
      </c>
      <c r="D122" s="38" t="s">
        <v>4000</v>
      </c>
      <c r="E122" s="38" t="s">
        <v>205</v>
      </c>
      <c r="F122" s="38" t="s">
        <v>113</v>
      </c>
      <c r="G122" s="38">
        <f>SUMPRODUCT(--(TRIM('egyptian women 2011'!$W$3:$W$590)=TRIM($B122)))</f>
        <v>1</v>
      </c>
      <c r="H122" s="39">
        <f t="shared" si="1"/>
        <v>1.7636684303350969E-3</v>
      </c>
    </row>
    <row r="123" spans="1:8" ht="15" customHeight="1">
      <c r="A123" s="1">
        <v>121</v>
      </c>
      <c r="B123" s="38" t="s">
        <v>905</v>
      </c>
      <c r="C123" s="38" t="s">
        <v>701</v>
      </c>
      <c r="D123" s="38" t="s">
        <v>4000</v>
      </c>
      <c r="E123" s="38" t="s">
        <v>205</v>
      </c>
      <c r="F123" s="38" t="s">
        <v>113</v>
      </c>
      <c r="G123" s="38">
        <f>SUMPRODUCT(--(TRIM('egyptian women 2011'!$W$3:$W$590)=TRIM($B123)))</f>
        <v>2</v>
      </c>
      <c r="H123" s="39">
        <f t="shared" si="1"/>
        <v>3.5273368606701938E-3</v>
      </c>
    </row>
    <row r="124" spans="1:8" ht="28.5" customHeight="1">
      <c r="A124" s="1">
        <v>122</v>
      </c>
      <c r="B124" s="38" t="s">
        <v>2689</v>
      </c>
      <c r="C124" s="38" t="s">
        <v>2690</v>
      </c>
      <c r="D124" s="38" t="s">
        <v>3994</v>
      </c>
      <c r="E124" s="38" t="s">
        <v>62</v>
      </c>
      <c r="F124" s="38" t="s">
        <v>63</v>
      </c>
      <c r="G124" s="38">
        <f>SUMPRODUCT(--(TRIM('egyptian women 2011'!$W$3:$W$590)=TRIM($B124)))</f>
        <v>1</v>
      </c>
      <c r="H124" s="39">
        <f t="shared" si="1"/>
        <v>1.7636684303350969E-3</v>
      </c>
    </row>
    <row r="125" spans="1:8" ht="15" customHeight="1">
      <c r="A125" s="1">
        <v>123</v>
      </c>
      <c r="B125" s="38" t="s">
        <v>2737</v>
      </c>
      <c r="C125" s="38" t="s">
        <v>588</v>
      </c>
      <c r="D125" s="38" t="s">
        <v>132</v>
      </c>
      <c r="E125" s="38" t="s">
        <v>62</v>
      </c>
      <c r="F125" s="38" t="s">
        <v>133</v>
      </c>
      <c r="G125" s="38">
        <f>SUMPRODUCT(--(TRIM('egyptian women 2011'!$W$3:$W$590)=TRIM($B125)))</f>
        <v>1</v>
      </c>
      <c r="H125" s="39">
        <f t="shared" si="1"/>
        <v>1.7636684303350969E-3</v>
      </c>
    </row>
    <row r="126" spans="1:8" ht="15" customHeight="1">
      <c r="A126" s="1">
        <v>124</v>
      </c>
      <c r="B126" s="38" t="s">
        <v>1299</v>
      </c>
      <c r="C126" s="38" t="s">
        <v>989</v>
      </c>
      <c r="D126" s="38" t="s">
        <v>3994</v>
      </c>
      <c r="E126" s="38" t="s">
        <v>205</v>
      </c>
      <c r="F126" s="38" t="s">
        <v>113</v>
      </c>
      <c r="G126" s="38">
        <f>SUMPRODUCT(--(TRIM('egyptian women 2011'!$W$3:$W$590)=TRIM($B126)))</f>
        <v>2</v>
      </c>
      <c r="H126" s="39">
        <f t="shared" si="1"/>
        <v>3.5273368606701938E-3</v>
      </c>
    </row>
    <row r="127" spans="1:8" ht="15" customHeight="1">
      <c r="A127" s="1">
        <v>125</v>
      </c>
      <c r="B127" s="38" t="s">
        <v>2837</v>
      </c>
      <c r="C127" s="38" t="s">
        <v>1507</v>
      </c>
      <c r="D127" s="38" t="s">
        <v>112</v>
      </c>
      <c r="E127" s="38" t="s">
        <v>205</v>
      </c>
      <c r="F127" s="38" t="s">
        <v>133</v>
      </c>
      <c r="G127" s="38">
        <f>SUMPRODUCT(--(TRIM('egyptian women 2011'!$W$3:$W$590)=TRIM($B127)))</f>
        <v>2</v>
      </c>
      <c r="H127" s="39">
        <f t="shared" si="1"/>
        <v>3.5273368606701938E-3</v>
      </c>
    </row>
    <row r="128" spans="1:8" ht="15" customHeight="1">
      <c r="A128" s="1">
        <v>126</v>
      </c>
      <c r="B128" s="38" t="s">
        <v>3218</v>
      </c>
      <c r="C128" s="38" t="s">
        <v>970</v>
      </c>
      <c r="D128" s="38" t="s">
        <v>3994</v>
      </c>
      <c r="E128" s="38" t="s">
        <v>205</v>
      </c>
      <c r="F128" s="38" t="s">
        <v>113</v>
      </c>
      <c r="G128" s="38">
        <f>SUMPRODUCT(--(TRIM('egyptian women 2011'!$W$3:$W$590)=TRIM($B128)))</f>
        <v>1</v>
      </c>
      <c r="H128" s="39">
        <f t="shared" si="1"/>
        <v>1.7636684303350969E-3</v>
      </c>
    </row>
    <row r="129" spans="1:8" ht="15" customHeight="1">
      <c r="A129" s="1">
        <v>127</v>
      </c>
      <c r="B129" s="38" t="s">
        <v>3297</v>
      </c>
      <c r="C129" s="38" t="s">
        <v>175</v>
      </c>
      <c r="D129" s="38" t="s">
        <v>175</v>
      </c>
      <c r="E129" s="38" t="s">
        <v>62</v>
      </c>
      <c r="F129" s="38" t="s">
        <v>113</v>
      </c>
      <c r="G129" s="38">
        <f>SUMPRODUCT(--(TRIM('egyptian women 2011'!$W$3:$W$590)=TRIM($B129)))</f>
        <v>1</v>
      </c>
      <c r="H129" s="39">
        <f t="shared" si="1"/>
        <v>1.7636684303350969E-3</v>
      </c>
    </row>
    <row r="130" spans="1:8" ht="15" customHeight="1">
      <c r="A130" s="1">
        <v>128</v>
      </c>
      <c r="B130" s="38" t="s">
        <v>3306</v>
      </c>
      <c r="C130" s="38" t="s">
        <v>175</v>
      </c>
      <c r="D130" s="38" t="s">
        <v>175</v>
      </c>
      <c r="E130" s="38" t="s">
        <v>62</v>
      </c>
      <c r="F130" s="38" t="s">
        <v>113</v>
      </c>
      <c r="G130" s="38">
        <f>SUMPRODUCT(--(TRIM('egyptian women 2011'!$W$3:$W$590)=TRIM($B130)))</f>
        <v>1</v>
      </c>
      <c r="H130" s="39">
        <f t="shared" si="1"/>
        <v>1.7636684303350969E-3</v>
      </c>
    </row>
    <row r="131" spans="1:8" ht="15" customHeight="1">
      <c r="A131" s="1">
        <v>129</v>
      </c>
      <c r="B131" s="38" t="s">
        <v>4012</v>
      </c>
      <c r="C131" s="38" t="s">
        <v>96</v>
      </c>
      <c r="D131" s="38" t="s">
        <v>4000</v>
      </c>
      <c r="E131" s="38" t="s">
        <v>62</v>
      </c>
      <c r="F131" s="38" t="s">
        <v>63</v>
      </c>
      <c r="G131" s="38">
        <f>SUMPRODUCT(--(TRIM('egyptian women 2011'!$W$3:$W$590)=TRIM($B131)))</f>
        <v>1</v>
      </c>
      <c r="H131" s="39">
        <f t="shared" ref="H131:H194" si="2">G131/SUM($G$3:$G$249)</f>
        <v>1.7636684303350969E-3</v>
      </c>
    </row>
    <row r="132" spans="1:8" ht="15" customHeight="1">
      <c r="A132" s="1">
        <v>130</v>
      </c>
      <c r="B132" s="38" t="s">
        <v>3320</v>
      </c>
      <c r="C132" s="38" t="s">
        <v>96</v>
      </c>
      <c r="D132" s="38" t="s">
        <v>4000</v>
      </c>
      <c r="E132" s="38" t="s">
        <v>62</v>
      </c>
      <c r="F132" s="38" t="s">
        <v>63</v>
      </c>
      <c r="G132" s="38">
        <f>SUMPRODUCT(--(TRIM('egyptian women 2011'!$W$3:$W$590)=TRIM($B132)))</f>
        <v>1</v>
      </c>
      <c r="H132" s="39">
        <f t="shared" si="2"/>
        <v>1.7636684303350969E-3</v>
      </c>
    </row>
    <row r="133" spans="1:8" ht="28.5" customHeight="1">
      <c r="A133" s="1">
        <v>131</v>
      </c>
      <c r="B133" s="38" t="s">
        <v>3686</v>
      </c>
      <c r="C133" s="38" t="s">
        <v>1347</v>
      </c>
      <c r="D133" s="38" t="s">
        <v>132</v>
      </c>
      <c r="E133" s="38" t="s">
        <v>205</v>
      </c>
      <c r="F133" s="38" t="s">
        <v>133</v>
      </c>
      <c r="G133" s="38">
        <f>SUMPRODUCT(--(TRIM('egyptian women 2011'!$W$3:$W$590)=TRIM($B133)))</f>
        <v>1</v>
      </c>
      <c r="H133" s="39">
        <f t="shared" si="2"/>
        <v>1.7636684303350969E-3</v>
      </c>
    </row>
    <row r="134" spans="1:8" ht="15" customHeight="1">
      <c r="A134" s="1">
        <v>132</v>
      </c>
      <c r="B134" s="38" t="s">
        <v>3973</v>
      </c>
      <c r="C134" s="38" t="s">
        <v>96</v>
      </c>
      <c r="D134" s="38" t="s">
        <v>4000</v>
      </c>
      <c r="E134" s="38" t="s">
        <v>205</v>
      </c>
      <c r="F134" s="38" t="s">
        <v>63</v>
      </c>
      <c r="G134" s="38">
        <f>SUMPRODUCT(--(TRIM('egyptian women 2011'!$W$3:$W$590)=TRIM($B134)))</f>
        <v>1</v>
      </c>
      <c r="H134" s="39">
        <f t="shared" si="2"/>
        <v>1.7636684303350969E-3</v>
      </c>
    </row>
    <row r="135" spans="1:8" ht="15" customHeight="1">
      <c r="A135" s="1">
        <v>133</v>
      </c>
      <c r="B135" s="38" t="s">
        <v>3981</v>
      </c>
      <c r="C135" s="38" t="s">
        <v>701</v>
      </c>
      <c r="D135" s="38" t="s">
        <v>4000</v>
      </c>
      <c r="E135" s="38" t="s">
        <v>205</v>
      </c>
      <c r="F135" s="38" t="s">
        <v>113</v>
      </c>
      <c r="G135" s="38">
        <f>SUMPRODUCT(--(TRIM('egyptian women 2011'!$W$3:$W$590)=TRIM($B135)))</f>
        <v>1</v>
      </c>
      <c r="H135" s="39">
        <f t="shared" si="2"/>
        <v>1.7636684303350969E-3</v>
      </c>
    </row>
    <row r="136" spans="1:8" ht="28.5" customHeight="1">
      <c r="A136" s="1">
        <v>134</v>
      </c>
      <c r="B136" s="38" t="s">
        <v>3052</v>
      </c>
      <c r="C136" s="38" t="s">
        <v>883</v>
      </c>
      <c r="D136" s="38" t="s">
        <v>4000</v>
      </c>
      <c r="E136" s="38" t="s">
        <v>205</v>
      </c>
      <c r="F136" s="38" t="s">
        <v>113</v>
      </c>
      <c r="G136" s="38">
        <f>SUMPRODUCT(--(TRIM('egyptian women 2011'!$W$3:$W$590)=TRIM($B136)))</f>
        <v>1</v>
      </c>
      <c r="H136" s="39">
        <f t="shared" si="2"/>
        <v>1.7636684303350969E-3</v>
      </c>
    </row>
    <row r="137" spans="1:8" ht="15" customHeight="1">
      <c r="A137" s="1">
        <v>135</v>
      </c>
      <c r="B137" s="38" t="s">
        <v>587</v>
      </c>
      <c r="C137" s="38" t="s">
        <v>588</v>
      </c>
      <c r="D137" s="38" t="s">
        <v>132</v>
      </c>
      <c r="E137" s="38" t="s">
        <v>62</v>
      </c>
      <c r="F137" s="38" t="s">
        <v>133</v>
      </c>
      <c r="G137" s="38">
        <f>SUMPRODUCT(--(TRIM('egyptian women 2011'!$W$3:$W$590)=TRIM($B137)))</f>
        <v>1</v>
      </c>
      <c r="H137" s="39">
        <f t="shared" si="2"/>
        <v>1.7636684303350969E-3</v>
      </c>
    </row>
    <row r="138" spans="1:8" ht="28.5" customHeight="1">
      <c r="A138" s="1">
        <v>136</v>
      </c>
      <c r="B138" s="38" t="s">
        <v>596</v>
      </c>
      <c r="C138" s="38" t="s">
        <v>96</v>
      </c>
      <c r="D138" s="38" t="s">
        <v>4000</v>
      </c>
      <c r="E138" s="38" t="s">
        <v>62</v>
      </c>
      <c r="F138" s="38" t="s">
        <v>63</v>
      </c>
      <c r="G138" s="38">
        <f>SUMPRODUCT(--(TRIM('egyptian women 2011'!$W$3:$W$590)=TRIM($B138)))</f>
        <v>1</v>
      </c>
      <c r="H138" s="39">
        <f t="shared" si="2"/>
        <v>1.7636684303350969E-3</v>
      </c>
    </row>
    <row r="139" spans="1:8" ht="28.5" customHeight="1">
      <c r="A139" s="1">
        <v>137</v>
      </c>
      <c r="B139" s="38" t="s">
        <v>604</v>
      </c>
      <c r="C139" s="38" t="s">
        <v>96</v>
      </c>
      <c r="D139" s="38" t="s">
        <v>4000</v>
      </c>
      <c r="E139" s="38" t="s">
        <v>62</v>
      </c>
      <c r="F139" s="38" t="s">
        <v>63</v>
      </c>
      <c r="G139" s="38">
        <f>SUMPRODUCT(--(TRIM('egyptian women 2011'!$W$3:$W$590)=TRIM($B139)))</f>
        <v>1</v>
      </c>
      <c r="H139" s="39">
        <f t="shared" si="2"/>
        <v>1.7636684303350969E-3</v>
      </c>
    </row>
    <row r="140" spans="1:8" ht="15" customHeight="1">
      <c r="A140" s="1">
        <v>138</v>
      </c>
      <c r="B140" s="38" t="s">
        <v>610</v>
      </c>
      <c r="C140" s="38" t="s">
        <v>96</v>
      </c>
      <c r="D140" s="38" t="s">
        <v>4000</v>
      </c>
      <c r="E140" s="38" t="s">
        <v>62</v>
      </c>
      <c r="F140" s="38" t="s">
        <v>63</v>
      </c>
      <c r="G140" s="38">
        <f>SUMPRODUCT(--(TRIM('egyptian women 2011'!$W$3:$W$590)=TRIM($B140)))</f>
        <v>1</v>
      </c>
      <c r="H140" s="39">
        <f t="shared" si="2"/>
        <v>1.7636684303350969E-3</v>
      </c>
    </row>
    <row r="141" spans="1:8" ht="42.75" customHeight="1">
      <c r="A141" s="1">
        <v>139</v>
      </c>
      <c r="B141" s="38" t="s">
        <v>3468</v>
      </c>
      <c r="C141" s="38" t="s">
        <v>588</v>
      </c>
      <c r="D141" s="38" t="s">
        <v>132</v>
      </c>
      <c r="E141" s="38" t="s">
        <v>3998</v>
      </c>
      <c r="F141" s="38" t="s">
        <v>133</v>
      </c>
      <c r="G141" s="38">
        <f>SUMPRODUCT(--(TRIM('egyptian women 2011'!$W$3:$W$590)=TRIM($B141)))</f>
        <v>1</v>
      </c>
      <c r="H141" s="39">
        <f t="shared" si="2"/>
        <v>1.7636684303350969E-3</v>
      </c>
    </row>
    <row r="142" spans="1:8" ht="15" customHeight="1">
      <c r="A142" s="1">
        <v>140</v>
      </c>
      <c r="B142" s="38" t="s">
        <v>623</v>
      </c>
      <c r="C142" s="38" t="s">
        <v>96</v>
      </c>
      <c r="D142" s="38" t="s">
        <v>4000</v>
      </c>
      <c r="E142" s="38" t="s">
        <v>62</v>
      </c>
      <c r="F142" s="38" t="s">
        <v>63</v>
      </c>
      <c r="G142" s="38">
        <f>SUMPRODUCT(--(TRIM('egyptian women 2011'!$W$3:$W$590)=TRIM($B142)))</f>
        <v>1</v>
      </c>
      <c r="H142" s="39">
        <f t="shared" si="2"/>
        <v>1.7636684303350969E-3</v>
      </c>
    </row>
    <row r="143" spans="1:8" ht="15" customHeight="1">
      <c r="A143" s="1">
        <v>141</v>
      </c>
      <c r="B143" s="38" t="s">
        <v>635</v>
      </c>
      <c r="C143" s="38" t="s">
        <v>96</v>
      </c>
      <c r="D143" s="38" t="s">
        <v>4000</v>
      </c>
      <c r="E143" s="38" t="s">
        <v>62</v>
      </c>
      <c r="F143" s="38" t="s">
        <v>63</v>
      </c>
      <c r="G143" s="38">
        <f>SUMPRODUCT(--(TRIM('egyptian women 2011'!$W$3:$W$590)=TRIM($B143)))</f>
        <v>1</v>
      </c>
      <c r="H143" s="39">
        <f t="shared" si="2"/>
        <v>1.7636684303350969E-3</v>
      </c>
    </row>
    <row r="144" spans="1:8" ht="15" customHeight="1">
      <c r="A144" s="1">
        <v>142</v>
      </c>
      <c r="B144" s="38" t="s">
        <v>643</v>
      </c>
      <c r="C144" s="38" t="s">
        <v>175</v>
      </c>
      <c r="D144" s="38" t="s">
        <v>175</v>
      </c>
      <c r="E144" s="38" t="s">
        <v>62</v>
      </c>
      <c r="F144" s="38" t="s">
        <v>113</v>
      </c>
      <c r="G144" s="38">
        <f>SUMPRODUCT(--(TRIM('egyptian women 2011'!$W$3:$W$590)=TRIM($B144)))</f>
        <v>1</v>
      </c>
      <c r="H144" s="39">
        <f t="shared" si="2"/>
        <v>1.7636684303350969E-3</v>
      </c>
    </row>
    <row r="145" spans="1:8" ht="15" customHeight="1">
      <c r="A145" s="1">
        <v>143</v>
      </c>
      <c r="B145" s="38" t="s">
        <v>650</v>
      </c>
      <c r="C145" s="38" t="s">
        <v>96</v>
      </c>
      <c r="D145" s="38" t="s">
        <v>4000</v>
      </c>
      <c r="E145" s="38" t="s">
        <v>62</v>
      </c>
      <c r="F145" s="38" t="s">
        <v>63</v>
      </c>
      <c r="G145" s="38">
        <f>SUMPRODUCT(--(TRIM('egyptian women 2011'!$W$3:$W$590)=TRIM($B145)))</f>
        <v>1</v>
      </c>
      <c r="H145" s="39">
        <f t="shared" si="2"/>
        <v>1.7636684303350969E-3</v>
      </c>
    </row>
    <row r="146" spans="1:8" ht="15" customHeight="1">
      <c r="A146" s="1">
        <v>144</v>
      </c>
      <c r="B146" s="38" t="s">
        <v>658</v>
      </c>
      <c r="C146" s="38" t="s">
        <v>96</v>
      </c>
      <c r="D146" s="38" t="s">
        <v>4000</v>
      </c>
      <c r="E146" s="38" t="s">
        <v>62</v>
      </c>
      <c r="F146" s="38" t="s">
        <v>63</v>
      </c>
      <c r="G146" s="38">
        <f>SUMPRODUCT(--(TRIM('egyptian women 2011'!$W$3:$W$590)=TRIM($B146)))</f>
        <v>1</v>
      </c>
      <c r="H146" s="39">
        <f t="shared" si="2"/>
        <v>1.7636684303350969E-3</v>
      </c>
    </row>
    <row r="147" spans="1:8" ht="15" customHeight="1">
      <c r="A147" s="1">
        <v>145</v>
      </c>
      <c r="B147" s="38" t="s">
        <v>666</v>
      </c>
      <c r="C147" s="38" t="s">
        <v>96</v>
      </c>
      <c r="D147" s="38" t="s">
        <v>4000</v>
      </c>
      <c r="E147" s="38" t="s">
        <v>62</v>
      </c>
      <c r="F147" s="38" t="s">
        <v>63</v>
      </c>
      <c r="G147" s="38">
        <f>SUMPRODUCT(--(TRIM('egyptian women 2011'!$W$3:$W$590)=TRIM($B147)))</f>
        <v>1</v>
      </c>
      <c r="H147" s="39">
        <f t="shared" si="2"/>
        <v>1.7636684303350969E-3</v>
      </c>
    </row>
    <row r="148" spans="1:8" ht="28.5" customHeight="1">
      <c r="A148" s="1">
        <v>146</v>
      </c>
      <c r="B148" s="38" t="s">
        <v>4013</v>
      </c>
      <c r="C148" s="38" t="s">
        <v>970</v>
      </c>
      <c r="D148" s="38" t="s">
        <v>971</v>
      </c>
      <c r="E148" s="38" t="s">
        <v>3995</v>
      </c>
      <c r="F148" s="38" t="s">
        <v>113</v>
      </c>
      <c r="G148" s="38">
        <f>SUMPRODUCT(--(TRIM('egyptian women 2011'!$W$3:$W$590)=TRIM($B148)))</f>
        <v>0</v>
      </c>
      <c r="H148" s="39">
        <f t="shared" si="2"/>
        <v>0</v>
      </c>
    </row>
    <row r="149" spans="1:8" ht="15" customHeight="1">
      <c r="A149" s="1">
        <v>147</v>
      </c>
      <c r="B149" s="38" t="s">
        <v>685</v>
      </c>
      <c r="C149" s="38" t="s">
        <v>96</v>
      </c>
      <c r="D149" s="38" t="s">
        <v>4000</v>
      </c>
      <c r="E149" s="38" t="s">
        <v>62</v>
      </c>
      <c r="F149" s="38" t="s">
        <v>63</v>
      </c>
      <c r="G149" s="38">
        <f>SUMPRODUCT(--(TRIM('egyptian women 2011'!$W$3:$W$590)=TRIM($B149)))</f>
        <v>1</v>
      </c>
      <c r="H149" s="39">
        <f t="shared" si="2"/>
        <v>1.7636684303350969E-3</v>
      </c>
    </row>
    <row r="150" spans="1:8" ht="15" customHeight="1">
      <c r="A150" s="1">
        <v>148</v>
      </c>
      <c r="B150" s="38" t="s">
        <v>692</v>
      </c>
      <c r="C150" s="38" t="s">
        <v>96</v>
      </c>
      <c r="D150" s="38" t="s">
        <v>4000</v>
      </c>
      <c r="E150" s="38" t="s">
        <v>62</v>
      </c>
      <c r="F150" s="38" t="s">
        <v>63</v>
      </c>
      <c r="G150" s="38">
        <f>SUMPRODUCT(--(TRIM('egyptian women 2011'!$W$3:$W$590)=TRIM($B150)))</f>
        <v>1</v>
      </c>
      <c r="H150" s="39">
        <f t="shared" si="2"/>
        <v>1.7636684303350969E-3</v>
      </c>
    </row>
    <row r="151" spans="1:8" ht="28.5" customHeight="1">
      <c r="A151" s="1">
        <v>149</v>
      </c>
      <c r="B151" s="38" t="s">
        <v>700</v>
      </c>
      <c r="C151" s="38" t="s">
        <v>701</v>
      </c>
      <c r="D151" s="38" t="s">
        <v>4000</v>
      </c>
      <c r="E151" s="38" t="s">
        <v>62</v>
      </c>
      <c r="F151" s="38" t="s">
        <v>63</v>
      </c>
      <c r="G151" s="38">
        <f>SUMPRODUCT(--(TRIM('egyptian women 2011'!$W$3:$W$590)=TRIM($B151)))</f>
        <v>1</v>
      </c>
      <c r="H151" s="39">
        <f t="shared" si="2"/>
        <v>1.7636684303350969E-3</v>
      </c>
    </row>
    <row r="152" spans="1:8" ht="28.5" customHeight="1">
      <c r="A152" s="1">
        <v>150</v>
      </c>
      <c r="B152" s="38" t="s">
        <v>3989</v>
      </c>
      <c r="C152" s="38" t="s">
        <v>852</v>
      </c>
      <c r="D152" s="38" t="s">
        <v>112</v>
      </c>
      <c r="E152" s="38" t="s">
        <v>62</v>
      </c>
      <c r="F152" s="38" t="s">
        <v>63</v>
      </c>
      <c r="G152" s="38">
        <f>SUMPRODUCT(--(TRIM('egyptian women 2011'!$W$3:$W$590)=TRIM($B152)))</f>
        <v>1</v>
      </c>
      <c r="H152" s="39">
        <f t="shared" si="2"/>
        <v>1.7636684303350969E-3</v>
      </c>
    </row>
    <row r="153" spans="1:8" ht="28.5" customHeight="1">
      <c r="A153" s="1">
        <v>151</v>
      </c>
      <c r="B153" s="38" t="s">
        <v>715</v>
      </c>
      <c r="C153" s="38" t="s">
        <v>96</v>
      </c>
      <c r="D153" s="38" t="s">
        <v>4000</v>
      </c>
      <c r="E153" s="38" t="s">
        <v>62</v>
      </c>
      <c r="F153" s="38" t="s">
        <v>63</v>
      </c>
      <c r="G153" s="38">
        <f>SUMPRODUCT(--(TRIM('egyptian women 2011'!$W$3:$W$590)=TRIM($B153)))</f>
        <v>1</v>
      </c>
      <c r="H153" s="39">
        <f t="shared" si="2"/>
        <v>1.7636684303350969E-3</v>
      </c>
    </row>
    <row r="154" spans="1:8" ht="15" customHeight="1">
      <c r="A154" s="1">
        <v>152</v>
      </c>
      <c r="B154" s="38" t="s">
        <v>723</v>
      </c>
      <c r="C154" s="38" t="s">
        <v>96</v>
      </c>
      <c r="D154" s="38" t="s">
        <v>4000</v>
      </c>
      <c r="E154" s="38" t="s">
        <v>62</v>
      </c>
      <c r="F154" s="38" t="s">
        <v>63</v>
      </c>
      <c r="G154" s="38">
        <f>SUMPRODUCT(--(TRIM('egyptian women 2011'!$W$3:$W$590)=TRIM($B154)))</f>
        <v>1</v>
      </c>
      <c r="H154" s="39">
        <f t="shared" si="2"/>
        <v>1.7636684303350969E-3</v>
      </c>
    </row>
    <row r="155" spans="1:8" ht="15" customHeight="1">
      <c r="A155" s="1">
        <v>153</v>
      </c>
      <c r="B155" s="38" t="s">
        <v>731</v>
      </c>
      <c r="C155" s="38" t="s">
        <v>96</v>
      </c>
      <c r="D155" s="38" t="s">
        <v>4000</v>
      </c>
      <c r="E155" s="38" t="s">
        <v>62</v>
      </c>
      <c r="F155" s="38" t="s">
        <v>63</v>
      </c>
      <c r="G155" s="38">
        <f>SUMPRODUCT(--(TRIM('egyptian women 2011'!$W$3:$W$590)=TRIM($B155)))</f>
        <v>1</v>
      </c>
      <c r="H155" s="39">
        <f t="shared" si="2"/>
        <v>1.7636684303350969E-3</v>
      </c>
    </row>
    <row r="156" spans="1:8" ht="15" customHeight="1">
      <c r="A156" s="1">
        <v>154</v>
      </c>
      <c r="B156" s="38" t="s">
        <v>745</v>
      </c>
      <c r="C156" s="38" t="s">
        <v>96</v>
      </c>
      <c r="D156" s="38" t="s">
        <v>4000</v>
      </c>
      <c r="E156" s="38" t="s">
        <v>62</v>
      </c>
      <c r="F156" s="38" t="s">
        <v>63</v>
      </c>
      <c r="G156" s="38">
        <f>SUMPRODUCT(--(TRIM('egyptian women 2011'!$W$3:$W$590)=TRIM($B156)))</f>
        <v>1</v>
      </c>
      <c r="H156" s="39">
        <f t="shared" si="2"/>
        <v>1.7636684303350969E-3</v>
      </c>
    </row>
    <row r="157" spans="1:8" ht="28.5" customHeight="1">
      <c r="A157" s="1">
        <v>155</v>
      </c>
      <c r="B157" s="38" t="s">
        <v>2558</v>
      </c>
      <c r="C157" s="38" t="s">
        <v>883</v>
      </c>
      <c r="D157" s="38" t="s">
        <v>4000</v>
      </c>
      <c r="E157" s="38" t="s">
        <v>205</v>
      </c>
      <c r="F157" s="38" t="s">
        <v>113</v>
      </c>
      <c r="G157" s="38">
        <f>SUMPRODUCT(--(TRIM('egyptian women 2011'!$W$3:$W$590)=TRIM($B157)))</f>
        <v>1</v>
      </c>
      <c r="H157" s="39">
        <f t="shared" si="2"/>
        <v>1.7636684303350969E-3</v>
      </c>
    </row>
    <row r="158" spans="1:8" ht="28.5" customHeight="1">
      <c r="A158" s="1">
        <v>156</v>
      </c>
      <c r="B158" s="38" t="s">
        <v>1680</v>
      </c>
      <c r="C158" s="38" t="s">
        <v>701</v>
      </c>
      <c r="D158" s="38" t="s">
        <v>4000</v>
      </c>
      <c r="E158" s="38" t="s">
        <v>205</v>
      </c>
      <c r="F158" s="38" t="s">
        <v>113</v>
      </c>
      <c r="G158" s="38">
        <f>SUMPRODUCT(--(TRIM('egyptian women 2011'!$W$3:$W$590)=TRIM($B158)))</f>
        <v>1</v>
      </c>
      <c r="H158" s="39">
        <f t="shared" si="2"/>
        <v>1.7636684303350969E-3</v>
      </c>
    </row>
    <row r="159" spans="1:8" ht="15" customHeight="1">
      <c r="A159" s="1">
        <v>157</v>
      </c>
      <c r="B159" s="38" t="s">
        <v>1688</v>
      </c>
      <c r="C159" s="38" t="s">
        <v>883</v>
      </c>
      <c r="D159" s="38" t="s">
        <v>4000</v>
      </c>
      <c r="E159" s="38" t="s">
        <v>205</v>
      </c>
      <c r="F159" s="38" t="s">
        <v>113</v>
      </c>
      <c r="G159" s="38">
        <f>SUMPRODUCT(--(TRIM('egyptian women 2011'!$W$3:$W$590)=TRIM($B159)))</f>
        <v>1</v>
      </c>
      <c r="H159" s="39">
        <f t="shared" si="2"/>
        <v>1.7636684303350969E-3</v>
      </c>
    </row>
    <row r="160" spans="1:8" ht="15" customHeight="1">
      <c r="A160" s="1">
        <v>158</v>
      </c>
      <c r="B160" s="38" t="s">
        <v>784</v>
      </c>
      <c r="C160" s="38" t="s">
        <v>96</v>
      </c>
      <c r="D160" s="38" t="s">
        <v>4000</v>
      </c>
      <c r="E160" s="38" t="s">
        <v>62</v>
      </c>
      <c r="F160" s="38" t="s">
        <v>63</v>
      </c>
      <c r="G160" s="38">
        <f>SUMPRODUCT(--(TRIM('egyptian women 2011'!$W$3:$W$590)=TRIM($B160)))</f>
        <v>1</v>
      </c>
      <c r="H160" s="39">
        <f t="shared" si="2"/>
        <v>1.7636684303350969E-3</v>
      </c>
    </row>
    <row r="161" spans="1:8" ht="15" customHeight="1">
      <c r="A161" s="1">
        <v>159</v>
      </c>
      <c r="B161" s="38" t="s">
        <v>791</v>
      </c>
      <c r="C161" s="38" t="s">
        <v>96</v>
      </c>
      <c r="D161" s="38" t="s">
        <v>4000</v>
      </c>
      <c r="E161" s="38" t="s">
        <v>62</v>
      </c>
      <c r="F161" s="38" t="s">
        <v>63</v>
      </c>
      <c r="G161" s="38">
        <f>SUMPRODUCT(--(TRIM('egyptian women 2011'!$W$3:$W$590)=TRIM($B161)))</f>
        <v>1</v>
      </c>
      <c r="H161" s="39">
        <f t="shared" si="2"/>
        <v>1.7636684303350969E-3</v>
      </c>
    </row>
    <row r="162" spans="1:8" ht="15" customHeight="1">
      <c r="A162" s="1">
        <v>160</v>
      </c>
      <c r="B162" s="38" t="s">
        <v>798</v>
      </c>
      <c r="C162" s="38" t="s">
        <v>175</v>
      </c>
      <c r="D162" s="38" t="s">
        <v>175</v>
      </c>
      <c r="E162" s="38" t="s">
        <v>62</v>
      </c>
      <c r="F162" s="38" t="s">
        <v>113</v>
      </c>
      <c r="G162" s="38">
        <f>SUMPRODUCT(--(TRIM('egyptian women 2011'!$W$3:$W$590)=TRIM($B162)))</f>
        <v>1</v>
      </c>
      <c r="H162" s="39">
        <f t="shared" si="2"/>
        <v>1.7636684303350969E-3</v>
      </c>
    </row>
    <row r="163" spans="1:8" ht="15" customHeight="1">
      <c r="A163" s="1">
        <v>161</v>
      </c>
      <c r="B163" s="38" t="s">
        <v>810</v>
      </c>
      <c r="C163" s="38" t="s">
        <v>96</v>
      </c>
      <c r="D163" s="38" t="s">
        <v>4000</v>
      </c>
      <c r="E163" s="38" t="s">
        <v>62</v>
      </c>
      <c r="F163" s="38" t="s">
        <v>63</v>
      </c>
      <c r="G163" s="38">
        <f>SUMPRODUCT(--(TRIM('egyptian women 2011'!$W$3:$W$590)=TRIM($B163)))</f>
        <v>1</v>
      </c>
      <c r="H163" s="39">
        <f t="shared" si="2"/>
        <v>1.7636684303350969E-3</v>
      </c>
    </row>
    <row r="164" spans="1:8" ht="28.5" customHeight="1">
      <c r="A164" s="1">
        <v>162</v>
      </c>
      <c r="B164" s="38" t="s">
        <v>818</v>
      </c>
      <c r="C164" s="38" t="s">
        <v>96</v>
      </c>
      <c r="D164" s="38" t="s">
        <v>4000</v>
      </c>
      <c r="E164" s="38" t="s">
        <v>62</v>
      </c>
      <c r="F164" s="38" t="s">
        <v>63</v>
      </c>
      <c r="G164" s="38">
        <f>SUMPRODUCT(--(TRIM('egyptian women 2011'!$W$3:$W$590)=TRIM($B164)))</f>
        <v>1</v>
      </c>
      <c r="H164" s="39">
        <f t="shared" si="2"/>
        <v>1.7636684303350969E-3</v>
      </c>
    </row>
    <row r="165" spans="1:8" ht="28.5" customHeight="1">
      <c r="A165" s="1">
        <v>163</v>
      </c>
      <c r="B165" s="38" t="s">
        <v>825</v>
      </c>
      <c r="C165" s="38" t="s">
        <v>96</v>
      </c>
      <c r="D165" s="38" t="s">
        <v>4000</v>
      </c>
      <c r="E165" s="38" t="s">
        <v>62</v>
      </c>
      <c r="F165" s="38" t="s">
        <v>63</v>
      </c>
      <c r="G165" s="38">
        <f>SUMPRODUCT(--(TRIM('egyptian women 2011'!$W$3:$W$590)=TRIM($B165)))</f>
        <v>1</v>
      </c>
      <c r="H165" s="39">
        <f t="shared" si="2"/>
        <v>1.7636684303350969E-3</v>
      </c>
    </row>
    <row r="166" spans="1:8" ht="15" customHeight="1">
      <c r="A166" s="1">
        <v>164</v>
      </c>
      <c r="B166" s="38" t="s">
        <v>4014</v>
      </c>
      <c r="C166" s="38" t="s">
        <v>175</v>
      </c>
      <c r="D166" s="38" t="s">
        <v>175</v>
      </c>
      <c r="E166" s="38" t="s">
        <v>62</v>
      </c>
      <c r="F166" s="38" t="s">
        <v>113</v>
      </c>
      <c r="G166" s="38">
        <f>SUMPRODUCT(--(TRIM('egyptian women 2011'!$W$3:$W$590)=TRIM($B166)))</f>
        <v>0</v>
      </c>
      <c r="H166" s="39">
        <f t="shared" si="2"/>
        <v>0</v>
      </c>
    </row>
    <row r="167" spans="1:8" ht="15" customHeight="1">
      <c r="A167" s="1">
        <v>165</v>
      </c>
      <c r="B167" s="38" t="s">
        <v>4015</v>
      </c>
      <c r="C167" s="38" t="s">
        <v>96</v>
      </c>
      <c r="D167" s="38" t="s">
        <v>4000</v>
      </c>
      <c r="E167" s="38" t="s">
        <v>62</v>
      </c>
      <c r="F167" s="38" t="s">
        <v>63</v>
      </c>
      <c r="G167" s="38">
        <f>SUMPRODUCT(--(TRIM('egyptian women 2011'!$W$3:$W$590)=TRIM($B167)))</f>
        <v>1</v>
      </c>
      <c r="H167" s="39">
        <f t="shared" si="2"/>
        <v>1.7636684303350969E-3</v>
      </c>
    </row>
    <row r="168" spans="1:8" ht="28.5" customHeight="1">
      <c r="A168" s="1">
        <v>166</v>
      </c>
      <c r="B168" s="38" t="s">
        <v>851</v>
      </c>
      <c r="C168" s="38" t="s">
        <v>852</v>
      </c>
      <c r="D168" s="38" t="s">
        <v>112</v>
      </c>
      <c r="E168" s="38" t="s">
        <v>62</v>
      </c>
      <c r="F168" s="38" t="s">
        <v>63</v>
      </c>
      <c r="G168" s="38">
        <f>SUMPRODUCT(--(TRIM('egyptian women 2011'!$W$3:$W$590)=TRIM($B168)))</f>
        <v>1</v>
      </c>
      <c r="H168" s="39">
        <f t="shared" si="2"/>
        <v>1.7636684303350969E-3</v>
      </c>
    </row>
    <row r="169" spans="1:8" ht="15" customHeight="1">
      <c r="A169" s="1">
        <v>167</v>
      </c>
      <c r="B169" s="38" t="s">
        <v>860</v>
      </c>
      <c r="C169" s="38" t="s">
        <v>96</v>
      </c>
      <c r="D169" s="38" t="s">
        <v>4000</v>
      </c>
      <c r="E169" s="38" t="s">
        <v>62</v>
      </c>
      <c r="F169" s="38" t="s">
        <v>63</v>
      </c>
      <c r="G169" s="38">
        <f>SUMPRODUCT(--(TRIM('egyptian women 2011'!$W$3:$W$590)=TRIM($B169)))</f>
        <v>1</v>
      </c>
      <c r="H169" s="39">
        <f t="shared" si="2"/>
        <v>1.7636684303350969E-3</v>
      </c>
    </row>
    <row r="170" spans="1:8" ht="28.5" customHeight="1">
      <c r="A170" s="1">
        <v>168</v>
      </c>
      <c r="B170" s="38" t="s">
        <v>4016</v>
      </c>
      <c r="C170" s="38" t="s">
        <v>96</v>
      </c>
      <c r="D170" s="38" t="s">
        <v>4000</v>
      </c>
      <c r="E170" s="38" t="s">
        <v>62</v>
      </c>
      <c r="F170" s="38" t="s">
        <v>63</v>
      </c>
      <c r="G170" s="38">
        <f>SUMPRODUCT(--(TRIM('egyptian women 2011'!$W$3:$W$590)=TRIM($B170)))</f>
        <v>1</v>
      </c>
      <c r="H170" s="39">
        <f t="shared" si="2"/>
        <v>1.7636684303350969E-3</v>
      </c>
    </row>
    <row r="171" spans="1:8" ht="15" customHeight="1">
      <c r="A171" s="1">
        <v>169</v>
      </c>
      <c r="B171" s="38" t="s">
        <v>3327</v>
      </c>
      <c r="C171" s="38" t="s">
        <v>1507</v>
      </c>
      <c r="D171" s="38" t="s">
        <v>112</v>
      </c>
      <c r="E171" s="38" t="s">
        <v>205</v>
      </c>
      <c r="F171" s="38" t="s">
        <v>133</v>
      </c>
      <c r="G171" s="38">
        <f>SUMPRODUCT(--(TRIM('egyptian women 2011'!$W$3:$W$590)=TRIM($B171)))</f>
        <v>1</v>
      </c>
      <c r="H171" s="39">
        <f t="shared" si="2"/>
        <v>1.7636684303350969E-3</v>
      </c>
    </row>
    <row r="172" spans="1:8" ht="15" customHeight="1">
      <c r="A172" s="1">
        <v>170</v>
      </c>
      <c r="B172" s="38" t="s">
        <v>873</v>
      </c>
      <c r="C172" s="38" t="s">
        <v>96</v>
      </c>
      <c r="D172" s="38" t="s">
        <v>4000</v>
      </c>
      <c r="E172" s="38" t="s">
        <v>3995</v>
      </c>
      <c r="F172" s="38" t="s">
        <v>113</v>
      </c>
      <c r="G172" s="38">
        <f>SUMPRODUCT(--(TRIM('egyptian women 2011'!$W$3:$W$590)=TRIM($B172)))</f>
        <v>1</v>
      </c>
      <c r="H172" s="39">
        <f t="shared" si="2"/>
        <v>1.7636684303350969E-3</v>
      </c>
    </row>
    <row r="173" spans="1:8" ht="15" customHeight="1">
      <c r="A173" s="1">
        <v>171</v>
      </c>
      <c r="B173" s="38" t="s">
        <v>4017</v>
      </c>
      <c r="C173" s="38" t="s">
        <v>883</v>
      </c>
      <c r="D173" s="38" t="s">
        <v>4000</v>
      </c>
      <c r="E173" s="38" t="s">
        <v>205</v>
      </c>
      <c r="F173" s="38" t="s">
        <v>113</v>
      </c>
      <c r="G173" s="38">
        <f>SUMPRODUCT(--(TRIM('egyptian women 2011'!$W$3:$W$590)=TRIM($B173)))</f>
        <v>1</v>
      </c>
      <c r="H173" s="39">
        <f t="shared" si="2"/>
        <v>1.7636684303350969E-3</v>
      </c>
    </row>
    <row r="174" spans="1:8" ht="15" customHeight="1">
      <c r="A174" s="1">
        <v>172</v>
      </c>
      <c r="B174" s="38" t="s">
        <v>4018</v>
      </c>
      <c r="C174" s="38" t="s">
        <v>1026</v>
      </c>
      <c r="D174" s="38" t="s">
        <v>3994</v>
      </c>
      <c r="E174" s="38" t="s">
        <v>205</v>
      </c>
      <c r="F174" s="38" t="s">
        <v>113</v>
      </c>
      <c r="G174" s="38">
        <f>SUMPRODUCT(--(TRIM('egyptian women 2011'!$W$3:$W$590)=TRIM($B174)))</f>
        <v>1</v>
      </c>
      <c r="H174" s="39">
        <f t="shared" si="2"/>
        <v>1.7636684303350969E-3</v>
      </c>
    </row>
    <row r="175" spans="1:8" ht="15" customHeight="1">
      <c r="A175" s="1">
        <v>173</v>
      </c>
      <c r="B175" s="38" t="s">
        <v>1032</v>
      </c>
      <c r="C175" s="38" t="s">
        <v>4019</v>
      </c>
      <c r="D175" s="38" t="s">
        <v>132</v>
      </c>
      <c r="E175" s="38" t="s">
        <v>205</v>
      </c>
      <c r="F175" s="38" t="s">
        <v>133</v>
      </c>
      <c r="G175" s="38">
        <f>SUMPRODUCT(--(TRIM('egyptian women 2011'!$W$3:$W$590)=TRIM($B175)))</f>
        <v>1</v>
      </c>
      <c r="H175" s="39">
        <f t="shared" si="2"/>
        <v>1.7636684303350969E-3</v>
      </c>
    </row>
    <row r="176" spans="1:8" ht="15" customHeight="1">
      <c r="A176" s="1">
        <v>174</v>
      </c>
      <c r="B176" s="38" t="s">
        <v>1069</v>
      </c>
      <c r="C176" s="38" t="s">
        <v>1070</v>
      </c>
      <c r="D176" s="38" t="s">
        <v>3994</v>
      </c>
      <c r="E176" s="38" t="s">
        <v>205</v>
      </c>
      <c r="F176" s="38" t="s">
        <v>133</v>
      </c>
      <c r="G176" s="38">
        <f>SUMPRODUCT(--(TRIM('egyptian women 2011'!$W$3:$W$590)=TRIM($B176)))</f>
        <v>1</v>
      </c>
      <c r="H176" s="39">
        <f t="shared" si="2"/>
        <v>1.7636684303350969E-3</v>
      </c>
    </row>
    <row r="177" spans="1:8" ht="15" customHeight="1">
      <c r="A177" s="1">
        <v>175</v>
      </c>
      <c r="B177" s="38" t="s">
        <v>1079</v>
      </c>
      <c r="C177" s="38" t="s">
        <v>989</v>
      </c>
      <c r="D177" s="38" t="s">
        <v>3994</v>
      </c>
      <c r="E177" s="38" t="s">
        <v>3999</v>
      </c>
      <c r="F177" s="38" t="s">
        <v>113</v>
      </c>
      <c r="G177" s="38">
        <f>SUMPRODUCT(--(TRIM('egyptian women 2011'!$W$3:$W$590)=TRIM($B177)))</f>
        <v>1</v>
      </c>
      <c r="H177" s="39">
        <f t="shared" si="2"/>
        <v>1.7636684303350969E-3</v>
      </c>
    </row>
    <row r="178" spans="1:8" ht="15" customHeight="1">
      <c r="A178" s="1">
        <v>176</v>
      </c>
      <c r="B178" s="38" t="s">
        <v>1150</v>
      </c>
      <c r="C178" s="38" t="s">
        <v>989</v>
      </c>
      <c r="D178" s="38" t="s">
        <v>971</v>
      </c>
      <c r="E178" s="38" t="s">
        <v>3998</v>
      </c>
      <c r="F178" s="38" t="s">
        <v>113</v>
      </c>
      <c r="G178" s="38">
        <f>SUMPRODUCT(--(TRIM('egyptian women 2011'!$W$3:$W$590)=TRIM($B178)))</f>
        <v>1</v>
      </c>
      <c r="H178" s="39">
        <f t="shared" si="2"/>
        <v>1.7636684303350969E-3</v>
      </c>
    </row>
    <row r="179" spans="1:8" ht="15" customHeight="1">
      <c r="A179" s="1">
        <v>177</v>
      </c>
      <c r="B179" s="38" t="s">
        <v>4020</v>
      </c>
      <c r="C179" s="38" t="s">
        <v>989</v>
      </c>
      <c r="D179" s="38" t="s">
        <v>3994</v>
      </c>
      <c r="E179" s="38" t="s">
        <v>205</v>
      </c>
      <c r="F179" s="38" t="s">
        <v>113</v>
      </c>
      <c r="G179" s="38">
        <f>SUMPRODUCT(--(TRIM('egyptian women 2011'!$W$3:$W$590)=TRIM($B179)))</f>
        <v>0</v>
      </c>
      <c r="H179" s="39">
        <f t="shared" si="2"/>
        <v>0</v>
      </c>
    </row>
    <row r="180" spans="1:8" ht="15" customHeight="1">
      <c r="A180" s="1">
        <v>178</v>
      </c>
      <c r="B180" s="38" t="s">
        <v>4021</v>
      </c>
      <c r="C180" s="38" t="s">
        <v>1368</v>
      </c>
      <c r="D180" s="38" t="s">
        <v>3994</v>
      </c>
      <c r="E180" s="38" t="s">
        <v>205</v>
      </c>
      <c r="F180" s="38" t="s">
        <v>63</v>
      </c>
      <c r="G180" s="38">
        <f>SUMPRODUCT(--(TRIM('egyptian women 2011'!$W$3:$W$590)=TRIM($B180)))</f>
        <v>0</v>
      </c>
      <c r="H180" s="39">
        <f t="shared" si="2"/>
        <v>0</v>
      </c>
    </row>
    <row r="181" spans="1:8" ht="15" customHeight="1">
      <c r="A181" s="1">
        <v>179</v>
      </c>
      <c r="B181" s="38" t="s">
        <v>4022</v>
      </c>
      <c r="C181" s="38" t="s">
        <v>970</v>
      </c>
      <c r="D181" s="38" t="s">
        <v>3994</v>
      </c>
      <c r="E181" s="38" t="s">
        <v>205</v>
      </c>
      <c r="F181" s="38" t="s">
        <v>113</v>
      </c>
      <c r="G181" s="38">
        <f>SUMPRODUCT(--(TRIM('egyptian women 2011'!$W$3:$W$590)=TRIM($B181)))</f>
        <v>0</v>
      </c>
      <c r="H181" s="39">
        <f t="shared" si="2"/>
        <v>0</v>
      </c>
    </row>
    <row r="182" spans="1:8" ht="15" customHeight="1">
      <c r="A182" s="1">
        <v>180</v>
      </c>
      <c r="B182" s="38" t="s">
        <v>4023</v>
      </c>
      <c r="C182" s="38" t="s">
        <v>1825</v>
      </c>
      <c r="D182" s="38" t="s">
        <v>3994</v>
      </c>
      <c r="E182" s="38" t="s">
        <v>205</v>
      </c>
      <c r="F182" s="38" t="s">
        <v>133</v>
      </c>
      <c r="G182" s="38">
        <f>SUMPRODUCT(--(TRIM('egyptian women 2011'!$W$3:$W$590)=TRIM($B182)))</f>
        <v>1</v>
      </c>
      <c r="H182" s="39">
        <f t="shared" si="2"/>
        <v>1.7636684303350969E-3</v>
      </c>
    </row>
    <row r="183" spans="1:8" ht="15" customHeight="1">
      <c r="A183" s="1">
        <v>181</v>
      </c>
      <c r="B183" s="38" t="s">
        <v>2026</v>
      </c>
      <c r="C183" s="38" t="s">
        <v>131</v>
      </c>
      <c r="D183" s="38" t="s">
        <v>132</v>
      </c>
      <c r="E183" s="38" t="s">
        <v>3999</v>
      </c>
      <c r="F183" s="38" t="s">
        <v>133</v>
      </c>
      <c r="G183" s="38">
        <f>SUMPRODUCT(--(TRIM('egyptian women 2011'!$W$3:$W$590)=TRIM($B183)))</f>
        <v>1</v>
      </c>
      <c r="H183" s="39">
        <f t="shared" si="2"/>
        <v>1.7636684303350969E-3</v>
      </c>
    </row>
    <row r="184" spans="1:8" ht="15" customHeight="1">
      <c r="A184" s="1">
        <v>182</v>
      </c>
      <c r="B184" s="38" t="s">
        <v>2119</v>
      </c>
      <c r="C184" s="38" t="s">
        <v>1606</v>
      </c>
      <c r="D184" s="38" t="s">
        <v>3994</v>
      </c>
      <c r="E184" s="38" t="s">
        <v>205</v>
      </c>
      <c r="F184" s="38" t="s">
        <v>113</v>
      </c>
      <c r="G184" s="38">
        <f>SUMPRODUCT(--(TRIM('egyptian women 2011'!$W$3:$W$590)=TRIM($B184)))</f>
        <v>1</v>
      </c>
      <c r="H184" s="39">
        <f t="shared" si="2"/>
        <v>1.7636684303350969E-3</v>
      </c>
    </row>
    <row r="185" spans="1:8" ht="15" customHeight="1">
      <c r="A185" s="1">
        <v>183</v>
      </c>
      <c r="B185" s="38" t="s">
        <v>4024</v>
      </c>
      <c r="C185" s="38" t="s">
        <v>4019</v>
      </c>
      <c r="D185" s="38" t="s">
        <v>132</v>
      </c>
      <c r="E185" s="38" t="s">
        <v>205</v>
      </c>
      <c r="F185" s="38" t="s">
        <v>133</v>
      </c>
      <c r="G185" s="38">
        <f>SUMPRODUCT(--(TRIM('egyptian women 2011'!$W$3:$W$590)=TRIM($B185)))</f>
        <v>1</v>
      </c>
      <c r="H185" s="39">
        <f t="shared" si="2"/>
        <v>1.7636684303350969E-3</v>
      </c>
    </row>
    <row r="186" spans="1:8" ht="15" customHeight="1">
      <c r="A186" s="1">
        <v>184</v>
      </c>
      <c r="B186" s="38" t="s">
        <v>2297</v>
      </c>
      <c r="C186" s="38" t="s">
        <v>131</v>
      </c>
      <c r="D186" s="38" t="s">
        <v>132</v>
      </c>
      <c r="E186" s="38" t="s">
        <v>205</v>
      </c>
      <c r="F186" s="38" t="s">
        <v>133</v>
      </c>
      <c r="G186" s="38">
        <f>SUMPRODUCT(--(TRIM('egyptian women 2011'!$W$3:$W$590)=TRIM($B186)))</f>
        <v>1</v>
      </c>
      <c r="H186" s="39">
        <f t="shared" si="2"/>
        <v>1.7636684303350969E-3</v>
      </c>
    </row>
    <row r="187" spans="1:8" ht="28.5" customHeight="1">
      <c r="A187" s="1">
        <v>185</v>
      </c>
      <c r="B187" s="38" t="s">
        <v>4025</v>
      </c>
      <c r="C187" s="38" t="s">
        <v>2014</v>
      </c>
      <c r="D187" s="38" t="s">
        <v>132</v>
      </c>
      <c r="E187" s="38" t="s">
        <v>205</v>
      </c>
      <c r="F187" s="38" t="s">
        <v>133</v>
      </c>
      <c r="G187" s="38">
        <f>SUMPRODUCT(--(TRIM('egyptian women 2011'!$W$3:$W$590)=TRIM($B187)))</f>
        <v>1</v>
      </c>
      <c r="H187" s="39">
        <f t="shared" si="2"/>
        <v>1.7636684303350969E-3</v>
      </c>
    </row>
    <row r="188" spans="1:8" ht="15" customHeight="1">
      <c r="A188" s="1">
        <v>186</v>
      </c>
      <c r="B188" s="38" t="s">
        <v>2392</v>
      </c>
      <c r="C188" s="38" t="s">
        <v>970</v>
      </c>
      <c r="D188" s="38" t="s">
        <v>3994</v>
      </c>
      <c r="E188" s="38" t="s">
        <v>3999</v>
      </c>
      <c r="F188" s="38" t="s">
        <v>63</v>
      </c>
      <c r="G188" s="38">
        <f>SUMPRODUCT(--(TRIM('egyptian women 2011'!$W$3:$W$590)=TRIM($B188)))</f>
        <v>1</v>
      </c>
      <c r="H188" s="39">
        <f t="shared" si="2"/>
        <v>1.7636684303350969E-3</v>
      </c>
    </row>
    <row r="189" spans="1:8" ht="15" customHeight="1">
      <c r="A189" s="1">
        <v>187</v>
      </c>
      <c r="B189" s="38" t="s">
        <v>2575</v>
      </c>
      <c r="C189" s="38" t="s">
        <v>96</v>
      </c>
      <c r="D189" s="38" t="s">
        <v>4000</v>
      </c>
      <c r="E189" s="38" t="s">
        <v>3999</v>
      </c>
      <c r="F189" s="38" t="s">
        <v>113</v>
      </c>
      <c r="G189" s="38">
        <f>SUMPRODUCT(--(TRIM('egyptian women 2011'!$W$3:$W$590)=TRIM($B189)))</f>
        <v>1</v>
      </c>
      <c r="H189" s="39">
        <f t="shared" si="2"/>
        <v>1.7636684303350969E-3</v>
      </c>
    </row>
    <row r="190" spans="1:8" ht="15" customHeight="1">
      <c r="A190" s="1">
        <v>188</v>
      </c>
      <c r="B190" s="38" t="s">
        <v>2729</v>
      </c>
      <c r="C190" s="38" t="s">
        <v>989</v>
      </c>
      <c r="D190" s="38" t="s">
        <v>3994</v>
      </c>
      <c r="E190" s="38" t="s">
        <v>3999</v>
      </c>
      <c r="F190" s="38" t="s">
        <v>113</v>
      </c>
      <c r="G190" s="38">
        <f>SUMPRODUCT(--(TRIM('egyptian women 2011'!$W$3:$W$590)=TRIM($B190)))</f>
        <v>1</v>
      </c>
      <c r="H190" s="39">
        <f t="shared" si="2"/>
        <v>1.7636684303350969E-3</v>
      </c>
    </row>
    <row r="191" spans="1:8" ht="15" customHeight="1">
      <c r="A191" s="1">
        <v>189</v>
      </c>
      <c r="B191" s="38" t="s">
        <v>4026</v>
      </c>
      <c r="C191" s="38" t="s">
        <v>4019</v>
      </c>
      <c r="D191" s="38" t="s">
        <v>132</v>
      </c>
      <c r="E191" s="38" t="s">
        <v>205</v>
      </c>
      <c r="F191" s="38" t="s">
        <v>133</v>
      </c>
      <c r="G191" s="38">
        <f>SUMPRODUCT(--(TRIM('egyptian women 2011'!$W$3:$W$590)=TRIM($B191)))</f>
        <v>1</v>
      </c>
      <c r="H191" s="39">
        <f t="shared" si="2"/>
        <v>1.7636684303350969E-3</v>
      </c>
    </row>
    <row r="192" spans="1:8" ht="15" customHeight="1">
      <c r="A192" s="1">
        <v>190</v>
      </c>
      <c r="B192" s="38" t="s">
        <v>4027</v>
      </c>
      <c r="C192" s="38" t="s">
        <v>1507</v>
      </c>
      <c r="D192" s="38" t="s">
        <v>112</v>
      </c>
      <c r="E192" s="38" t="s">
        <v>205</v>
      </c>
      <c r="F192" s="38" t="s">
        <v>133</v>
      </c>
      <c r="G192" s="38">
        <f>SUMPRODUCT(--(TRIM('egyptian women 2011'!$W$3:$W$590)=TRIM($B192)))</f>
        <v>0</v>
      </c>
      <c r="H192" s="39">
        <f t="shared" si="2"/>
        <v>0</v>
      </c>
    </row>
    <row r="193" spans="1:8" ht="28.5" customHeight="1">
      <c r="A193" s="1">
        <v>191</v>
      </c>
      <c r="B193" s="38" t="s">
        <v>2460</v>
      </c>
      <c r="C193" s="38" t="s">
        <v>2461</v>
      </c>
      <c r="D193" s="38" t="s">
        <v>3994</v>
      </c>
      <c r="E193" s="38" t="s">
        <v>62</v>
      </c>
      <c r="F193" s="38" t="s">
        <v>113</v>
      </c>
      <c r="G193" s="38">
        <f>SUMPRODUCT(--(TRIM('egyptian women 2011'!$W$3:$W$590)=TRIM($B193)))</f>
        <v>1</v>
      </c>
      <c r="H193" s="39">
        <f t="shared" si="2"/>
        <v>1.7636684303350969E-3</v>
      </c>
    </row>
    <row r="194" spans="1:8" ht="15" customHeight="1">
      <c r="A194" s="1">
        <v>192</v>
      </c>
      <c r="B194" s="38" t="s">
        <v>2857</v>
      </c>
      <c r="C194" s="38" t="s">
        <v>4028</v>
      </c>
      <c r="D194" s="38" t="s">
        <v>3994</v>
      </c>
      <c r="E194" s="38" t="s">
        <v>205</v>
      </c>
      <c r="F194" s="38" t="s">
        <v>113</v>
      </c>
      <c r="G194" s="38">
        <f>SUMPRODUCT(--(TRIM('egyptian women 2011'!$W$3:$W$590)=TRIM($B194)))</f>
        <v>1</v>
      </c>
      <c r="H194" s="39">
        <f t="shared" si="2"/>
        <v>1.7636684303350969E-3</v>
      </c>
    </row>
    <row r="195" spans="1:8" ht="15" customHeight="1">
      <c r="A195" s="1">
        <v>193</v>
      </c>
      <c r="B195" s="38" t="s">
        <v>4029</v>
      </c>
      <c r="C195" s="38" t="s">
        <v>989</v>
      </c>
      <c r="D195" s="38" t="s">
        <v>3994</v>
      </c>
      <c r="E195" s="38" t="s">
        <v>205</v>
      </c>
      <c r="F195" s="38" t="s">
        <v>113</v>
      </c>
      <c r="G195" s="38">
        <f>SUMPRODUCT(--(TRIM('egyptian women 2011'!$W$3:$W$590)=TRIM($B195)))</f>
        <v>1</v>
      </c>
      <c r="H195" s="39">
        <f t="shared" ref="H195:H249" si="3">G195/SUM($G$3:$G$249)</f>
        <v>1.7636684303350969E-3</v>
      </c>
    </row>
    <row r="196" spans="1:8" ht="15" customHeight="1">
      <c r="A196" s="1">
        <v>194</v>
      </c>
      <c r="B196" s="38" t="s">
        <v>3123</v>
      </c>
      <c r="C196" s="38" t="s">
        <v>989</v>
      </c>
      <c r="D196" s="38" t="s">
        <v>3994</v>
      </c>
      <c r="E196" s="38" t="s">
        <v>205</v>
      </c>
      <c r="F196" s="38" t="s">
        <v>113</v>
      </c>
      <c r="G196" s="38">
        <f>SUMPRODUCT(--(TRIM('egyptian women 2011'!$W$3:$W$590)=TRIM($B196)))</f>
        <v>1</v>
      </c>
      <c r="H196" s="39">
        <f t="shared" si="3"/>
        <v>1.7636684303350969E-3</v>
      </c>
    </row>
    <row r="197" spans="1:8" ht="15" customHeight="1">
      <c r="A197" s="1">
        <v>195</v>
      </c>
      <c r="B197" s="38" t="s">
        <v>4030</v>
      </c>
      <c r="C197" s="38" t="s">
        <v>1113</v>
      </c>
      <c r="D197" s="38" t="s">
        <v>3994</v>
      </c>
      <c r="E197" s="38" t="s">
        <v>3999</v>
      </c>
      <c r="F197" s="38" t="s">
        <v>63</v>
      </c>
      <c r="G197" s="38">
        <f>SUMPRODUCT(--(TRIM('egyptian women 2011'!$W$3:$W$590)=TRIM($B197)))</f>
        <v>1</v>
      </c>
      <c r="H197" s="39">
        <f t="shared" si="3"/>
        <v>1.7636684303350969E-3</v>
      </c>
    </row>
    <row r="198" spans="1:8" ht="15" customHeight="1">
      <c r="A198" s="1">
        <v>196</v>
      </c>
      <c r="B198" s="38" t="s">
        <v>3369</v>
      </c>
      <c r="C198" s="38" t="s">
        <v>3370</v>
      </c>
      <c r="D198" s="38" t="s">
        <v>112</v>
      </c>
      <c r="E198" s="38" t="s">
        <v>3999</v>
      </c>
      <c r="F198" s="38" t="s">
        <v>113</v>
      </c>
      <c r="G198" s="38">
        <f>SUMPRODUCT(--(TRIM('egyptian women 2011'!$W$3:$W$590)=TRIM($B198)))</f>
        <v>1</v>
      </c>
      <c r="H198" s="39">
        <f t="shared" si="3"/>
        <v>1.7636684303350969E-3</v>
      </c>
    </row>
    <row r="199" spans="1:8" ht="15" customHeight="1">
      <c r="A199" s="1">
        <v>197</v>
      </c>
      <c r="B199" s="38" t="s">
        <v>4031</v>
      </c>
      <c r="C199" s="38" t="s">
        <v>4032</v>
      </c>
      <c r="D199" s="38" t="s">
        <v>3994</v>
      </c>
      <c r="E199" s="38" t="s">
        <v>205</v>
      </c>
      <c r="F199" s="38" t="s">
        <v>113</v>
      </c>
      <c r="G199" s="38">
        <f>SUMPRODUCT(--(TRIM('egyptian women 2011'!$W$3:$W$590)=TRIM($B199)))</f>
        <v>1</v>
      </c>
      <c r="H199" s="39">
        <f t="shared" si="3"/>
        <v>1.7636684303350969E-3</v>
      </c>
    </row>
    <row r="200" spans="1:8" ht="15" customHeight="1">
      <c r="A200" s="1">
        <v>198</v>
      </c>
      <c r="B200" s="38" t="s">
        <v>3505</v>
      </c>
      <c r="C200" s="38" t="s">
        <v>989</v>
      </c>
      <c r="D200" s="38" t="s">
        <v>3994</v>
      </c>
      <c r="E200" s="38" t="s">
        <v>3999</v>
      </c>
      <c r="F200" s="38" t="s">
        <v>113</v>
      </c>
      <c r="G200" s="38">
        <f>SUMPRODUCT(--(TRIM('egyptian women 2011'!$W$3:$W$590)=TRIM($B200)))</f>
        <v>1</v>
      </c>
      <c r="H200" s="39">
        <f t="shared" si="3"/>
        <v>1.7636684303350969E-3</v>
      </c>
    </row>
    <row r="201" spans="1:8" ht="15" customHeight="1">
      <c r="A201" s="1">
        <v>199</v>
      </c>
      <c r="B201" s="38" t="s">
        <v>3547</v>
      </c>
      <c r="C201" s="38" t="s">
        <v>989</v>
      </c>
      <c r="D201" s="38" t="s">
        <v>3994</v>
      </c>
      <c r="E201" s="38" t="s">
        <v>62</v>
      </c>
      <c r="F201" s="38" t="s">
        <v>113</v>
      </c>
      <c r="G201" s="38">
        <f>SUMPRODUCT(--(TRIM('egyptian women 2011'!$W$3:$W$590)=TRIM($B201)))</f>
        <v>1</v>
      </c>
      <c r="H201" s="39">
        <f t="shared" si="3"/>
        <v>1.7636684303350969E-3</v>
      </c>
    </row>
    <row r="202" spans="1:8" ht="15" customHeight="1">
      <c r="A202" s="1">
        <v>200</v>
      </c>
      <c r="B202" s="38" t="s">
        <v>4033</v>
      </c>
      <c r="C202" s="38" t="s">
        <v>989</v>
      </c>
      <c r="D202" s="38" t="s">
        <v>3994</v>
      </c>
      <c r="E202" s="38" t="s">
        <v>205</v>
      </c>
      <c r="F202" s="38" t="s">
        <v>113</v>
      </c>
      <c r="G202" s="38">
        <f>SUMPRODUCT(--(TRIM('egyptian women 2011'!$W$3:$W$590)=TRIM($B202)))</f>
        <v>1</v>
      </c>
      <c r="H202" s="39">
        <f t="shared" si="3"/>
        <v>1.7636684303350969E-3</v>
      </c>
    </row>
    <row r="203" spans="1:8" ht="15" customHeight="1">
      <c r="A203" s="1">
        <v>201</v>
      </c>
      <c r="B203" s="38" t="s">
        <v>3730</v>
      </c>
      <c r="C203" s="38" t="s">
        <v>989</v>
      </c>
      <c r="D203" s="38" t="s">
        <v>3994</v>
      </c>
      <c r="E203" s="38" t="s">
        <v>3999</v>
      </c>
      <c r="F203" s="38" t="s">
        <v>113</v>
      </c>
      <c r="G203" s="38">
        <f>SUMPRODUCT(--(TRIM('egyptian women 2011'!$W$3:$W$590)=TRIM($B203)))</f>
        <v>1</v>
      </c>
      <c r="H203" s="39">
        <f t="shared" si="3"/>
        <v>1.7636684303350969E-3</v>
      </c>
    </row>
    <row r="204" spans="1:8" ht="15" customHeight="1">
      <c r="A204" s="1">
        <v>202</v>
      </c>
      <c r="B204" s="38" t="s">
        <v>1506</v>
      </c>
      <c r="C204" s="38" t="s">
        <v>1507</v>
      </c>
      <c r="D204" s="38" t="s">
        <v>112</v>
      </c>
      <c r="E204" s="38" t="s">
        <v>205</v>
      </c>
      <c r="F204" s="38" t="s">
        <v>133</v>
      </c>
      <c r="G204" s="38">
        <f>SUMPRODUCT(--(TRIM('egyptian women 2011'!$W$3:$W$590)=TRIM($B204)))</f>
        <v>1</v>
      </c>
      <c r="H204" s="39">
        <f t="shared" si="3"/>
        <v>1.7636684303350969E-3</v>
      </c>
    </row>
    <row r="205" spans="1:8" ht="28.5" customHeight="1">
      <c r="A205" s="1">
        <v>203</v>
      </c>
      <c r="B205" s="38" t="s">
        <v>4034</v>
      </c>
      <c r="C205" s="38" t="s">
        <v>701</v>
      </c>
      <c r="D205" s="38" t="s">
        <v>4000</v>
      </c>
      <c r="E205" s="38" t="s">
        <v>205</v>
      </c>
      <c r="F205" s="38" t="s">
        <v>113</v>
      </c>
      <c r="G205" s="38">
        <f>SUMPRODUCT(--(TRIM('egyptian women 2011'!$W$3:$W$590)=TRIM($B205)))</f>
        <v>0</v>
      </c>
      <c r="H205" s="39">
        <f t="shared" si="3"/>
        <v>0</v>
      </c>
    </row>
    <row r="206" spans="1:8" ht="15" customHeight="1">
      <c r="A206" s="1">
        <v>204</v>
      </c>
      <c r="B206" s="38" t="s">
        <v>4035</v>
      </c>
      <c r="C206" s="38" t="s">
        <v>701</v>
      </c>
      <c r="D206" s="38" t="s">
        <v>4000</v>
      </c>
      <c r="E206" s="38" t="s">
        <v>205</v>
      </c>
      <c r="F206" s="38" t="s">
        <v>113</v>
      </c>
      <c r="G206" s="38">
        <f>SUMPRODUCT(--(TRIM('egyptian women 2011'!$W$3:$W$590)=TRIM($B206)))</f>
        <v>0</v>
      </c>
      <c r="H206" s="39">
        <f t="shared" si="3"/>
        <v>0</v>
      </c>
    </row>
    <row r="207" spans="1:8" ht="15" customHeight="1">
      <c r="A207" s="1">
        <v>205</v>
      </c>
      <c r="B207" s="38" t="s">
        <v>1923</v>
      </c>
      <c r="C207" s="38" t="s">
        <v>175</v>
      </c>
      <c r="D207" s="38" t="s">
        <v>175</v>
      </c>
      <c r="E207" s="38" t="s">
        <v>62</v>
      </c>
      <c r="F207" s="38" t="s">
        <v>113</v>
      </c>
      <c r="G207" s="38">
        <f>SUMPRODUCT(--(TRIM('egyptian women 2011'!$W$3:$W$590)=TRIM($B207)))</f>
        <v>1</v>
      </c>
      <c r="H207" s="39">
        <f t="shared" si="3"/>
        <v>1.7636684303350969E-3</v>
      </c>
    </row>
    <row r="208" spans="1:8" ht="15" customHeight="1">
      <c r="A208" s="1">
        <v>206</v>
      </c>
      <c r="B208" s="38" t="s">
        <v>914</v>
      </c>
      <c r="C208" s="38" t="s">
        <v>175</v>
      </c>
      <c r="D208" s="38" t="s">
        <v>175</v>
      </c>
      <c r="E208" s="38" t="s">
        <v>3999</v>
      </c>
      <c r="F208" s="38" t="s">
        <v>113</v>
      </c>
      <c r="G208" s="38">
        <f>SUMPRODUCT(--(TRIM('egyptian women 2011'!$W$3:$W$590)=TRIM($B208)))</f>
        <v>1</v>
      </c>
      <c r="H208" s="39">
        <f t="shared" si="3"/>
        <v>1.7636684303350969E-3</v>
      </c>
    </row>
    <row r="209" spans="1:8" ht="15" customHeight="1">
      <c r="A209" s="1">
        <v>207</v>
      </c>
      <c r="B209" s="38" t="s">
        <v>2518</v>
      </c>
      <c r="C209" s="38" t="s">
        <v>989</v>
      </c>
      <c r="D209" s="38" t="s">
        <v>3994</v>
      </c>
      <c r="E209" s="38" t="s">
        <v>62</v>
      </c>
      <c r="F209" s="38" t="s">
        <v>113</v>
      </c>
      <c r="G209" s="38">
        <f>SUMPRODUCT(--(TRIM('egyptian women 2011'!$W$3:$W$590)=TRIM($B209)))</f>
        <v>1</v>
      </c>
      <c r="H209" s="39">
        <f t="shared" si="3"/>
        <v>1.7636684303350969E-3</v>
      </c>
    </row>
    <row r="210" spans="1:8" ht="15" customHeight="1">
      <c r="A210" s="1">
        <v>208</v>
      </c>
      <c r="B210" s="38" t="s">
        <v>2983</v>
      </c>
      <c r="C210" s="38" t="s">
        <v>989</v>
      </c>
      <c r="D210" s="38" t="s">
        <v>3994</v>
      </c>
      <c r="E210" s="38" t="s">
        <v>62</v>
      </c>
      <c r="F210" s="38" t="s">
        <v>113</v>
      </c>
      <c r="G210" s="38">
        <f>SUMPRODUCT(--(TRIM('egyptian women 2011'!$W$3:$W$590)=TRIM($B210)))</f>
        <v>1</v>
      </c>
      <c r="H210" s="39">
        <f t="shared" si="3"/>
        <v>1.7636684303350969E-3</v>
      </c>
    </row>
    <row r="211" spans="1:8" ht="15" customHeight="1">
      <c r="A211" s="1">
        <v>209</v>
      </c>
      <c r="B211" s="38" t="s">
        <v>1431</v>
      </c>
      <c r="C211" s="38" t="s">
        <v>1432</v>
      </c>
      <c r="D211" s="38" t="s">
        <v>3994</v>
      </c>
      <c r="E211" s="38" t="s">
        <v>205</v>
      </c>
      <c r="F211" s="38" t="s">
        <v>113</v>
      </c>
      <c r="G211" s="38">
        <f>SUMPRODUCT(--(TRIM('egyptian women 2011'!$W$3:$W$590)=TRIM($B211)))</f>
        <v>1</v>
      </c>
      <c r="H211" s="39">
        <f t="shared" si="3"/>
        <v>1.7636684303350969E-3</v>
      </c>
    </row>
    <row r="212" spans="1:8" ht="15" customHeight="1">
      <c r="A212" s="1">
        <v>210</v>
      </c>
      <c r="B212" s="38" t="s">
        <v>3010</v>
      </c>
      <c r="C212" s="38" t="s">
        <v>989</v>
      </c>
      <c r="D212" s="38" t="s">
        <v>971</v>
      </c>
      <c r="E212" s="38" t="s">
        <v>62</v>
      </c>
      <c r="F212" s="38" t="s">
        <v>63</v>
      </c>
      <c r="G212" s="38">
        <f>SUMPRODUCT(--(TRIM('egyptian women 2011'!$W$3:$W$590)=TRIM($B212)))</f>
        <v>1</v>
      </c>
      <c r="H212" s="39">
        <f t="shared" si="3"/>
        <v>1.7636684303350969E-3</v>
      </c>
    </row>
    <row r="213" spans="1:8" ht="28.5" customHeight="1">
      <c r="A213" s="1">
        <v>211</v>
      </c>
      <c r="B213" s="38" t="s">
        <v>933</v>
      </c>
      <c r="C213" s="38" t="s">
        <v>701</v>
      </c>
      <c r="D213" s="38" t="s">
        <v>4000</v>
      </c>
      <c r="E213" s="38" t="s">
        <v>205</v>
      </c>
      <c r="F213" s="38" t="s">
        <v>113</v>
      </c>
      <c r="G213" s="38">
        <f>SUMPRODUCT(--(TRIM('egyptian women 2011'!$W$3:$W$590)=TRIM($B213)))</f>
        <v>1</v>
      </c>
      <c r="H213" s="39">
        <f t="shared" si="3"/>
        <v>1.7636684303350969E-3</v>
      </c>
    </row>
    <row r="214" spans="1:8" ht="15" customHeight="1">
      <c r="A214" s="1">
        <v>212</v>
      </c>
      <c r="B214" s="38" t="s">
        <v>3344</v>
      </c>
      <c r="C214" s="38" t="s">
        <v>883</v>
      </c>
      <c r="D214" s="38" t="s">
        <v>4000</v>
      </c>
      <c r="E214" s="38" t="s">
        <v>205</v>
      </c>
      <c r="F214" s="38" t="s">
        <v>113</v>
      </c>
      <c r="G214" s="38">
        <f>SUMPRODUCT(--(TRIM('egyptian women 2011'!$W$3:$W$590)=TRIM($B214)))</f>
        <v>1</v>
      </c>
      <c r="H214" s="39">
        <f t="shared" si="3"/>
        <v>1.7636684303350969E-3</v>
      </c>
    </row>
    <row r="215" spans="1:8" ht="15" customHeight="1">
      <c r="A215" s="1">
        <v>213</v>
      </c>
      <c r="B215" s="38" t="s">
        <v>2744</v>
      </c>
      <c r="C215" s="38" t="s">
        <v>883</v>
      </c>
      <c r="D215" s="38" t="s">
        <v>4000</v>
      </c>
      <c r="E215" s="38" t="s">
        <v>205</v>
      </c>
      <c r="F215" s="38" t="s">
        <v>113</v>
      </c>
      <c r="G215" s="38">
        <f>SUMPRODUCT(--(TRIM('egyptian women 2011'!$W$3:$W$590)=TRIM($B215)))</f>
        <v>1</v>
      </c>
      <c r="H215" s="39">
        <f t="shared" si="3"/>
        <v>1.7636684303350969E-3</v>
      </c>
    </row>
    <row r="216" spans="1:8" ht="28.5" customHeight="1">
      <c r="A216" s="1">
        <v>214</v>
      </c>
      <c r="B216" s="38" t="s">
        <v>2048</v>
      </c>
      <c r="C216" s="38" t="s">
        <v>701</v>
      </c>
      <c r="D216" s="38" t="s">
        <v>4000</v>
      </c>
      <c r="E216" s="38" t="s">
        <v>205</v>
      </c>
      <c r="F216" s="38" t="s">
        <v>63</v>
      </c>
      <c r="G216" s="38">
        <f>SUMPRODUCT(--(TRIM('egyptian women 2011'!$W$3:$W$590)=TRIM($B216)))</f>
        <v>1</v>
      </c>
      <c r="H216" s="39">
        <f t="shared" si="3"/>
        <v>1.7636684303350969E-3</v>
      </c>
    </row>
    <row r="217" spans="1:8" ht="15" customHeight="1">
      <c r="A217" s="1">
        <v>215</v>
      </c>
      <c r="B217" s="38" t="s">
        <v>1123</v>
      </c>
      <c r="C217" s="38" t="s">
        <v>1061</v>
      </c>
      <c r="D217" s="38" t="s">
        <v>971</v>
      </c>
      <c r="E217" s="38" t="s">
        <v>3998</v>
      </c>
      <c r="F217" s="38" t="s">
        <v>113</v>
      </c>
      <c r="G217" s="38">
        <f>SUMPRODUCT(--(TRIM('egyptian women 2011'!$W$3:$W$590)=TRIM($B217)))</f>
        <v>1</v>
      </c>
      <c r="H217" s="39">
        <f t="shared" si="3"/>
        <v>1.7636684303350969E-3</v>
      </c>
    </row>
    <row r="218" spans="1:8" ht="15" customHeight="1">
      <c r="A218" s="1">
        <v>216</v>
      </c>
      <c r="B218" s="38" t="s">
        <v>3872</v>
      </c>
      <c r="C218" s="38" t="s">
        <v>3873</v>
      </c>
      <c r="D218" s="38" t="s">
        <v>112</v>
      </c>
      <c r="E218" s="38" t="s">
        <v>62</v>
      </c>
      <c r="F218" s="38" t="s">
        <v>63</v>
      </c>
      <c r="G218" s="38">
        <f>SUMPRODUCT(--(TRIM('egyptian women 2011'!$W$3:$W$590)=TRIM($B218)))</f>
        <v>1</v>
      </c>
      <c r="H218" s="39">
        <f t="shared" si="3"/>
        <v>1.7636684303350969E-3</v>
      </c>
    </row>
    <row r="219" spans="1:8" ht="15" customHeight="1">
      <c r="A219" s="1">
        <v>217</v>
      </c>
      <c r="B219" s="38" t="s">
        <v>3880</v>
      </c>
      <c r="C219" s="38" t="s">
        <v>96</v>
      </c>
      <c r="D219" s="38" t="s">
        <v>4000</v>
      </c>
      <c r="E219" s="38" t="s">
        <v>62</v>
      </c>
      <c r="F219" s="38" t="s">
        <v>63</v>
      </c>
      <c r="G219" s="38">
        <f>SUMPRODUCT(--(TRIM('egyptian women 2011'!$W$3:$W$590)=TRIM($B219)))</f>
        <v>1</v>
      </c>
      <c r="H219" s="39">
        <f t="shared" si="3"/>
        <v>1.7636684303350969E-3</v>
      </c>
    </row>
    <row r="220" spans="1:8" ht="15" customHeight="1">
      <c r="A220" s="1">
        <v>218</v>
      </c>
      <c r="B220" s="38" t="s">
        <v>3886</v>
      </c>
      <c r="C220" s="38" t="s">
        <v>588</v>
      </c>
      <c r="D220" s="38" t="s">
        <v>132</v>
      </c>
      <c r="E220" s="38" t="s">
        <v>205</v>
      </c>
      <c r="F220" s="38" t="s">
        <v>133</v>
      </c>
      <c r="G220" s="38">
        <f>SUMPRODUCT(--(TRIM('egyptian women 2011'!$W$3:$W$590)=TRIM($B220)))</f>
        <v>1</v>
      </c>
      <c r="H220" s="39">
        <f t="shared" si="3"/>
        <v>1.7636684303350969E-3</v>
      </c>
    </row>
    <row r="221" spans="1:8" ht="15" customHeight="1">
      <c r="A221" s="1">
        <v>219</v>
      </c>
      <c r="B221" s="38" t="s">
        <v>940</v>
      </c>
      <c r="C221" s="38" t="s">
        <v>701</v>
      </c>
      <c r="D221" s="38" t="s">
        <v>4000</v>
      </c>
      <c r="E221" s="38" t="s">
        <v>3999</v>
      </c>
      <c r="F221" s="38" t="s">
        <v>63</v>
      </c>
      <c r="G221" s="38">
        <f>SUMPRODUCT(--(TRIM('egyptian women 2011'!$W$3:$W$590)=TRIM($B221)))</f>
        <v>1</v>
      </c>
      <c r="H221" s="39">
        <f t="shared" si="3"/>
        <v>1.7636684303350969E-3</v>
      </c>
    </row>
    <row r="222" spans="1:8" ht="28.5" customHeight="1">
      <c r="A222" s="1">
        <v>220</v>
      </c>
      <c r="B222" s="38" t="s">
        <v>948</v>
      </c>
      <c r="C222" s="38" t="s">
        <v>852</v>
      </c>
      <c r="D222" s="38" t="s">
        <v>112</v>
      </c>
      <c r="E222" s="38" t="s">
        <v>62</v>
      </c>
      <c r="F222" s="38" t="s">
        <v>63</v>
      </c>
      <c r="G222" s="38">
        <f>SUMPRODUCT(--(TRIM('egyptian women 2011'!$W$3:$W$590)=TRIM($B222)))</f>
        <v>1</v>
      </c>
      <c r="H222" s="39">
        <f t="shared" si="3"/>
        <v>1.7636684303350969E-3</v>
      </c>
    </row>
    <row r="223" spans="1:8" ht="15" customHeight="1">
      <c r="A223" s="1">
        <v>221</v>
      </c>
      <c r="B223" s="38" t="s">
        <v>1060</v>
      </c>
      <c r="C223" s="38" t="s">
        <v>4036</v>
      </c>
      <c r="D223" s="38" t="s">
        <v>971</v>
      </c>
      <c r="E223" s="38" t="s">
        <v>205</v>
      </c>
      <c r="F223" s="38" t="s">
        <v>113</v>
      </c>
      <c r="G223" s="38">
        <f>SUMPRODUCT(--(TRIM('egyptian women 2011'!$W$3:$W$590)=TRIM($B223)))</f>
        <v>1</v>
      </c>
      <c r="H223" s="39">
        <f t="shared" si="3"/>
        <v>1.7636684303350969E-3</v>
      </c>
    </row>
    <row r="224" spans="1:8" ht="15" customHeight="1">
      <c r="A224" s="1">
        <v>222</v>
      </c>
      <c r="B224" s="38" t="s">
        <v>1179</v>
      </c>
      <c r="C224" s="38" t="s">
        <v>989</v>
      </c>
      <c r="D224" s="38" t="s">
        <v>3994</v>
      </c>
      <c r="E224" s="38" t="s">
        <v>3999</v>
      </c>
      <c r="F224" s="38" t="s">
        <v>113</v>
      </c>
      <c r="G224" s="38">
        <f>SUMPRODUCT(--(TRIM('egyptian women 2011'!$W$3:$W$590)=TRIM($B224)))</f>
        <v>1</v>
      </c>
      <c r="H224" s="39">
        <f t="shared" si="3"/>
        <v>1.7636684303350969E-3</v>
      </c>
    </row>
    <row r="225" spans="1:8" ht="28.5" customHeight="1">
      <c r="A225" s="1">
        <v>223</v>
      </c>
      <c r="B225" s="38" t="s">
        <v>1521</v>
      </c>
      <c r="C225" s="38" t="s">
        <v>1347</v>
      </c>
      <c r="D225" s="38" t="s">
        <v>132</v>
      </c>
      <c r="E225" s="38" t="s">
        <v>205</v>
      </c>
      <c r="F225" s="38" t="s">
        <v>133</v>
      </c>
      <c r="G225" s="38">
        <f>SUMPRODUCT(--(TRIM('egyptian women 2011'!$W$3:$W$590)=TRIM($B225)))</f>
        <v>1</v>
      </c>
      <c r="H225" s="39">
        <f t="shared" si="3"/>
        <v>1.7636684303350969E-3</v>
      </c>
    </row>
    <row r="226" spans="1:8" ht="15" customHeight="1">
      <c r="A226" s="1">
        <v>224</v>
      </c>
      <c r="B226" s="38" t="s">
        <v>1903</v>
      </c>
      <c r="C226" s="38" t="s">
        <v>701</v>
      </c>
      <c r="D226" s="38" t="s">
        <v>4000</v>
      </c>
      <c r="E226" s="38" t="s">
        <v>62</v>
      </c>
      <c r="F226" s="38" t="s">
        <v>63</v>
      </c>
      <c r="G226" s="38">
        <f>SUMPRODUCT(--(TRIM('egyptian women 2011'!$W$3:$W$590)=TRIM($B226)))</f>
        <v>1</v>
      </c>
      <c r="H226" s="39">
        <f t="shared" si="3"/>
        <v>1.7636684303350969E-3</v>
      </c>
    </row>
    <row r="227" spans="1:8" ht="15" customHeight="1">
      <c r="A227" s="1">
        <v>225</v>
      </c>
      <c r="B227" s="38" t="s">
        <v>2406</v>
      </c>
      <c r="C227" s="38" t="s">
        <v>1507</v>
      </c>
      <c r="D227" s="38" t="s">
        <v>112</v>
      </c>
      <c r="E227" s="38" t="s">
        <v>205</v>
      </c>
      <c r="F227" s="38" t="s">
        <v>113</v>
      </c>
      <c r="G227" s="38">
        <f>SUMPRODUCT(--(TRIM('egyptian women 2011'!$W$3:$W$590)=TRIM($B227)))</f>
        <v>1</v>
      </c>
      <c r="H227" s="39">
        <f t="shared" si="3"/>
        <v>1.7636684303350969E-3</v>
      </c>
    </row>
    <row r="228" spans="1:8" ht="28.5" customHeight="1">
      <c r="A228" s="1">
        <v>226</v>
      </c>
      <c r="B228" s="38" t="s">
        <v>2786</v>
      </c>
      <c r="C228" s="38" t="s">
        <v>1507</v>
      </c>
      <c r="D228" s="38" t="s">
        <v>112</v>
      </c>
      <c r="E228" s="38" t="s">
        <v>205</v>
      </c>
      <c r="F228" s="38" t="s">
        <v>63</v>
      </c>
      <c r="G228" s="38">
        <f>SUMPRODUCT(--(TRIM('egyptian women 2011'!$W$3:$W$590)=TRIM($B228)))</f>
        <v>1</v>
      </c>
      <c r="H228" s="39">
        <f t="shared" si="3"/>
        <v>1.7636684303350969E-3</v>
      </c>
    </row>
    <row r="229" spans="1:8" ht="15" customHeight="1">
      <c r="A229" s="1">
        <v>227</v>
      </c>
      <c r="B229" s="38" t="s">
        <v>2829</v>
      </c>
      <c r="C229" s="38" t="s">
        <v>701</v>
      </c>
      <c r="D229" s="38" t="s">
        <v>4000</v>
      </c>
      <c r="E229" s="38" t="s">
        <v>205</v>
      </c>
      <c r="F229" s="38" t="s">
        <v>113</v>
      </c>
      <c r="G229" s="38">
        <f>SUMPRODUCT(--(TRIM('egyptian women 2011'!$W$3:$W$590)=TRIM($B229)))</f>
        <v>1</v>
      </c>
      <c r="H229" s="39">
        <f t="shared" si="3"/>
        <v>1.7636684303350969E-3</v>
      </c>
    </row>
    <row r="230" spans="1:8" ht="28.5" customHeight="1">
      <c r="A230" s="1">
        <v>228</v>
      </c>
      <c r="B230" s="38" t="s">
        <v>2963</v>
      </c>
      <c r="C230" s="38" t="s">
        <v>1756</v>
      </c>
      <c r="D230" s="38" t="s">
        <v>132</v>
      </c>
      <c r="E230" s="38" t="s">
        <v>205</v>
      </c>
      <c r="F230" s="38" t="s">
        <v>113</v>
      </c>
      <c r="G230" s="38">
        <f>SUMPRODUCT(--(TRIM('egyptian women 2011'!$W$3:$W$590)=TRIM($B230)))</f>
        <v>1</v>
      </c>
      <c r="H230" s="39">
        <f t="shared" si="3"/>
        <v>1.7636684303350969E-3</v>
      </c>
    </row>
    <row r="231" spans="1:8" ht="15" customHeight="1">
      <c r="A231" s="1">
        <v>229</v>
      </c>
      <c r="B231" s="38" t="s">
        <v>3237</v>
      </c>
      <c r="C231" s="38" t="s">
        <v>701</v>
      </c>
      <c r="D231" s="38" t="s">
        <v>4000</v>
      </c>
      <c r="E231" s="38" t="s">
        <v>205</v>
      </c>
      <c r="F231" s="38" t="s">
        <v>113</v>
      </c>
      <c r="G231" s="38">
        <f>SUMPRODUCT(--(TRIM('egyptian women 2011'!$W$3:$W$590)=TRIM($B231)))</f>
        <v>1</v>
      </c>
      <c r="H231" s="39">
        <f t="shared" si="3"/>
        <v>1.7636684303350969E-3</v>
      </c>
    </row>
    <row r="232" spans="1:8" ht="15" customHeight="1">
      <c r="A232" s="1">
        <v>230</v>
      </c>
      <c r="B232" s="38" t="s">
        <v>3621</v>
      </c>
      <c r="C232" s="38" t="s">
        <v>989</v>
      </c>
      <c r="D232" s="38" t="s">
        <v>971</v>
      </c>
      <c r="E232" s="38" t="s">
        <v>205</v>
      </c>
      <c r="F232" s="38" t="s">
        <v>113</v>
      </c>
      <c r="G232" s="38">
        <f>SUMPRODUCT(--(TRIM('egyptian women 2011'!$W$3:$W$590)=TRIM($B232)))</f>
        <v>1</v>
      </c>
      <c r="H232" s="39">
        <f t="shared" si="3"/>
        <v>1.7636684303350969E-3</v>
      </c>
    </row>
    <row r="233" spans="1:8" ht="15" customHeight="1">
      <c r="A233" s="1">
        <v>231</v>
      </c>
      <c r="B233" s="38" t="s">
        <v>3499</v>
      </c>
      <c r="C233" s="38" t="s">
        <v>883</v>
      </c>
      <c r="D233" s="38" t="s">
        <v>4000</v>
      </c>
      <c r="E233" s="38" t="s">
        <v>205</v>
      </c>
      <c r="F233" s="38" t="s">
        <v>113</v>
      </c>
      <c r="G233" s="38">
        <f>SUMPRODUCT(--(TRIM('egyptian women 2011'!$W$3:$W$590)=TRIM($B233)))</f>
        <v>1</v>
      </c>
      <c r="H233" s="39">
        <f t="shared" si="3"/>
        <v>1.7636684303350969E-3</v>
      </c>
    </row>
    <row r="234" spans="1:8" ht="28.5" customHeight="1">
      <c r="A234" s="1">
        <v>232</v>
      </c>
      <c r="B234" s="38" t="s">
        <v>2148</v>
      </c>
      <c r="C234" s="38" t="s">
        <v>4037</v>
      </c>
      <c r="D234" s="38" t="s">
        <v>132</v>
      </c>
      <c r="E234" s="38" t="s">
        <v>205</v>
      </c>
      <c r="F234" s="38" t="s">
        <v>133</v>
      </c>
      <c r="G234" s="38">
        <f>SUMPRODUCT(--(TRIM('egyptian women 2011'!$W$3:$W$590)=TRIM($B234)))</f>
        <v>1</v>
      </c>
      <c r="H234" s="39">
        <f t="shared" si="3"/>
        <v>1.7636684303350969E-3</v>
      </c>
    </row>
    <row r="235" spans="1:8" ht="28.5" customHeight="1">
      <c r="A235" s="1">
        <v>233</v>
      </c>
      <c r="B235" s="38" t="s">
        <v>2375</v>
      </c>
      <c r="C235" s="38" t="s">
        <v>2376</v>
      </c>
      <c r="D235" s="38" t="s">
        <v>3994</v>
      </c>
      <c r="E235" s="38" t="s">
        <v>205</v>
      </c>
      <c r="F235" s="38" t="s">
        <v>133</v>
      </c>
      <c r="G235" s="38">
        <f>SUMPRODUCT(--(TRIM('egyptian women 2011'!$W$3:$W$590)=TRIM($B235)))</f>
        <v>1</v>
      </c>
      <c r="H235" s="39">
        <f t="shared" si="3"/>
        <v>1.7636684303350969E-3</v>
      </c>
    </row>
    <row r="236" spans="1:8" ht="15" customHeight="1">
      <c r="A236" s="1">
        <v>234</v>
      </c>
      <c r="B236" s="38" t="s">
        <v>1104</v>
      </c>
      <c r="C236" s="38" t="s">
        <v>1105</v>
      </c>
      <c r="D236" s="38" t="s">
        <v>132</v>
      </c>
      <c r="E236" s="38" t="s">
        <v>205</v>
      </c>
      <c r="F236" s="38" t="s">
        <v>113</v>
      </c>
      <c r="G236" s="38">
        <f>SUMPRODUCT(--(TRIM('egyptian women 2011'!$W$3:$W$590)=TRIM($B236)))</f>
        <v>3</v>
      </c>
      <c r="H236" s="39">
        <f t="shared" si="3"/>
        <v>5.2910052910052907E-3</v>
      </c>
    </row>
    <row r="237" spans="1:8" ht="28.5" customHeight="1">
      <c r="A237" s="1">
        <v>235</v>
      </c>
      <c r="B237" s="38" t="s">
        <v>2013</v>
      </c>
      <c r="C237" s="38" t="s">
        <v>2014</v>
      </c>
      <c r="D237" s="38" t="s">
        <v>132</v>
      </c>
      <c r="E237" s="38" t="s">
        <v>205</v>
      </c>
      <c r="F237" s="38" t="s">
        <v>133</v>
      </c>
      <c r="G237" s="38">
        <f>SUMPRODUCT(--(TRIM('egyptian women 2011'!$W$3:$W$590)=TRIM($B237)))</f>
        <v>1</v>
      </c>
      <c r="H237" s="39">
        <f t="shared" si="3"/>
        <v>1.7636684303350969E-3</v>
      </c>
    </row>
    <row r="238" spans="1:8" ht="15" customHeight="1">
      <c r="A238" s="1">
        <v>236</v>
      </c>
      <c r="B238" s="38" t="s">
        <v>3938</v>
      </c>
      <c r="C238" s="38" t="s">
        <v>701</v>
      </c>
      <c r="D238" s="38" t="s">
        <v>4000</v>
      </c>
      <c r="E238" s="38" t="s">
        <v>205</v>
      </c>
      <c r="F238" s="38" t="s">
        <v>113</v>
      </c>
      <c r="G238" s="38">
        <f>SUMPRODUCT(--(TRIM('egyptian women 2011'!$W$3:$W$590)=TRIM($B238)))</f>
        <v>1</v>
      </c>
      <c r="H238" s="39">
        <f t="shared" si="3"/>
        <v>1.7636684303350969E-3</v>
      </c>
    </row>
    <row r="239" spans="1:8" ht="15" customHeight="1">
      <c r="A239" s="1">
        <v>237</v>
      </c>
      <c r="B239" s="38" t="s">
        <v>3003</v>
      </c>
      <c r="C239" s="38" t="s">
        <v>989</v>
      </c>
      <c r="D239" s="38" t="s">
        <v>3994</v>
      </c>
      <c r="E239" s="38" t="s">
        <v>3995</v>
      </c>
      <c r="F239" s="38" t="s">
        <v>113</v>
      </c>
      <c r="G239" s="38">
        <f>SUMPRODUCT(--(TRIM('egyptian women 2011'!$W$3:$W$590)=TRIM($B239)))</f>
        <v>1</v>
      </c>
      <c r="H239" s="39">
        <f t="shared" si="3"/>
        <v>1.7636684303350969E-3</v>
      </c>
    </row>
    <row r="240" spans="1:8" ht="15" customHeight="1">
      <c r="A240" s="1">
        <v>238</v>
      </c>
      <c r="B240" s="38" t="s">
        <v>3190</v>
      </c>
      <c r="C240" s="38" t="s">
        <v>701</v>
      </c>
      <c r="D240" s="38" t="s">
        <v>4000</v>
      </c>
      <c r="E240" s="38" t="s">
        <v>205</v>
      </c>
      <c r="F240" s="38" t="s">
        <v>113</v>
      </c>
      <c r="G240" s="38">
        <f>SUMPRODUCT(--(TRIM('egyptian women 2011'!$W$3:$W$590)=TRIM($B240)))</f>
        <v>1</v>
      </c>
      <c r="H240" s="39">
        <f t="shared" si="3"/>
        <v>1.7636684303350969E-3</v>
      </c>
    </row>
    <row r="241" spans="1:8" ht="15" customHeight="1">
      <c r="A241" s="1">
        <v>239</v>
      </c>
      <c r="B241" s="38" t="s">
        <v>1261</v>
      </c>
      <c r="C241" s="38" t="s">
        <v>701</v>
      </c>
      <c r="D241" s="38" t="s">
        <v>4000</v>
      </c>
      <c r="E241" s="38" t="s">
        <v>205</v>
      </c>
      <c r="F241" s="38" t="s">
        <v>113</v>
      </c>
      <c r="G241" s="38">
        <f>SUMPRODUCT(--(TRIM('egyptian women 2011'!$W$3:$W$590)=TRIM($B241)))</f>
        <v>1</v>
      </c>
      <c r="H241" s="39">
        <f t="shared" si="3"/>
        <v>1.7636684303350969E-3</v>
      </c>
    </row>
    <row r="242" spans="1:8" ht="28.5" customHeight="1">
      <c r="A242" s="1">
        <v>240</v>
      </c>
      <c r="B242" s="38" t="s">
        <v>2638</v>
      </c>
      <c r="C242" s="38" t="s">
        <v>701</v>
      </c>
      <c r="D242" s="38" t="s">
        <v>4000</v>
      </c>
      <c r="E242" s="38" t="s">
        <v>205</v>
      </c>
      <c r="F242" s="38" t="s">
        <v>113</v>
      </c>
      <c r="G242" s="38">
        <f>SUMPRODUCT(--(TRIM('egyptian women 2011'!$W$3:$W$590)=TRIM($B242)))</f>
        <v>1</v>
      </c>
      <c r="H242" s="39">
        <f t="shared" si="3"/>
        <v>1.7636684303350969E-3</v>
      </c>
    </row>
    <row r="243" spans="1:8" ht="15" customHeight="1">
      <c r="A243" s="1">
        <v>241</v>
      </c>
      <c r="B243" s="38" t="s">
        <v>2715</v>
      </c>
      <c r="C243" s="38" t="s">
        <v>2716</v>
      </c>
      <c r="D243" s="38" t="s">
        <v>112</v>
      </c>
      <c r="E243" s="38" t="s">
        <v>205</v>
      </c>
      <c r="F243" s="38" t="s">
        <v>113</v>
      </c>
      <c r="G243" s="38">
        <f>SUMPRODUCT(--(TRIM('egyptian women 2011'!$W$3:$W$590)=TRIM($B243)))</f>
        <v>1</v>
      </c>
      <c r="H243" s="39">
        <f t="shared" si="3"/>
        <v>1.7636684303350969E-3</v>
      </c>
    </row>
    <row r="244" spans="1:8" ht="28.5" customHeight="1">
      <c r="A244" s="1">
        <v>242</v>
      </c>
      <c r="B244" s="38" t="s">
        <v>2512</v>
      </c>
      <c r="C244" s="38" t="s">
        <v>701</v>
      </c>
      <c r="D244" s="38" t="s">
        <v>4000</v>
      </c>
      <c r="E244" s="38" t="s">
        <v>205</v>
      </c>
      <c r="F244" s="38" t="s">
        <v>113</v>
      </c>
      <c r="G244" s="38">
        <f>SUMPRODUCT(--(TRIM('egyptian women 2011'!$W$3:$W$590)=TRIM($B244)))</f>
        <v>1</v>
      </c>
      <c r="H244" s="39">
        <f t="shared" si="3"/>
        <v>1.7636684303350969E-3</v>
      </c>
    </row>
    <row r="245" spans="1:8" ht="28.5" customHeight="1">
      <c r="A245" s="1">
        <v>243</v>
      </c>
      <c r="B245" s="38" t="s">
        <v>3962</v>
      </c>
      <c r="C245" s="38" t="s">
        <v>4038</v>
      </c>
      <c r="D245" s="38" t="s">
        <v>112</v>
      </c>
      <c r="E245" s="38" t="s">
        <v>205</v>
      </c>
      <c r="F245" s="38" t="s">
        <v>133</v>
      </c>
      <c r="G245" s="38">
        <f>SUMPRODUCT(--(TRIM('egyptian women 2011'!$W$3:$W$590)=TRIM($B245)))</f>
        <v>1</v>
      </c>
      <c r="H245" s="39">
        <f t="shared" si="3"/>
        <v>1.7636684303350969E-3</v>
      </c>
    </row>
    <row r="246" spans="1:8" ht="15" customHeight="1">
      <c r="A246" s="1">
        <v>244</v>
      </c>
      <c r="B246" s="38" t="s">
        <v>4039</v>
      </c>
      <c r="C246" s="38" t="s">
        <v>2607</v>
      </c>
      <c r="D246" s="38" t="s">
        <v>971</v>
      </c>
      <c r="E246" s="38" t="s">
        <v>205</v>
      </c>
      <c r="F246" s="38" t="s">
        <v>63</v>
      </c>
      <c r="G246" s="38">
        <f>SUMPRODUCT(--(TRIM('egyptian women 2011'!$W$3:$W$590)=TRIM($B246)))</f>
        <v>0</v>
      </c>
      <c r="H246" s="39">
        <f t="shared" si="3"/>
        <v>0</v>
      </c>
    </row>
    <row r="247" spans="1:8" ht="15" customHeight="1">
      <c r="A247" s="1">
        <v>245</v>
      </c>
      <c r="B247" s="38" t="s">
        <v>1755</v>
      </c>
      <c r="C247" s="38" t="s">
        <v>1756</v>
      </c>
      <c r="D247" s="38" t="s">
        <v>3994</v>
      </c>
      <c r="E247" s="38" t="s">
        <v>205</v>
      </c>
      <c r="F247" s="38" t="s">
        <v>113</v>
      </c>
      <c r="G247" s="38">
        <f>SUMPRODUCT(--(TRIM('egyptian women 2011'!$W$3:$W$590)=TRIM($B247)))</f>
        <v>1</v>
      </c>
      <c r="H247" s="39">
        <f t="shared" si="3"/>
        <v>1.7636684303350969E-3</v>
      </c>
    </row>
    <row r="248" spans="1:8" ht="15" customHeight="1">
      <c r="A248" s="1">
        <v>246</v>
      </c>
      <c r="B248" s="38" t="s">
        <v>1268</v>
      </c>
      <c r="C248" s="38" t="s">
        <v>701</v>
      </c>
      <c r="D248" s="38" t="s">
        <v>4000</v>
      </c>
      <c r="E248" s="38" t="s">
        <v>3995</v>
      </c>
      <c r="F248" s="38" t="s">
        <v>63</v>
      </c>
      <c r="G248" s="38">
        <f>SUMPRODUCT(--(TRIM('egyptian women 2011'!$W$3:$W$590)=TRIM($B248)))</f>
        <v>1</v>
      </c>
      <c r="H248" s="39">
        <f t="shared" si="3"/>
        <v>1.7636684303350969E-3</v>
      </c>
    </row>
    <row r="249" spans="1:8" ht="28.5" customHeight="1">
      <c r="A249" s="1">
        <v>247</v>
      </c>
      <c r="B249" s="38" t="s">
        <v>2583</v>
      </c>
      <c r="C249" s="38" t="s">
        <v>701</v>
      </c>
      <c r="D249" s="38" t="s">
        <v>4000</v>
      </c>
      <c r="E249" s="38" t="s">
        <v>205</v>
      </c>
      <c r="F249" s="38" t="s">
        <v>113</v>
      </c>
      <c r="G249" s="38">
        <f>SUMPRODUCT(--(TRIM('egyptian women 2011'!$W$3:$W$590)=TRIM($B249)))</f>
        <v>1</v>
      </c>
      <c r="H249" s="39">
        <f t="shared" si="3"/>
        <v>1.7636684303350969E-3</v>
      </c>
    </row>
    <row r="250" spans="1:8" ht="15" customHeight="1">
      <c r="B250" s="57" t="s">
        <v>4040</v>
      </c>
      <c r="C250" s="57"/>
      <c r="D250" s="57"/>
      <c r="E250" s="57"/>
      <c r="F250" s="57"/>
      <c r="G250" s="40">
        <f>SUM($G$3:$G$249)</f>
        <v>567</v>
      </c>
      <c r="H250" s="41">
        <f>SUM($H$3:$H$249)</f>
        <v>0.99999999999999112</v>
      </c>
    </row>
  </sheetData>
  <autoFilter ref="A2:H250"/>
  <mergeCells count="2">
    <mergeCell ref="A1:H1"/>
    <mergeCell ref="B250:F250"/>
  </mergeCells>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16"/>
  <sheetViews>
    <sheetView rightToLeft="1" zoomScaleNormal="100" workbookViewId="0">
      <pane xSplit="2" ySplit="6" topLeftCell="C7" activePane="bottomRight" state="frozen"/>
      <selection pane="topRight" activeCell="C1" sqref="C1"/>
      <selection pane="bottomLeft" activeCell="A7" sqref="A7"/>
      <selection pane="bottomRight" activeCell="J8" sqref="J8"/>
    </sheetView>
  </sheetViews>
  <sheetFormatPr defaultColWidth="8.7109375" defaultRowHeight="15"/>
  <cols>
    <col min="1" max="1" width="7.42578125" style="2" customWidth="1"/>
    <col min="2" max="2" width="30" style="2" customWidth="1"/>
    <col min="3" max="26" width="13" style="2" customWidth="1"/>
  </cols>
  <sheetData>
    <row r="1" spans="1:10" ht="15.75" customHeight="1">
      <c r="A1" s="61" t="s">
        <v>4041</v>
      </c>
      <c r="B1" s="61"/>
      <c r="C1" s="62" t="s">
        <v>4042</v>
      </c>
      <c r="D1" s="62"/>
      <c r="E1" s="62"/>
      <c r="F1" s="62"/>
      <c r="G1" s="62"/>
      <c r="H1" s="62"/>
      <c r="I1" s="62"/>
      <c r="J1" s="62"/>
    </row>
    <row r="2" spans="1:10" ht="15" customHeight="1">
      <c r="A2" s="62" t="s">
        <v>4043</v>
      </c>
      <c r="B2" s="62"/>
      <c r="C2" s="62"/>
      <c r="D2" s="62"/>
      <c r="E2" s="62"/>
      <c r="F2" s="62"/>
      <c r="G2" s="62"/>
      <c r="H2" s="62"/>
      <c r="I2" s="62"/>
      <c r="J2" s="62"/>
    </row>
    <row r="3" spans="1:10" ht="15" customHeight="1">
      <c r="A3" s="62" t="s">
        <v>4044</v>
      </c>
      <c r="B3" s="62"/>
      <c r="C3" s="62"/>
      <c r="D3" s="62"/>
      <c r="E3" s="62"/>
      <c r="F3" s="62"/>
      <c r="G3" s="62"/>
      <c r="H3" s="62"/>
      <c r="I3" s="62"/>
      <c r="J3" s="62"/>
    </row>
    <row r="4" spans="1:10" ht="15" customHeight="1">
      <c r="A4" s="62" t="s">
        <v>4045</v>
      </c>
      <c r="B4" s="62"/>
      <c r="C4" s="62"/>
      <c r="D4" s="62"/>
      <c r="E4" s="62"/>
      <c r="F4" s="62"/>
      <c r="G4" s="62"/>
      <c r="H4" s="62"/>
      <c r="I4" s="62"/>
      <c r="J4" s="62"/>
    </row>
    <row r="5" spans="1:10" ht="15" customHeight="1">
      <c r="A5" s="62"/>
      <c r="B5" s="62"/>
      <c r="C5" s="62"/>
      <c r="D5" s="62"/>
      <c r="E5" s="62"/>
      <c r="F5" s="62"/>
      <c r="G5" s="62"/>
      <c r="H5" s="62"/>
      <c r="I5" s="62"/>
      <c r="J5" s="62"/>
    </row>
    <row r="7" spans="1:10" ht="15" customHeight="1">
      <c r="A7" s="42">
        <v>1</v>
      </c>
      <c r="B7" s="58" t="s">
        <v>4046</v>
      </c>
      <c r="C7" s="58"/>
      <c r="D7" s="58"/>
      <c r="E7" s="58"/>
      <c r="F7" s="58"/>
      <c r="G7" s="58"/>
      <c r="H7" s="58"/>
      <c r="I7" s="58"/>
    </row>
    <row r="8" spans="1:10" ht="78.75" customHeight="1">
      <c r="A8" s="43" t="s">
        <v>15</v>
      </c>
      <c r="B8" s="60" t="s">
        <v>4047</v>
      </c>
      <c r="C8" s="60"/>
      <c r="D8" s="60"/>
      <c r="E8" s="60"/>
      <c r="F8" s="60"/>
      <c r="G8" s="60"/>
      <c r="H8" s="60"/>
      <c r="I8" s="60"/>
    </row>
    <row r="9" spans="1:10" ht="30" customHeight="1">
      <c r="A9" s="43" t="s">
        <v>14</v>
      </c>
      <c r="B9" s="58" t="s">
        <v>4048</v>
      </c>
      <c r="C9" s="58"/>
      <c r="D9" s="58"/>
      <c r="E9" s="58"/>
      <c r="F9" s="58"/>
      <c r="G9" s="58"/>
      <c r="H9" s="58"/>
      <c r="I9" s="58"/>
    </row>
    <row r="10" spans="1:10" ht="15" customHeight="1">
      <c r="B10" s="44" t="s">
        <v>4049</v>
      </c>
      <c r="C10" s="44" t="s">
        <v>964</v>
      </c>
      <c r="D10" s="44" t="s">
        <v>85</v>
      </c>
      <c r="E10" s="44" t="s">
        <v>120</v>
      </c>
      <c r="F10" s="44" t="s">
        <v>168</v>
      </c>
      <c r="G10" s="44" t="s">
        <v>43</v>
      </c>
      <c r="H10" s="44" t="s">
        <v>1585</v>
      </c>
      <c r="I10" s="44" t="s">
        <v>4040</v>
      </c>
    </row>
    <row r="11" spans="1:10" ht="15" customHeight="1">
      <c r="B11" s="45" t="s">
        <v>86</v>
      </c>
      <c r="C11" s="46">
        <f>COUNTIFS('egyptian women 2011'!$I$3:$I$590,$B11,'egyptian women 2011'!$H$3:$H$590,C$10)</f>
        <v>142</v>
      </c>
      <c r="D11" s="46">
        <f>COUNTIFS('egyptian women 2011'!$I$3:$I$590,$B11,'egyptian women 2011'!$H$3:$H$590,D$10)</f>
        <v>87</v>
      </c>
      <c r="E11" s="46">
        <f>COUNTIFS('egyptian women 2011'!$I$3:$I$590,$B11,'egyptian women 2011'!$H$3:$H$590,E$10)</f>
        <v>23</v>
      </c>
      <c r="F11" s="46">
        <f>COUNTIFS('egyptian women 2011'!$I$3:$I$590,$B11,'egyptian women 2011'!$H$3:$H$590,F$10)</f>
        <v>28</v>
      </c>
      <c r="G11" s="46">
        <f>COUNTIFS('egyptian women 2011'!$I$3:$I$590,$B11,'egyptian women 2011'!$H$3:$H$590,G$10)</f>
        <v>18</v>
      </c>
      <c r="H11" s="46">
        <f>COUNTIFS('egyptian women 2011'!$I$3:$I$590,$B11,'egyptian women 2011'!$H$3:$H$590,H$10)</f>
        <v>0</v>
      </c>
      <c r="I11" s="47">
        <f>SUM(C11:H11)</f>
        <v>298</v>
      </c>
    </row>
    <row r="12" spans="1:10" ht="15" customHeight="1">
      <c r="B12" s="45" t="s">
        <v>79</v>
      </c>
      <c r="C12" s="46">
        <f>COUNTIFS('egyptian women 2011'!$I$3:$I$590,$B12,'egyptian women 2011'!$H$3:$H$590,C$10)</f>
        <v>84</v>
      </c>
      <c r="D12" s="46">
        <f>COUNTIFS('egyptian women 2011'!$I$3:$I$590,$B12,'egyptian women 2011'!$H$3:$H$590,D$10)</f>
        <v>0</v>
      </c>
      <c r="E12" s="46">
        <f>COUNTIFS('egyptian women 2011'!$I$3:$I$590,$B12,'egyptian women 2011'!$H$3:$H$590,E$10)</f>
        <v>61</v>
      </c>
      <c r="F12" s="46">
        <f>COUNTIFS('egyptian women 2011'!$I$3:$I$590,$B12,'egyptian women 2011'!$H$3:$H$590,F$10)</f>
        <v>0</v>
      </c>
      <c r="G12" s="46">
        <f>COUNTIFS('egyptian women 2011'!$I$3:$I$590,$B12,'egyptian women 2011'!$H$3:$H$590,G$10)</f>
        <v>7</v>
      </c>
      <c r="H12" s="46">
        <f>COUNTIFS('egyptian women 2011'!$I$3:$I$590,$B12,'egyptian women 2011'!$H$3:$H$590,H$10)</f>
        <v>3</v>
      </c>
      <c r="I12" s="47">
        <f>SUM(C12:H12)</f>
        <v>155</v>
      </c>
    </row>
    <row r="13" spans="1:10" ht="15" customHeight="1">
      <c r="B13" s="45" t="s">
        <v>138</v>
      </c>
      <c r="C13" s="46">
        <f>COUNTIFS('egyptian women 2011'!$I$3:$I$590,$B13,'egyptian women 2011'!$H$3:$H$590,C$10)</f>
        <v>58</v>
      </c>
      <c r="D13" s="46">
        <f>COUNTIFS('egyptian women 2011'!$I$3:$I$590,$B13,'egyptian women 2011'!$H$3:$H$590,D$10)</f>
        <v>17</v>
      </c>
      <c r="E13" s="46">
        <f>COUNTIFS('egyptian women 2011'!$I$3:$I$590,$B13,'egyptian women 2011'!$H$3:$H$590,E$10)</f>
        <v>4</v>
      </c>
      <c r="F13" s="46">
        <f>COUNTIFS('egyptian women 2011'!$I$3:$I$590,$B13,'egyptian women 2011'!$H$3:$H$590,F$10)</f>
        <v>13</v>
      </c>
      <c r="G13" s="46">
        <f>COUNTIFS('egyptian women 2011'!$I$3:$I$590,$B13,'egyptian women 2011'!$H$3:$H$590,G$10)</f>
        <v>7</v>
      </c>
      <c r="H13" s="46">
        <f>COUNTIFS('egyptian women 2011'!$I$3:$I$590,$B13,'egyptian women 2011'!$H$3:$H$590,H$10)</f>
        <v>13</v>
      </c>
      <c r="I13" s="47">
        <f>SUM(C13:H13)</f>
        <v>112</v>
      </c>
    </row>
    <row r="14" spans="1:10" ht="15" customHeight="1">
      <c r="B14" s="45" t="s">
        <v>44</v>
      </c>
      <c r="C14" s="46">
        <f>COUNTIFS('egyptian women 2011'!$I$3:$I$590,$B14,'egyptian women 2011'!$H$3:$H$590,C$10)</f>
        <v>2</v>
      </c>
      <c r="D14" s="46">
        <f>COUNTIFS('egyptian women 2011'!$I$3:$I$590,$B14,'egyptian women 2011'!$H$3:$H$590,D$10)</f>
        <v>11</v>
      </c>
      <c r="E14" s="46">
        <f>COUNTIFS('egyptian women 2011'!$I$3:$I$590,$B14,'egyptian women 2011'!$H$3:$H$590,E$10)</f>
        <v>2</v>
      </c>
      <c r="F14" s="46">
        <f>COUNTIFS('egyptian women 2011'!$I$3:$I$590,$B14,'egyptian women 2011'!$H$3:$H$590,F$10)</f>
        <v>1</v>
      </c>
      <c r="G14" s="46">
        <f>COUNTIFS('egyptian women 2011'!$I$3:$I$590,$B14,'egyptian women 2011'!$H$3:$H$590,G$10)</f>
        <v>7</v>
      </c>
      <c r="H14" s="46">
        <f>COUNTIFS('egyptian women 2011'!$I$3:$I$590,$B14,'egyptian women 2011'!$H$3:$H$590,H$10)</f>
        <v>0</v>
      </c>
      <c r="I14" s="47">
        <f>SUM(C14:H14)</f>
        <v>23</v>
      </c>
    </row>
    <row r="15" spans="1:10" ht="15" customHeight="1">
      <c r="B15" s="48" t="s">
        <v>4040</v>
      </c>
      <c r="C15" s="47">
        <f t="shared" ref="C15:I15" si="0">SUM(C11:C14)</f>
        <v>286</v>
      </c>
      <c r="D15" s="47">
        <f t="shared" si="0"/>
        <v>115</v>
      </c>
      <c r="E15" s="47">
        <f t="shared" si="0"/>
        <v>90</v>
      </c>
      <c r="F15" s="47">
        <f t="shared" si="0"/>
        <v>42</v>
      </c>
      <c r="G15" s="47">
        <f t="shared" si="0"/>
        <v>39</v>
      </c>
      <c r="H15" s="47">
        <f t="shared" si="0"/>
        <v>16</v>
      </c>
      <c r="I15" s="47">
        <f t="shared" si="0"/>
        <v>588</v>
      </c>
    </row>
    <row r="16" spans="1:10" ht="15" customHeight="1">
      <c r="B16" s="59" t="s">
        <v>4050</v>
      </c>
      <c r="C16" s="59"/>
      <c r="D16" s="59"/>
      <c r="E16" s="59"/>
      <c r="F16" s="59"/>
      <c r="G16" s="59"/>
      <c r="H16" s="59"/>
      <c r="I16" s="59"/>
    </row>
    <row r="17" spans="1:10" ht="15" customHeight="1">
      <c r="B17" s="49" t="s">
        <v>4049</v>
      </c>
      <c r="C17" s="49" t="s">
        <v>964</v>
      </c>
      <c r="D17" s="49" t="s">
        <v>85</v>
      </c>
      <c r="E17" s="49" t="s">
        <v>120</v>
      </c>
      <c r="F17" s="49" t="s">
        <v>168</v>
      </c>
      <c r="G17" s="49" t="s">
        <v>43</v>
      </c>
      <c r="H17" s="49" t="s">
        <v>1585</v>
      </c>
      <c r="I17" s="49" t="s">
        <v>4040</v>
      </c>
    </row>
    <row r="18" spans="1:10" ht="15" customHeight="1">
      <c r="B18" s="50" t="s">
        <v>86</v>
      </c>
      <c r="C18" s="51">
        <f>IFERROR(C11/I11,0)</f>
        <v>0.47651006711409394</v>
      </c>
      <c r="D18" s="51">
        <f>IFERROR(D11/I11,0)</f>
        <v>0.29194630872483224</v>
      </c>
      <c r="E18" s="51">
        <f>IFERROR(E11/I11,0)</f>
        <v>7.7181208053691275E-2</v>
      </c>
      <c r="F18" s="51">
        <f>IFERROR(F11/I11,0)</f>
        <v>9.3959731543624164E-2</v>
      </c>
      <c r="G18" s="51">
        <f>IFERROR(G11/I11,0)</f>
        <v>6.0402684563758392E-2</v>
      </c>
      <c r="H18" s="51">
        <f>IFERROR(H11/I11,0)</f>
        <v>0</v>
      </c>
      <c r="I18" s="52">
        <f>IFERROR(I11/I11,0)</f>
        <v>1</v>
      </c>
    </row>
    <row r="19" spans="1:10" ht="15" customHeight="1">
      <c r="B19" s="50" t="s">
        <v>79</v>
      </c>
      <c r="C19" s="51">
        <f>IFERROR(C12/I12,0)</f>
        <v>0.54193548387096779</v>
      </c>
      <c r="D19" s="51">
        <f>IFERROR(D12/I12,0)</f>
        <v>0</v>
      </c>
      <c r="E19" s="51">
        <f>IFERROR(E12/I12,0)</f>
        <v>0.3935483870967742</v>
      </c>
      <c r="F19" s="51">
        <f>IFERROR(F12/I12,0)</f>
        <v>0</v>
      </c>
      <c r="G19" s="51">
        <f>IFERROR(G12/I12,0)</f>
        <v>4.5161290322580643E-2</v>
      </c>
      <c r="H19" s="51">
        <f>IFERROR(H12/I12,0)</f>
        <v>1.935483870967742E-2</v>
      </c>
      <c r="I19" s="52">
        <f>IFERROR(I12/I12,0)</f>
        <v>1</v>
      </c>
    </row>
    <row r="20" spans="1:10" ht="15" customHeight="1">
      <c r="B20" s="50" t="s">
        <v>138</v>
      </c>
      <c r="C20" s="51">
        <f>IFERROR(C13/I13,0)</f>
        <v>0.5178571428571429</v>
      </c>
      <c r="D20" s="51">
        <f>IFERROR(D13/I13,0)</f>
        <v>0.15178571428571427</v>
      </c>
      <c r="E20" s="51">
        <f>IFERROR(E13/I13,0)</f>
        <v>3.5714285714285712E-2</v>
      </c>
      <c r="F20" s="51">
        <f>IFERROR(F13/I13,0)</f>
        <v>0.11607142857142858</v>
      </c>
      <c r="G20" s="51">
        <f>IFERROR(G13/I13,0)</f>
        <v>6.25E-2</v>
      </c>
      <c r="H20" s="51">
        <f>IFERROR(H13/I13,0)</f>
        <v>0.11607142857142858</v>
      </c>
      <c r="I20" s="52">
        <f>IFERROR(I13/I13,0)</f>
        <v>1</v>
      </c>
    </row>
    <row r="21" spans="1:10" ht="15" customHeight="1">
      <c r="B21" s="50" t="s">
        <v>44</v>
      </c>
      <c r="C21" s="51">
        <f>IFERROR(C14/I14,0)</f>
        <v>8.6956521739130432E-2</v>
      </c>
      <c r="D21" s="51">
        <f>IFERROR(D14/I14,0)</f>
        <v>0.47826086956521741</v>
      </c>
      <c r="E21" s="51">
        <f>IFERROR(E14/I14,0)</f>
        <v>8.6956521739130432E-2</v>
      </c>
      <c r="F21" s="51">
        <f>IFERROR(F14/I14,0)</f>
        <v>4.3478260869565216E-2</v>
      </c>
      <c r="G21" s="51">
        <f>IFERROR(G14/I14,0)</f>
        <v>0.30434782608695654</v>
      </c>
      <c r="H21" s="51">
        <f>IFERROR(H14/I14,0)</f>
        <v>0</v>
      </c>
      <c r="I21" s="52">
        <f>IFERROR(I14/I14,0)</f>
        <v>1</v>
      </c>
    </row>
    <row r="22" spans="1:10" ht="15" customHeight="1">
      <c r="B22" s="48" t="s">
        <v>4040</v>
      </c>
      <c r="C22" s="52">
        <f>IFERROR(C15/I15,0)</f>
        <v>0.48639455782312924</v>
      </c>
      <c r="D22" s="52">
        <f>IFERROR(D15/I15,0)</f>
        <v>0.195578231292517</v>
      </c>
      <c r="E22" s="52">
        <f>IFERROR(E15/I15,0)</f>
        <v>0.15306122448979592</v>
      </c>
      <c r="F22" s="52">
        <f>IFERROR(F15/I15,0)</f>
        <v>7.1428571428571425E-2</v>
      </c>
      <c r="G22" s="52">
        <f>IFERROR(G15/I15,0)</f>
        <v>6.6326530612244902E-2</v>
      </c>
      <c r="H22" s="52">
        <f>IFERROR(H15/I15,0)</f>
        <v>2.7210884353741496E-2</v>
      </c>
      <c r="I22" s="52">
        <f>IFERROR(I15/I15,0)</f>
        <v>1</v>
      </c>
    </row>
    <row r="25" spans="1:10" ht="15" customHeight="1">
      <c r="A25" s="42">
        <v>2</v>
      </c>
      <c r="B25" s="58" t="s">
        <v>4046</v>
      </c>
      <c r="C25" s="58"/>
      <c r="D25" s="58"/>
      <c r="E25" s="58"/>
      <c r="F25" s="58"/>
      <c r="G25" s="58"/>
      <c r="H25" s="58"/>
      <c r="I25" s="58"/>
      <c r="J25" s="58"/>
    </row>
    <row r="26" spans="1:10" ht="78.75" customHeight="1">
      <c r="A26" s="43" t="s">
        <v>15</v>
      </c>
      <c r="B26" s="60" t="s">
        <v>4047</v>
      </c>
      <c r="C26" s="60"/>
      <c r="D26" s="60"/>
      <c r="E26" s="60"/>
      <c r="F26" s="60"/>
      <c r="G26" s="60"/>
      <c r="H26" s="60"/>
      <c r="I26" s="60"/>
      <c r="J26" s="60"/>
    </row>
    <row r="27" spans="1:10" ht="49.5" customHeight="1">
      <c r="A27" s="43" t="s">
        <v>17</v>
      </c>
      <c r="B27" s="58" t="s">
        <v>4051</v>
      </c>
      <c r="C27" s="58"/>
      <c r="D27" s="58"/>
      <c r="E27" s="58"/>
      <c r="F27" s="58"/>
      <c r="G27" s="58"/>
      <c r="H27" s="58"/>
      <c r="I27" s="58"/>
      <c r="J27" s="58"/>
    </row>
    <row r="28" spans="1:10" ht="21.75" customHeight="1">
      <c r="B28" s="44" t="s">
        <v>4049</v>
      </c>
      <c r="C28" s="44" t="s">
        <v>976</v>
      </c>
      <c r="D28" s="44" t="s">
        <v>88</v>
      </c>
      <c r="E28" s="44" t="s">
        <v>122</v>
      </c>
      <c r="F28" s="44" t="s">
        <v>103</v>
      </c>
      <c r="G28" s="44" t="s">
        <v>1587</v>
      </c>
      <c r="H28" s="44" t="s">
        <v>46</v>
      </c>
      <c r="I28" s="44" t="s">
        <v>320</v>
      </c>
      <c r="J28" s="44" t="s">
        <v>4040</v>
      </c>
    </row>
    <row r="29" spans="1:10" ht="15" customHeight="1">
      <c r="B29" s="45" t="s">
        <v>86</v>
      </c>
      <c r="C29" s="46">
        <f>COUNTIFS('egyptian women 2011'!$I$3:$I$590,$B29,'egyptian women 2011'!$K$3:$K$590,C$28)</f>
        <v>146</v>
      </c>
      <c r="D29" s="46">
        <f>COUNTIFS('egyptian women 2011'!$I$3:$I$590,$B29,'egyptian women 2011'!$K$3:$K$590,D$28)</f>
        <v>87</v>
      </c>
      <c r="E29" s="46">
        <f>COUNTIFS('egyptian women 2011'!$I$3:$I$590,$B29,'egyptian women 2011'!$K$3:$K$590,E$28)</f>
        <v>29</v>
      </c>
      <c r="F29" s="46">
        <f>COUNTIFS('egyptian women 2011'!$I$3:$I$590,$B29,'egyptian women 2011'!$K$3:$K$590,F$28)</f>
        <v>35</v>
      </c>
      <c r="G29" s="46">
        <f>COUNTIFS('egyptian women 2011'!$I$3:$I$590,$B29,'egyptian women 2011'!$K$3:$K$590,G$28)</f>
        <v>0</v>
      </c>
      <c r="H29" s="46">
        <f>COUNTIFS('egyptian women 2011'!$I$3:$I$590,$B29,'egyptian women 2011'!$K$3:$K$590,H$28)</f>
        <v>0</v>
      </c>
      <c r="I29" s="46">
        <f>COUNTIFS('egyptian women 2011'!$I$3:$I$590,$B29,'egyptian women 2011'!$K$3:$K$590,I$28)</f>
        <v>1</v>
      </c>
      <c r="J29" s="47">
        <f>SUM(C29:I29)</f>
        <v>298</v>
      </c>
    </row>
    <row r="30" spans="1:10" ht="15" customHeight="1">
      <c r="B30" s="45" t="s">
        <v>79</v>
      </c>
      <c r="C30" s="46">
        <f>COUNTIFS('egyptian women 2011'!$I$3:$I$590,$B30,'egyptian women 2011'!$K$3:$K$590,C$28)</f>
        <v>83</v>
      </c>
      <c r="D30" s="46">
        <f>COUNTIFS('egyptian women 2011'!$I$3:$I$590,$B30,'egyptian women 2011'!$K$3:$K$590,D$28)</f>
        <v>0</v>
      </c>
      <c r="E30" s="46">
        <f>COUNTIFS('egyptian women 2011'!$I$3:$I$590,$B30,'egyptian women 2011'!$K$3:$K$590,E$28)</f>
        <v>61</v>
      </c>
      <c r="F30" s="46">
        <f>COUNTIFS('egyptian women 2011'!$I$3:$I$590,$B30,'egyptian women 2011'!$K$3:$K$590,F$28)</f>
        <v>4</v>
      </c>
      <c r="G30" s="46">
        <f>COUNTIFS('egyptian women 2011'!$I$3:$I$590,$B30,'egyptian women 2011'!$K$3:$K$590,G$28)</f>
        <v>3</v>
      </c>
      <c r="H30" s="46">
        <f>COUNTIFS('egyptian women 2011'!$I$3:$I$590,$B30,'egyptian women 2011'!$K$3:$K$590,H$28)</f>
        <v>2</v>
      </c>
      <c r="I30" s="46">
        <f>COUNTIFS('egyptian women 2011'!$I$3:$I$590,$B30,'egyptian women 2011'!$K$3:$K$590,I$28)</f>
        <v>2</v>
      </c>
      <c r="J30" s="47">
        <f>SUM(C30:I30)</f>
        <v>155</v>
      </c>
    </row>
    <row r="31" spans="1:10" ht="15" customHeight="1">
      <c r="B31" s="45" t="s">
        <v>138</v>
      </c>
      <c r="C31" s="46">
        <f>COUNTIFS('egyptian women 2011'!$I$3:$I$590,$B31,'egyptian women 2011'!$K$3:$K$590,C$28)</f>
        <v>57</v>
      </c>
      <c r="D31" s="46">
        <f>COUNTIFS('egyptian women 2011'!$I$3:$I$590,$B31,'egyptian women 2011'!$K$3:$K$590,D$28)</f>
        <v>17</v>
      </c>
      <c r="E31" s="46">
        <f>COUNTIFS('egyptian women 2011'!$I$3:$I$590,$B31,'egyptian women 2011'!$K$3:$K$590,E$28)</f>
        <v>6</v>
      </c>
      <c r="F31" s="46">
        <f>COUNTIFS('egyptian women 2011'!$I$3:$I$590,$B31,'egyptian women 2011'!$K$3:$K$590,F$28)</f>
        <v>17</v>
      </c>
      <c r="G31" s="46">
        <f>COUNTIFS('egyptian women 2011'!$I$3:$I$590,$B31,'egyptian women 2011'!$K$3:$K$590,G$28)</f>
        <v>13</v>
      </c>
      <c r="H31" s="46">
        <f>COUNTIFS('egyptian women 2011'!$I$3:$I$590,$B31,'egyptian women 2011'!$K$3:$K$590,H$28)</f>
        <v>2</v>
      </c>
      <c r="I31" s="46">
        <f>COUNTIFS('egyptian women 2011'!$I$3:$I$590,$B31,'egyptian women 2011'!$K$3:$K$590,I$28)</f>
        <v>0</v>
      </c>
      <c r="J31" s="47">
        <f>SUM(C31:I31)</f>
        <v>112</v>
      </c>
    </row>
    <row r="32" spans="1:10" ht="15" customHeight="1">
      <c r="B32" s="45" t="s">
        <v>44</v>
      </c>
      <c r="C32" s="46">
        <f>COUNTIFS('egyptian women 2011'!$I$3:$I$590,$B32,'egyptian women 2011'!$K$3:$K$590,C$28)</f>
        <v>2</v>
      </c>
      <c r="D32" s="46">
        <f>COUNTIFS('egyptian women 2011'!$I$3:$I$590,$B32,'egyptian women 2011'!$K$3:$K$590,D$28)</f>
        <v>11</v>
      </c>
      <c r="E32" s="46">
        <f>COUNTIFS('egyptian women 2011'!$I$3:$I$590,$B32,'egyptian women 2011'!$K$3:$K$590,E$28)</f>
        <v>2</v>
      </c>
      <c r="F32" s="46">
        <f>COUNTIFS('egyptian women 2011'!$I$3:$I$590,$B32,'egyptian women 2011'!$K$3:$K$590,F$28)</f>
        <v>5</v>
      </c>
      <c r="G32" s="46">
        <f>COUNTIFS('egyptian women 2011'!$I$3:$I$590,$B32,'egyptian women 2011'!$K$3:$K$590,G$28)</f>
        <v>0</v>
      </c>
      <c r="H32" s="46">
        <f>COUNTIFS('egyptian women 2011'!$I$3:$I$590,$B32,'egyptian women 2011'!$K$3:$K$590,H$28)</f>
        <v>3</v>
      </c>
      <c r="I32" s="46">
        <f>COUNTIFS('egyptian women 2011'!$I$3:$I$590,$B32,'egyptian women 2011'!$K$3:$K$590,I$28)</f>
        <v>0</v>
      </c>
      <c r="J32" s="47">
        <f>SUM(C32:I32)</f>
        <v>23</v>
      </c>
    </row>
    <row r="33" spans="1:10" ht="15" customHeight="1">
      <c r="B33" s="48" t="s">
        <v>4040</v>
      </c>
      <c r="C33" s="47">
        <f t="shared" ref="C33:J33" si="1">SUM(C29:C32)</f>
        <v>288</v>
      </c>
      <c r="D33" s="47">
        <f t="shared" si="1"/>
        <v>115</v>
      </c>
      <c r="E33" s="47">
        <f t="shared" si="1"/>
        <v>98</v>
      </c>
      <c r="F33" s="47">
        <f t="shared" si="1"/>
        <v>61</v>
      </c>
      <c r="G33" s="47">
        <f t="shared" si="1"/>
        <v>16</v>
      </c>
      <c r="H33" s="47">
        <f t="shared" si="1"/>
        <v>7</v>
      </c>
      <c r="I33" s="47">
        <f t="shared" si="1"/>
        <v>3</v>
      </c>
      <c r="J33" s="47">
        <f t="shared" si="1"/>
        <v>588</v>
      </c>
    </row>
    <row r="34" spans="1:10" ht="15" customHeight="1">
      <c r="B34" s="59" t="s">
        <v>4052</v>
      </c>
      <c r="C34" s="59"/>
      <c r="D34" s="59"/>
      <c r="E34" s="59"/>
      <c r="F34" s="59"/>
      <c r="G34" s="59"/>
      <c r="H34" s="59"/>
      <c r="I34" s="59"/>
      <c r="J34" s="59"/>
    </row>
    <row r="35" spans="1:10" ht="21.75" customHeight="1">
      <c r="B35" s="49" t="s">
        <v>4049</v>
      </c>
      <c r="C35" s="49" t="s">
        <v>976</v>
      </c>
      <c r="D35" s="49" t="s">
        <v>88</v>
      </c>
      <c r="E35" s="49" t="s">
        <v>122</v>
      </c>
      <c r="F35" s="49" t="s">
        <v>103</v>
      </c>
      <c r="G35" s="49" t="s">
        <v>1587</v>
      </c>
      <c r="H35" s="49" t="s">
        <v>46</v>
      </c>
      <c r="I35" s="49" t="s">
        <v>320</v>
      </c>
      <c r="J35" s="49" t="s">
        <v>4040</v>
      </c>
    </row>
    <row r="36" spans="1:10" ht="15" customHeight="1">
      <c r="B36" s="50" t="s">
        <v>86</v>
      </c>
      <c r="C36" s="51">
        <f>IFERROR(C29/J29,0)</f>
        <v>0.48993288590604028</v>
      </c>
      <c r="D36" s="51">
        <f>IFERROR(D29/J29,0)</f>
        <v>0.29194630872483224</v>
      </c>
      <c r="E36" s="51">
        <f>IFERROR(E29/J29,0)</f>
        <v>9.7315436241610737E-2</v>
      </c>
      <c r="F36" s="51">
        <f>IFERROR(F29/J29,0)</f>
        <v>0.1174496644295302</v>
      </c>
      <c r="G36" s="51">
        <f>IFERROR(G29/J29,0)</f>
        <v>0</v>
      </c>
      <c r="H36" s="51">
        <f>IFERROR(H29/J29,0)</f>
        <v>0</v>
      </c>
      <c r="I36" s="51">
        <f>IFERROR(I29/J29,0)</f>
        <v>3.3557046979865771E-3</v>
      </c>
      <c r="J36" s="52">
        <f>IFERROR(J29/J29,0)</f>
        <v>1</v>
      </c>
    </row>
    <row r="37" spans="1:10" ht="15" customHeight="1">
      <c r="B37" s="50" t="s">
        <v>79</v>
      </c>
      <c r="C37" s="51">
        <f>IFERROR(C30/J30,0)</f>
        <v>0.53548387096774197</v>
      </c>
      <c r="D37" s="51">
        <f>IFERROR(D30/J30,0)</f>
        <v>0</v>
      </c>
      <c r="E37" s="51">
        <f>IFERROR(E30/J30,0)</f>
        <v>0.3935483870967742</v>
      </c>
      <c r="F37" s="51">
        <f>IFERROR(F30/J30,0)</f>
        <v>2.5806451612903226E-2</v>
      </c>
      <c r="G37" s="51">
        <f>IFERROR(G30/J30,0)</f>
        <v>1.935483870967742E-2</v>
      </c>
      <c r="H37" s="51">
        <f>IFERROR(H30/J30,0)</f>
        <v>1.2903225806451613E-2</v>
      </c>
      <c r="I37" s="51">
        <f>IFERROR(I30/J30,0)</f>
        <v>1.2903225806451613E-2</v>
      </c>
      <c r="J37" s="52">
        <f>IFERROR(J30/J30,0)</f>
        <v>1</v>
      </c>
    </row>
    <row r="38" spans="1:10" ht="15" customHeight="1">
      <c r="B38" s="50" t="s">
        <v>138</v>
      </c>
      <c r="C38" s="51">
        <f>IFERROR(C31/J31,0)</f>
        <v>0.5089285714285714</v>
      </c>
      <c r="D38" s="51">
        <f>IFERROR(D31/J31,0)</f>
        <v>0.15178571428571427</v>
      </c>
      <c r="E38" s="51">
        <f>IFERROR(E31/J31,0)</f>
        <v>5.3571428571428568E-2</v>
      </c>
      <c r="F38" s="51">
        <f>IFERROR(F31/J31,0)</f>
        <v>0.15178571428571427</v>
      </c>
      <c r="G38" s="51">
        <f>IFERROR(G31/J31,0)</f>
        <v>0.11607142857142858</v>
      </c>
      <c r="H38" s="51">
        <f>IFERROR(H31/J31,0)</f>
        <v>1.7857142857142856E-2</v>
      </c>
      <c r="I38" s="51">
        <f>IFERROR(I31/J31,0)</f>
        <v>0</v>
      </c>
      <c r="J38" s="52">
        <f>IFERROR(J31/J31,0)</f>
        <v>1</v>
      </c>
    </row>
    <row r="39" spans="1:10" ht="15" customHeight="1">
      <c r="B39" s="50" t="s">
        <v>44</v>
      </c>
      <c r="C39" s="51">
        <f>IFERROR(C32/J32,0)</f>
        <v>8.6956521739130432E-2</v>
      </c>
      <c r="D39" s="51">
        <f>IFERROR(D32/J32,0)</f>
        <v>0.47826086956521741</v>
      </c>
      <c r="E39" s="51">
        <f>IFERROR(E32/J32,0)</f>
        <v>8.6956521739130432E-2</v>
      </c>
      <c r="F39" s="51">
        <f>IFERROR(F32/J32,0)</f>
        <v>0.21739130434782608</v>
      </c>
      <c r="G39" s="51">
        <f>IFERROR(G32/J32,0)</f>
        <v>0</v>
      </c>
      <c r="H39" s="51">
        <f>IFERROR(H32/J32,0)</f>
        <v>0.13043478260869565</v>
      </c>
      <c r="I39" s="51">
        <f>IFERROR(I32/J32,0)</f>
        <v>0</v>
      </c>
      <c r="J39" s="52">
        <f>IFERROR(J32/J32,0)</f>
        <v>1</v>
      </c>
    </row>
    <row r="40" spans="1:10" ht="15" customHeight="1">
      <c r="B40" s="48" t="s">
        <v>4040</v>
      </c>
      <c r="C40" s="52">
        <f>IFERROR(C33/J33,0)</f>
        <v>0.48979591836734693</v>
      </c>
      <c r="D40" s="52">
        <f>IFERROR(D33/J33,0)</f>
        <v>0.195578231292517</v>
      </c>
      <c r="E40" s="52">
        <f>IFERROR(E33/J33,0)</f>
        <v>0.16666666666666666</v>
      </c>
      <c r="F40" s="52">
        <f>IFERROR(F33/J33,0)</f>
        <v>0.10374149659863946</v>
      </c>
      <c r="G40" s="52">
        <f>IFERROR(G33/J33,0)</f>
        <v>2.7210884353741496E-2</v>
      </c>
      <c r="H40" s="52">
        <f>IFERROR(H33/J33,0)</f>
        <v>1.1904761904761904E-2</v>
      </c>
      <c r="I40" s="52">
        <f>IFERROR(I33/J33,0)</f>
        <v>5.1020408163265302E-3</v>
      </c>
      <c r="J40" s="52">
        <f>IFERROR(J33/J33,0)</f>
        <v>1</v>
      </c>
    </row>
    <row r="43" spans="1:10" ht="15" customHeight="1">
      <c r="A43" s="42">
        <v>3</v>
      </c>
      <c r="B43" s="58" t="s">
        <v>4046</v>
      </c>
      <c r="C43" s="58"/>
      <c r="D43" s="58"/>
      <c r="E43" s="58"/>
      <c r="F43" s="58"/>
      <c r="G43" s="58"/>
      <c r="H43" s="58"/>
      <c r="I43" s="58"/>
      <c r="J43" s="58"/>
    </row>
    <row r="44" spans="1:10" ht="78.75" customHeight="1">
      <c r="A44" s="43" t="s">
        <v>15</v>
      </c>
      <c r="B44" s="60" t="s">
        <v>4047</v>
      </c>
      <c r="C44" s="60"/>
      <c r="D44" s="60"/>
      <c r="E44" s="60"/>
      <c r="F44" s="60"/>
      <c r="G44" s="60"/>
      <c r="H44" s="60"/>
      <c r="I44" s="60"/>
      <c r="J44" s="60"/>
    </row>
    <row r="45" spans="1:10" ht="69" customHeight="1">
      <c r="A45" s="43" t="s">
        <v>4053</v>
      </c>
      <c r="B45" s="58" t="s">
        <v>4054</v>
      </c>
      <c r="C45" s="58"/>
      <c r="D45" s="58"/>
      <c r="E45" s="58"/>
      <c r="F45" s="58"/>
      <c r="G45" s="58"/>
      <c r="H45" s="58"/>
      <c r="I45" s="58"/>
      <c r="J45" s="58"/>
    </row>
    <row r="46" spans="1:10" ht="15" customHeight="1">
      <c r="B46" s="44" t="s">
        <v>4049</v>
      </c>
      <c r="C46" s="44" t="s">
        <v>48</v>
      </c>
      <c r="D46" s="44" t="s">
        <v>178</v>
      </c>
      <c r="E46" s="44" t="s">
        <v>148</v>
      </c>
      <c r="F46" s="44" t="s">
        <v>186</v>
      </c>
      <c r="G46" s="44" t="s">
        <v>475</v>
      </c>
      <c r="H46" s="44" t="s">
        <v>239</v>
      </c>
      <c r="I46" s="44" t="s">
        <v>285</v>
      </c>
      <c r="J46" s="44" t="s">
        <v>4040</v>
      </c>
    </row>
    <row r="47" spans="1:10" ht="15" customHeight="1">
      <c r="B47" s="45" t="s">
        <v>86</v>
      </c>
      <c r="C47" s="46">
        <f>COUNTIFS('egyptian women 2011'!$I$3:$I$590,$B47,'egyptian women 2011'!$M$3:$M$590,C$46)</f>
        <v>183</v>
      </c>
      <c r="D47" s="46">
        <f>COUNTIFS('egyptian women 2011'!$I$3:$I$590,$B47,'egyptian women 2011'!$M$3:$M$590,D$46)</f>
        <v>44</v>
      </c>
      <c r="E47" s="46">
        <f>COUNTIFS('egyptian women 2011'!$I$3:$I$590,$B47,'egyptian women 2011'!$M$3:$M$590,E$46)</f>
        <v>23</v>
      </c>
      <c r="F47" s="46">
        <f>COUNTIFS('egyptian women 2011'!$I$3:$I$590,$B47,'egyptian women 2011'!$M$3:$M$590,F$46)</f>
        <v>25</v>
      </c>
      <c r="G47" s="46">
        <f>COUNTIFS('egyptian women 2011'!$I$3:$I$590,$B47,'egyptian women 2011'!$M$3:$M$590,G$46)</f>
        <v>11</v>
      </c>
      <c r="H47" s="46">
        <f>COUNTIFS('egyptian women 2011'!$I$3:$I$590,$B47,'egyptian women 2011'!$M$3:$M$590,H$46)</f>
        <v>2</v>
      </c>
      <c r="I47" s="46">
        <f>COUNTIFS('egyptian women 2011'!$I$3:$I$590,$B47,'egyptian women 2011'!$M$3:$M$590,I$46)</f>
        <v>10</v>
      </c>
      <c r="J47" s="47">
        <f>SUM(C47:I47)</f>
        <v>298</v>
      </c>
    </row>
    <row r="48" spans="1:10" ht="15" customHeight="1">
      <c r="B48" s="45" t="s">
        <v>79</v>
      </c>
      <c r="C48" s="46">
        <f>COUNTIFS('egyptian women 2011'!$I$3:$I$590,$B48,'egyptian women 2011'!$M$3:$M$590,C$46)</f>
        <v>104</v>
      </c>
      <c r="D48" s="46">
        <f>COUNTIFS('egyptian women 2011'!$I$3:$I$590,$B48,'egyptian women 2011'!$M$3:$M$590,D$46)</f>
        <v>15</v>
      </c>
      <c r="E48" s="46">
        <f>COUNTIFS('egyptian women 2011'!$I$3:$I$590,$B48,'egyptian women 2011'!$M$3:$M$590,E$46)</f>
        <v>17</v>
      </c>
      <c r="F48" s="46">
        <f>COUNTIFS('egyptian women 2011'!$I$3:$I$590,$B48,'egyptian women 2011'!$M$3:$M$590,F$46)</f>
        <v>12</v>
      </c>
      <c r="G48" s="46">
        <f>COUNTIFS('egyptian women 2011'!$I$3:$I$590,$B48,'egyptian women 2011'!$M$3:$M$590,G$46)</f>
        <v>4</v>
      </c>
      <c r="H48" s="46">
        <f>COUNTIFS('egyptian women 2011'!$I$3:$I$590,$B48,'egyptian women 2011'!$M$3:$M$590,H$46)</f>
        <v>0</v>
      </c>
      <c r="I48" s="46">
        <f>COUNTIFS('egyptian women 2011'!$I$3:$I$590,$B48,'egyptian women 2011'!$M$3:$M$590,I$46)</f>
        <v>3</v>
      </c>
      <c r="J48" s="47">
        <f>SUM(C48:I48)</f>
        <v>155</v>
      </c>
    </row>
    <row r="49" spans="1:22" ht="15" customHeight="1">
      <c r="B49" s="45" t="s">
        <v>138</v>
      </c>
      <c r="C49" s="46">
        <f>COUNTIFS('egyptian women 2011'!$I$3:$I$590,$B49,'egyptian women 2011'!$M$3:$M$590,C$46)</f>
        <v>63</v>
      </c>
      <c r="D49" s="46">
        <f>COUNTIFS('egyptian women 2011'!$I$3:$I$590,$B49,'egyptian women 2011'!$M$3:$M$590,D$46)</f>
        <v>11</v>
      </c>
      <c r="E49" s="46">
        <f>COUNTIFS('egyptian women 2011'!$I$3:$I$590,$B49,'egyptian women 2011'!$M$3:$M$590,E$46)</f>
        <v>9</v>
      </c>
      <c r="F49" s="46">
        <f>COUNTIFS('egyptian women 2011'!$I$3:$I$590,$B49,'egyptian women 2011'!$M$3:$M$590,F$46)</f>
        <v>11</v>
      </c>
      <c r="G49" s="46">
        <f>COUNTIFS('egyptian women 2011'!$I$3:$I$590,$B49,'egyptian women 2011'!$M$3:$M$590,G$46)</f>
        <v>2</v>
      </c>
      <c r="H49" s="46">
        <f>COUNTIFS('egyptian women 2011'!$I$3:$I$590,$B49,'egyptian women 2011'!$M$3:$M$590,H$46)</f>
        <v>14</v>
      </c>
      <c r="I49" s="46">
        <f>COUNTIFS('egyptian women 2011'!$I$3:$I$590,$B49,'egyptian women 2011'!$M$3:$M$590,I$46)</f>
        <v>2</v>
      </c>
      <c r="J49" s="47">
        <f>SUM(C49:I49)</f>
        <v>112</v>
      </c>
    </row>
    <row r="50" spans="1:22" ht="15" customHeight="1">
      <c r="B50" s="45" t="s">
        <v>44</v>
      </c>
      <c r="C50" s="46">
        <f>COUNTIFS('egyptian women 2011'!$I$3:$I$590,$B50,'egyptian women 2011'!$M$3:$M$590,C$46)</f>
        <v>7</v>
      </c>
      <c r="D50" s="46">
        <f>COUNTIFS('egyptian women 2011'!$I$3:$I$590,$B50,'egyptian women 2011'!$M$3:$M$590,D$46)</f>
        <v>3</v>
      </c>
      <c r="E50" s="46">
        <f>COUNTIFS('egyptian women 2011'!$I$3:$I$590,$B50,'egyptian women 2011'!$M$3:$M$590,E$46)</f>
        <v>3</v>
      </c>
      <c r="F50" s="46">
        <f>COUNTIFS('egyptian women 2011'!$I$3:$I$590,$B50,'egyptian women 2011'!$M$3:$M$590,F$46)</f>
        <v>0</v>
      </c>
      <c r="G50" s="46">
        <f>COUNTIFS('egyptian women 2011'!$I$3:$I$590,$B50,'egyptian women 2011'!$M$3:$M$590,G$46)</f>
        <v>9</v>
      </c>
      <c r="H50" s="46">
        <f>COUNTIFS('egyptian women 2011'!$I$3:$I$590,$B50,'egyptian women 2011'!$M$3:$M$590,H$46)</f>
        <v>1</v>
      </c>
      <c r="I50" s="46">
        <f>COUNTIFS('egyptian women 2011'!$I$3:$I$590,$B50,'egyptian women 2011'!$M$3:$M$590,I$46)</f>
        <v>0</v>
      </c>
      <c r="J50" s="47">
        <f>SUM(C50:I50)</f>
        <v>23</v>
      </c>
    </row>
    <row r="51" spans="1:22" ht="15" customHeight="1">
      <c r="B51" s="48" t="s">
        <v>4040</v>
      </c>
      <c r="C51" s="47">
        <f t="shared" ref="C51:J51" si="2">SUM(C47:C50)</f>
        <v>357</v>
      </c>
      <c r="D51" s="47">
        <f t="shared" si="2"/>
        <v>73</v>
      </c>
      <c r="E51" s="47">
        <f t="shared" si="2"/>
        <v>52</v>
      </c>
      <c r="F51" s="47">
        <f t="shared" si="2"/>
        <v>48</v>
      </c>
      <c r="G51" s="47">
        <f t="shared" si="2"/>
        <v>26</v>
      </c>
      <c r="H51" s="47">
        <f t="shared" si="2"/>
        <v>17</v>
      </c>
      <c r="I51" s="47">
        <f t="shared" si="2"/>
        <v>15</v>
      </c>
      <c r="J51" s="47">
        <f t="shared" si="2"/>
        <v>588</v>
      </c>
    </row>
    <row r="52" spans="1:22" ht="15" customHeight="1">
      <c r="B52" s="59" t="s">
        <v>4055</v>
      </c>
      <c r="C52" s="59"/>
      <c r="D52" s="59"/>
      <c r="E52" s="59"/>
      <c r="F52" s="59"/>
      <c r="G52" s="59"/>
      <c r="H52" s="59"/>
      <c r="I52" s="59"/>
      <c r="J52" s="59"/>
    </row>
    <row r="53" spans="1:22" ht="15" customHeight="1">
      <c r="B53" s="49" t="s">
        <v>4049</v>
      </c>
      <c r="C53" s="49" t="s">
        <v>48</v>
      </c>
      <c r="D53" s="49" t="s">
        <v>178</v>
      </c>
      <c r="E53" s="49" t="s">
        <v>148</v>
      </c>
      <c r="F53" s="49" t="s">
        <v>186</v>
      </c>
      <c r="G53" s="49" t="s">
        <v>475</v>
      </c>
      <c r="H53" s="49" t="s">
        <v>239</v>
      </c>
      <c r="I53" s="49" t="s">
        <v>285</v>
      </c>
      <c r="J53" s="49" t="s">
        <v>4040</v>
      </c>
    </row>
    <row r="54" spans="1:22" ht="15" customHeight="1">
      <c r="B54" s="50" t="s">
        <v>86</v>
      </c>
      <c r="C54" s="51">
        <f>IFERROR(C47/J47,0)</f>
        <v>0.61409395973154357</v>
      </c>
      <c r="D54" s="51">
        <f>IFERROR(D47/J47,0)</f>
        <v>0.1476510067114094</v>
      </c>
      <c r="E54" s="51">
        <f>IFERROR(E47/J47,0)</f>
        <v>7.7181208053691275E-2</v>
      </c>
      <c r="F54" s="51">
        <f>IFERROR(F47/J47,0)</f>
        <v>8.3892617449664433E-2</v>
      </c>
      <c r="G54" s="51">
        <f>IFERROR(G47/J47,0)</f>
        <v>3.6912751677852351E-2</v>
      </c>
      <c r="H54" s="51">
        <f>IFERROR(H47/J47,0)</f>
        <v>6.7114093959731542E-3</v>
      </c>
      <c r="I54" s="51">
        <f>IFERROR(I47/J47,0)</f>
        <v>3.3557046979865772E-2</v>
      </c>
      <c r="J54" s="52">
        <f>IFERROR(J47/J47,0)</f>
        <v>1</v>
      </c>
    </row>
    <row r="55" spans="1:22" ht="15" customHeight="1">
      <c r="B55" s="50" t="s">
        <v>79</v>
      </c>
      <c r="C55" s="51">
        <f>IFERROR(C48/J48,0)</f>
        <v>0.67096774193548392</v>
      </c>
      <c r="D55" s="51">
        <f>IFERROR(D48/J48,0)</f>
        <v>9.6774193548387094E-2</v>
      </c>
      <c r="E55" s="51">
        <f>IFERROR(E48/J48,0)</f>
        <v>0.10967741935483871</v>
      </c>
      <c r="F55" s="51">
        <f>IFERROR(F48/J48,0)</f>
        <v>7.7419354838709681E-2</v>
      </c>
      <c r="G55" s="51">
        <f>IFERROR(G48/J48,0)</f>
        <v>2.5806451612903226E-2</v>
      </c>
      <c r="H55" s="51">
        <f>IFERROR(H48/J48,0)</f>
        <v>0</v>
      </c>
      <c r="I55" s="51">
        <f>IFERROR(I48/J48,0)</f>
        <v>1.935483870967742E-2</v>
      </c>
      <c r="J55" s="52">
        <f>IFERROR(J48/J48,0)</f>
        <v>1</v>
      </c>
    </row>
    <row r="56" spans="1:22" ht="15" customHeight="1">
      <c r="B56" s="50" t="s">
        <v>138</v>
      </c>
      <c r="C56" s="51">
        <f>IFERROR(C49/J49,0)</f>
        <v>0.5625</v>
      </c>
      <c r="D56" s="51">
        <f>IFERROR(D49/J49,0)</f>
        <v>9.8214285714285712E-2</v>
      </c>
      <c r="E56" s="51">
        <f>IFERROR(E49/J49,0)</f>
        <v>8.0357142857142863E-2</v>
      </c>
      <c r="F56" s="51">
        <f>IFERROR(F49/J49,0)</f>
        <v>9.8214285714285712E-2</v>
      </c>
      <c r="G56" s="51">
        <f>IFERROR(G49/J49,0)</f>
        <v>1.7857142857142856E-2</v>
      </c>
      <c r="H56" s="51">
        <f>IFERROR(H49/J49,0)</f>
        <v>0.125</v>
      </c>
      <c r="I56" s="51">
        <f>IFERROR(I49/J49,0)</f>
        <v>1.7857142857142856E-2</v>
      </c>
      <c r="J56" s="52">
        <f>IFERROR(J49/J49,0)</f>
        <v>1</v>
      </c>
    </row>
    <row r="57" spans="1:22" ht="15" customHeight="1">
      <c r="B57" s="50" t="s">
        <v>44</v>
      </c>
      <c r="C57" s="51">
        <f>IFERROR(C50/J50,0)</f>
        <v>0.30434782608695654</v>
      </c>
      <c r="D57" s="51">
        <f>IFERROR(D50/J50,0)</f>
        <v>0.13043478260869565</v>
      </c>
      <c r="E57" s="51">
        <f>IFERROR(E50/J50,0)</f>
        <v>0.13043478260869565</v>
      </c>
      <c r="F57" s="51">
        <f>IFERROR(F50/J50,0)</f>
        <v>0</v>
      </c>
      <c r="G57" s="51">
        <f>IFERROR(G50/J50,0)</f>
        <v>0.39130434782608697</v>
      </c>
      <c r="H57" s="51">
        <f>IFERROR(H50/J50,0)</f>
        <v>4.3478260869565216E-2</v>
      </c>
      <c r="I57" s="51">
        <f>IFERROR(I50/J50,0)</f>
        <v>0</v>
      </c>
      <c r="J57" s="52">
        <f>IFERROR(J50/J50,0)</f>
        <v>1</v>
      </c>
    </row>
    <row r="58" spans="1:22" ht="15" customHeight="1">
      <c r="B58" s="48" t="s">
        <v>4040</v>
      </c>
      <c r="C58" s="52">
        <f>IFERROR(C51/J51,0)</f>
        <v>0.6071428571428571</v>
      </c>
      <c r="D58" s="52">
        <f>IFERROR(D51/J51,0)</f>
        <v>0.12414965986394558</v>
      </c>
      <c r="E58" s="52">
        <f>IFERROR(E51/J51,0)</f>
        <v>8.8435374149659865E-2</v>
      </c>
      <c r="F58" s="52">
        <f>IFERROR(F51/J51,0)</f>
        <v>8.1632653061224483E-2</v>
      </c>
      <c r="G58" s="52">
        <f>IFERROR(G51/J51,0)</f>
        <v>4.4217687074829932E-2</v>
      </c>
      <c r="H58" s="52">
        <f>IFERROR(H51/J51,0)</f>
        <v>2.8911564625850341E-2</v>
      </c>
      <c r="I58" s="52">
        <f>IFERROR(I51/J51,0)</f>
        <v>2.5510204081632654E-2</v>
      </c>
      <c r="J58" s="52">
        <f>IFERROR(J51/J51,0)</f>
        <v>1</v>
      </c>
    </row>
    <row r="61" spans="1:22" ht="15" customHeight="1">
      <c r="A61" s="42">
        <v>4</v>
      </c>
      <c r="B61" s="58" t="s">
        <v>4046</v>
      </c>
      <c r="C61" s="58"/>
      <c r="D61" s="58"/>
      <c r="E61" s="58"/>
      <c r="F61" s="58"/>
      <c r="G61" s="58"/>
      <c r="H61" s="58"/>
      <c r="I61" s="58"/>
      <c r="J61" s="58"/>
      <c r="K61" s="58"/>
      <c r="L61" s="58"/>
      <c r="M61" s="58"/>
      <c r="N61" s="58"/>
      <c r="O61" s="58"/>
      <c r="P61" s="58"/>
      <c r="Q61" s="58"/>
      <c r="R61" s="58"/>
      <c r="S61" s="58"/>
      <c r="T61" s="58"/>
      <c r="U61" s="58"/>
      <c r="V61" s="58"/>
    </row>
    <row r="62" spans="1:22" ht="78.75" customHeight="1">
      <c r="A62" s="43" t="s">
        <v>15</v>
      </c>
      <c r="B62" s="60" t="s">
        <v>4047</v>
      </c>
      <c r="C62" s="60"/>
      <c r="D62" s="60"/>
      <c r="E62" s="60"/>
      <c r="F62" s="60"/>
      <c r="G62" s="60"/>
      <c r="H62" s="60"/>
      <c r="I62" s="60"/>
      <c r="J62" s="60"/>
      <c r="K62" s="60"/>
      <c r="L62" s="60"/>
      <c r="M62" s="60"/>
      <c r="N62" s="60"/>
      <c r="O62" s="60"/>
      <c r="P62" s="60"/>
      <c r="Q62" s="60"/>
      <c r="R62" s="60"/>
      <c r="S62" s="60"/>
      <c r="T62" s="60"/>
      <c r="U62" s="60"/>
      <c r="V62" s="60"/>
    </row>
    <row r="63" spans="1:22" ht="39.75" customHeight="1">
      <c r="A63" s="43" t="s">
        <v>20</v>
      </c>
      <c r="B63" s="58" t="s">
        <v>4056</v>
      </c>
      <c r="C63" s="58"/>
      <c r="D63" s="58"/>
      <c r="E63" s="58"/>
      <c r="F63" s="58"/>
      <c r="G63" s="58"/>
      <c r="H63" s="58"/>
      <c r="I63" s="58"/>
      <c r="J63" s="58"/>
      <c r="K63" s="58"/>
      <c r="L63" s="58"/>
      <c r="M63" s="58"/>
      <c r="N63" s="58"/>
      <c r="O63" s="58"/>
      <c r="P63" s="58"/>
      <c r="Q63" s="58"/>
      <c r="R63" s="58"/>
      <c r="S63" s="58"/>
      <c r="T63" s="58"/>
      <c r="U63" s="58"/>
      <c r="V63" s="58"/>
    </row>
    <row r="64" spans="1:22" ht="21.75" customHeight="1">
      <c r="B64" s="44" t="s">
        <v>4049</v>
      </c>
      <c r="C64" s="44" t="s">
        <v>187</v>
      </c>
      <c r="D64" s="44" t="s">
        <v>312</v>
      </c>
      <c r="E64" s="44" t="s">
        <v>49</v>
      </c>
      <c r="F64" s="44" t="s">
        <v>196</v>
      </c>
      <c r="G64" s="44" t="s">
        <v>268</v>
      </c>
      <c r="H64" s="44" t="s">
        <v>1117</v>
      </c>
      <c r="I64" s="44" t="s">
        <v>124</v>
      </c>
      <c r="J64" s="44" t="s">
        <v>240</v>
      </c>
      <c r="K64" s="44" t="s">
        <v>208</v>
      </c>
      <c r="L64" s="44" t="s">
        <v>232</v>
      </c>
      <c r="M64" s="44" t="s">
        <v>149</v>
      </c>
      <c r="N64" s="44" t="s">
        <v>218</v>
      </c>
      <c r="O64" s="44" t="s">
        <v>300</v>
      </c>
      <c r="P64" s="44" t="s">
        <v>89</v>
      </c>
      <c r="Q64" s="44" t="s">
        <v>476</v>
      </c>
      <c r="R64" s="44" t="s">
        <v>293</v>
      </c>
      <c r="S64" s="44" t="s">
        <v>444</v>
      </c>
      <c r="T64" s="44" t="s">
        <v>1570</v>
      </c>
      <c r="U64" s="44" t="s">
        <v>566</v>
      </c>
      <c r="V64" s="44" t="s">
        <v>4040</v>
      </c>
    </row>
    <row r="65" spans="1:22" ht="15" customHeight="1">
      <c r="B65" s="45" t="s">
        <v>86</v>
      </c>
      <c r="C65" s="46">
        <f>COUNTIFS('egyptian women 2011'!$I$3:$I$590,$B65,'egyptian women 2011'!$N$3:$N$590,C$64)</f>
        <v>41</v>
      </c>
      <c r="D65" s="46">
        <f>COUNTIFS('egyptian women 2011'!$I$3:$I$590,$B65,'egyptian women 2011'!$N$3:$N$590,D$64)</f>
        <v>40</v>
      </c>
      <c r="E65" s="46">
        <f>COUNTIFS('egyptian women 2011'!$I$3:$I$590,$B65,'egyptian women 2011'!$N$3:$N$590,E$64)</f>
        <v>27</v>
      </c>
      <c r="F65" s="46">
        <f>COUNTIFS('egyptian women 2011'!$I$3:$I$590,$B65,'egyptian women 2011'!$N$3:$N$590,F$64)</f>
        <v>22</v>
      </c>
      <c r="G65" s="46">
        <f>COUNTIFS('egyptian women 2011'!$I$3:$I$590,$B65,'egyptian women 2011'!$N$3:$N$590,G$64)</f>
        <v>20</v>
      </c>
      <c r="H65" s="46">
        <f>COUNTIFS('egyptian women 2011'!$I$3:$I$590,$B65,'egyptian women 2011'!$N$3:$N$590,H$64)</f>
        <v>13</v>
      </c>
      <c r="I65" s="46">
        <f>COUNTIFS('egyptian women 2011'!$I$3:$I$590,$B65,'egyptian women 2011'!$N$3:$N$590,I$64)</f>
        <v>24</v>
      </c>
      <c r="J65" s="46">
        <f>COUNTIFS('egyptian women 2011'!$I$3:$I$590,$B65,'egyptian women 2011'!$N$3:$N$590,J$64)</f>
        <v>10</v>
      </c>
      <c r="K65" s="46">
        <f>COUNTIFS('egyptian women 2011'!$I$3:$I$590,$B65,'egyptian women 2011'!$N$3:$N$590,K$64)</f>
        <v>20</v>
      </c>
      <c r="L65" s="46">
        <f>COUNTIFS('egyptian women 2011'!$I$3:$I$590,$B65,'egyptian women 2011'!$N$3:$N$590,L$64)</f>
        <v>13</v>
      </c>
      <c r="M65" s="46">
        <f>COUNTIFS('egyptian women 2011'!$I$3:$I$590,$B65,'egyptian women 2011'!$N$3:$N$590,M$64)</f>
        <v>10</v>
      </c>
      <c r="N65" s="46">
        <f>COUNTIFS('egyptian women 2011'!$I$3:$I$590,$B65,'egyptian women 2011'!$N$3:$N$590,N$64)</f>
        <v>7</v>
      </c>
      <c r="O65" s="46">
        <f>COUNTIFS('egyptian women 2011'!$I$3:$I$590,$B65,'egyptian women 2011'!$N$3:$N$590,O$64)</f>
        <v>9</v>
      </c>
      <c r="P65" s="46">
        <f>COUNTIFS('egyptian women 2011'!$I$3:$I$590,$B65,'egyptian women 2011'!$N$3:$N$590,P$64)</f>
        <v>11</v>
      </c>
      <c r="Q65" s="46">
        <f>COUNTIFS('egyptian women 2011'!$I$3:$I$590,$B65,'egyptian women 2011'!$N$3:$N$590,Q$64)</f>
        <v>6</v>
      </c>
      <c r="R65" s="46">
        <f>COUNTIFS('egyptian women 2011'!$I$3:$I$590,$B65,'egyptian women 2011'!$N$3:$N$590,R$64)</f>
        <v>9</v>
      </c>
      <c r="S65" s="46">
        <f>COUNTIFS('egyptian women 2011'!$I$3:$I$590,$B65,'egyptian women 2011'!$N$3:$N$590,S$64)</f>
        <v>7</v>
      </c>
      <c r="T65" s="46">
        <f>COUNTIFS('egyptian women 2011'!$I$3:$I$590,$B65,'egyptian women 2011'!$N$3:$N$590,T$64)</f>
        <v>8</v>
      </c>
      <c r="U65" s="46">
        <f>COUNTIFS('egyptian women 2011'!$I$3:$I$590,$B65,'egyptian women 2011'!$N$3:$N$590,U$64)</f>
        <v>1</v>
      </c>
      <c r="V65" s="47">
        <f>SUM(C65:U65)</f>
        <v>298</v>
      </c>
    </row>
    <row r="66" spans="1:22" ht="15" customHeight="1">
      <c r="B66" s="45" t="s">
        <v>79</v>
      </c>
      <c r="C66" s="46">
        <f>COUNTIFS('egyptian women 2011'!$I$3:$I$590,$B66,'egyptian women 2011'!$N$3:$N$590,C$64)</f>
        <v>25</v>
      </c>
      <c r="D66" s="46">
        <f>COUNTIFS('egyptian women 2011'!$I$3:$I$590,$B66,'egyptian women 2011'!$N$3:$N$590,D$64)</f>
        <v>19</v>
      </c>
      <c r="E66" s="46">
        <f>COUNTIFS('egyptian women 2011'!$I$3:$I$590,$B66,'egyptian women 2011'!$N$3:$N$590,E$64)</f>
        <v>14</v>
      </c>
      <c r="F66" s="46">
        <f>COUNTIFS('egyptian women 2011'!$I$3:$I$590,$B66,'egyptian women 2011'!$N$3:$N$590,F$64)</f>
        <v>16</v>
      </c>
      <c r="G66" s="46">
        <f>COUNTIFS('egyptian women 2011'!$I$3:$I$590,$B66,'egyptian women 2011'!$N$3:$N$590,G$64)</f>
        <v>4</v>
      </c>
      <c r="H66" s="46">
        <f>COUNTIFS('egyptian women 2011'!$I$3:$I$590,$B66,'egyptian women 2011'!$N$3:$N$590,H$64)</f>
        <v>18</v>
      </c>
      <c r="I66" s="46">
        <f>COUNTIFS('egyptian women 2011'!$I$3:$I$590,$B66,'egyptian women 2011'!$N$3:$N$590,I$64)</f>
        <v>4</v>
      </c>
      <c r="J66" s="46">
        <f>COUNTIFS('egyptian women 2011'!$I$3:$I$590,$B66,'egyptian women 2011'!$N$3:$N$590,J$64)</f>
        <v>3</v>
      </c>
      <c r="K66" s="46">
        <f>COUNTIFS('egyptian women 2011'!$I$3:$I$590,$B66,'egyptian women 2011'!$N$3:$N$590,K$64)</f>
        <v>5</v>
      </c>
      <c r="L66" s="46">
        <f>COUNTIFS('egyptian women 2011'!$I$3:$I$590,$B66,'egyptian women 2011'!$N$3:$N$590,L$64)</f>
        <v>8</v>
      </c>
      <c r="M66" s="46">
        <f>COUNTIFS('egyptian women 2011'!$I$3:$I$590,$B66,'egyptian women 2011'!$N$3:$N$590,M$64)</f>
        <v>8</v>
      </c>
      <c r="N66" s="46">
        <f>COUNTIFS('egyptian women 2011'!$I$3:$I$590,$B66,'egyptian women 2011'!$N$3:$N$590,N$64)</f>
        <v>11</v>
      </c>
      <c r="O66" s="46">
        <f>COUNTIFS('egyptian women 2011'!$I$3:$I$590,$B66,'egyptian women 2011'!$N$3:$N$590,O$64)</f>
        <v>6</v>
      </c>
      <c r="P66" s="46">
        <f>COUNTIFS('egyptian women 2011'!$I$3:$I$590,$B66,'egyptian women 2011'!$N$3:$N$590,P$64)</f>
        <v>5</v>
      </c>
      <c r="Q66" s="46">
        <f>COUNTIFS('egyptian women 2011'!$I$3:$I$590,$B66,'egyptian women 2011'!$N$3:$N$590,Q$64)</f>
        <v>1</v>
      </c>
      <c r="R66" s="46">
        <f>COUNTIFS('egyptian women 2011'!$I$3:$I$590,$B66,'egyptian women 2011'!$N$3:$N$590,R$64)</f>
        <v>3</v>
      </c>
      <c r="S66" s="46">
        <f>COUNTIFS('egyptian women 2011'!$I$3:$I$590,$B66,'egyptian women 2011'!$N$3:$N$590,S$64)</f>
        <v>3</v>
      </c>
      <c r="T66" s="46">
        <f>COUNTIFS('egyptian women 2011'!$I$3:$I$590,$B66,'egyptian women 2011'!$N$3:$N$590,T$64)</f>
        <v>2</v>
      </c>
      <c r="U66" s="46">
        <f>COUNTIFS('egyptian women 2011'!$I$3:$I$590,$B66,'egyptian women 2011'!$N$3:$N$590,U$64)</f>
        <v>0</v>
      </c>
      <c r="V66" s="47">
        <f>SUM(C66:U66)</f>
        <v>155</v>
      </c>
    </row>
    <row r="67" spans="1:22" ht="15" customHeight="1">
      <c r="B67" s="45" t="s">
        <v>138</v>
      </c>
      <c r="C67" s="46">
        <f>COUNTIFS('egyptian women 2011'!$I$3:$I$590,$B67,'egyptian women 2011'!$N$3:$N$590,C$64)</f>
        <v>19</v>
      </c>
      <c r="D67" s="46">
        <f>COUNTIFS('egyptian women 2011'!$I$3:$I$590,$B67,'egyptian women 2011'!$N$3:$N$590,D$64)</f>
        <v>10</v>
      </c>
      <c r="E67" s="46">
        <f>COUNTIFS('egyptian women 2011'!$I$3:$I$590,$B67,'egyptian women 2011'!$N$3:$N$590,E$64)</f>
        <v>11</v>
      </c>
      <c r="F67" s="46">
        <f>COUNTIFS('egyptian women 2011'!$I$3:$I$590,$B67,'egyptian women 2011'!$N$3:$N$590,F$64)</f>
        <v>9</v>
      </c>
      <c r="G67" s="46">
        <f>COUNTIFS('egyptian women 2011'!$I$3:$I$590,$B67,'egyptian women 2011'!$N$3:$N$590,G$64)</f>
        <v>14</v>
      </c>
      <c r="H67" s="46">
        <f>COUNTIFS('egyptian women 2011'!$I$3:$I$590,$B67,'egyptian women 2011'!$N$3:$N$590,H$64)</f>
        <v>5</v>
      </c>
      <c r="I67" s="46">
        <f>COUNTIFS('egyptian women 2011'!$I$3:$I$590,$B67,'egyptian women 2011'!$N$3:$N$590,I$64)</f>
        <v>4</v>
      </c>
      <c r="J67" s="46">
        <f>COUNTIFS('egyptian women 2011'!$I$3:$I$590,$B67,'egyptian women 2011'!$N$3:$N$590,J$64)</f>
        <v>17</v>
      </c>
      <c r="K67" s="46">
        <f>COUNTIFS('egyptian women 2011'!$I$3:$I$590,$B67,'egyptian women 2011'!$N$3:$N$590,K$64)</f>
        <v>3</v>
      </c>
      <c r="L67" s="46">
        <f>COUNTIFS('egyptian women 2011'!$I$3:$I$590,$B67,'egyptian women 2011'!$N$3:$N$590,L$64)</f>
        <v>4</v>
      </c>
      <c r="M67" s="46">
        <f>COUNTIFS('egyptian women 2011'!$I$3:$I$590,$B67,'egyptian women 2011'!$N$3:$N$590,M$64)</f>
        <v>5</v>
      </c>
      <c r="N67" s="46">
        <f>COUNTIFS('egyptian women 2011'!$I$3:$I$590,$B67,'egyptian women 2011'!$N$3:$N$590,N$64)</f>
        <v>4</v>
      </c>
      <c r="O67" s="46">
        <f>COUNTIFS('egyptian women 2011'!$I$3:$I$590,$B67,'egyptian women 2011'!$N$3:$N$590,O$64)</f>
        <v>4</v>
      </c>
      <c r="P67" s="46">
        <f>COUNTIFS('egyptian women 2011'!$I$3:$I$590,$B67,'egyptian women 2011'!$N$3:$N$590,P$64)</f>
        <v>1</v>
      </c>
      <c r="Q67" s="46">
        <f>COUNTIFS('egyptian women 2011'!$I$3:$I$590,$B67,'egyptian women 2011'!$N$3:$N$590,Q$64)</f>
        <v>1</v>
      </c>
      <c r="R67" s="46">
        <f>COUNTIFS('egyptian women 2011'!$I$3:$I$590,$B67,'egyptian women 2011'!$N$3:$N$590,R$64)</f>
        <v>0</v>
      </c>
      <c r="S67" s="46">
        <f>COUNTIFS('egyptian women 2011'!$I$3:$I$590,$B67,'egyptian women 2011'!$N$3:$N$590,S$64)</f>
        <v>1</v>
      </c>
      <c r="T67" s="46">
        <f>COUNTIFS('egyptian women 2011'!$I$3:$I$590,$B67,'egyptian women 2011'!$N$3:$N$590,T$64)</f>
        <v>0</v>
      </c>
      <c r="U67" s="46">
        <f>COUNTIFS('egyptian women 2011'!$I$3:$I$590,$B67,'egyptian women 2011'!$N$3:$N$590,U$64)</f>
        <v>0</v>
      </c>
      <c r="V67" s="47">
        <f>SUM(C67:U67)</f>
        <v>112</v>
      </c>
    </row>
    <row r="68" spans="1:22" ht="15" customHeight="1">
      <c r="B68" s="45" t="s">
        <v>44</v>
      </c>
      <c r="C68" s="46">
        <f>COUNTIFS('egyptian women 2011'!$I$3:$I$590,$B68,'egyptian women 2011'!$N$3:$N$590,C$64)</f>
        <v>0</v>
      </c>
      <c r="D68" s="46">
        <f>COUNTIFS('egyptian women 2011'!$I$3:$I$590,$B68,'egyptian women 2011'!$N$3:$N$590,D$64)</f>
        <v>1</v>
      </c>
      <c r="E68" s="46">
        <f>COUNTIFS('egyptian women 2011'!$I$3:$I$590,$B68,'egyptian women 2011'!$N$3:$N$590,E$64)</f>
        <v>5</v>
      </c>
      <c r="F68" s="46">
        <f>COUNTIFS('egyptian women 2011'!$I$3:$I$590,$B68,'egyptian women 2011'!$N$3:$N$590,F$64)</f>
        <v>1</v>
      </c>
      <c r="G68" s="46">
        <f>COUNTIFS('egyptian women 2011'!$I$3:$I$590,$B68,'egyptian women 2011'!$N$3:$N$590,G$64)</f>
        <v>0</v>
      </c>
      <c r="H68" s="46">
        <f>COUNTIFS('egyptian women 2011'!$I$3:$I$590,$B68,'egyptian women 2011'!$N$3:$N$590,H$64)</f>
        <v>0</v>
      </c>
      <c r="I68" s="46">
        <f>COUNTIFS('egyptian women 2011'!$I$3:$I$590,$B68,'egyptian women 2011'!$N$3:$N$590,I$64)</f>
        <v>0</v>
      </c>
      <c r="J68" s="46">
        <f>COUNTIFS('egyptian women 2011'!$I$3:$I$590,$B68,'egyptian women 2011'!$N$3:$N$590,J$64)</f>
        <v>1</v>
      </c>
      <c r="K68" s="46">
        <f>COUNTIFS('egyptian women 2011'!$I$3:$I$590,$B68,'egyptian women 2011'!$N$3:$N$590,K$64)</f>
        <v>2</v>
      </c>
      <c r="L68" s="46">
        <f>COUNTIFS('egyptian women 2011'!$I$3:$I$590,$B68,'egyptian women 2011'!$N$3:$N$590,L$64)</f>
        <v>1</v>
      </c>
      <c r="M68" s="46">
        <f>COUNTIFS('egyptian women 2011'!$I$3:$I$590,$B68,'egyptian women 2011'!$N$3:$N$590,M$64)</f>
        <v>2</v>
      </c>
      <c r="N68" s="46">
        <f>COUNTIFS('egyptian women 2011'!$I$3:$I$590,$B68,'egyptian women 2011'!$N$3:$N$590,N$64)</f>
        <v>0</v>
      </c>
      <c r="O68" s="46">
        <f>COUNTIFS('egyptian women 2011'!$I$3:$I$590,$B68,'egyptian women 2011'!$N$3:$N$590,O$64)</f>
        <v>0</v>
      </c>
      <c r="P68" s="46">
        <f>COUNTIFS('egyptian women 2011'!$I$3:$I$590,$B68,'egyptian women 2011'!$N$3:$N$590,P$64)</f>
        <v>0</v>
      </c>
      <c r="Q68" s="46">
        <f>COUNTIFS('egyptian women 2011'!$I$3:$I$590,$B68,'egyptian women 2011'!$N$3:$N$590,Q$64)</f>
        <v>9</v>
      </c>
      <c r="R68" s="46">
        <f>COUNTIFS('egyptian women 2011'!$I$3:$I$590,$B68,'egyptian women 2011'!$N$3:$N$590,R$64)</f>
        <v>0</v>
      </c>
      <c r="S68" s="46">
        <f>COUNTIFS('egyptian women 2011'!$I$3:$I$590,$B68,'egyptian women 2011'!$N$3:$N$590,S$64)</f>
        <v>0</v>
      </c>
      <c r="T68" s="46">
        <f>COUNTIFS('egyptian women 2011'!$I$3:$I$590,$B68,'egyptian women 2011'!$N$3:$N$590,T$64)</f>
        <v>0</v>
      </c>
      <c r="U68" s="46">
        <f>COUNTIFS('egyptian women 2011'!$I$3:$I$590,$B68,'egyptian women 2011'!$N$3:$N$590,U$64)</f>
        <v>1</v>
      </c>
      <c r="V68" s="47">
        <f>SUM(C68:U68)</f>
        <v>23</v>
      </c>
    </row>
    <row r="69" spans="1:22" ht="15" customHeight="1">
      <c r="B69" s="48" t="s">
        <v>4040</v>
      </c>
      <c r="C69" s="47">
        <f t="shared" ref="C69:V69" si="3">SUM(C65:C68)</f>
        <v>85</v>
      </c>
      <c r="D69" s="47">
        <f t="shared" si="3"/>
        <v>70</v>
      </c>
      <c r="E69" s="47">
        <f t="shared" si="3"/>
        <v>57</v>
      </c>
      <c r="F69" s="47">
        <f t="shared" si="3"/>
        <v>48</v>
      </c>
      <c r="G69" s="47">
        <f t="shared" si="3"/>
        <v>38</v>
      </c>
      <c r="H69" s="47">
        <f t="shared" si="3"/>
        <v>36</v>
      </c>
      <c r="I69" s="47">
        <f t="shared" si="3"/>
        <v>32</v>
      </c>
      <c r="J69" s="47">
        <f t="shared" si="3"/>
        <v>31</v>
      </c>
      <c r="K69" s="47">
        <f t="shared" si="3"/>
        <v>30</v>
      </c>
      <c r="L69" s="47">
        <f t="shared" si="3"/>
        <v>26</v>
      </c>
      <c r="M69" s="47">
        <f t="shared" si="3"/>
        <v>25</v>
      </c>
      <c r="N69" s="47">
        <f t="shared" si="3"/>
        <v>22</v>
      </c>
      <c r="O69" s="47">
        <f t="shared" si="3"/>
        <v>19</v>
      </c>
      <c r="P69" s="47">
        <f t="shared" si="3"/>
        <v>17</v>
      </c>
      <c r="Q69" s="47">
        <f t="shared" si="3"/>
        <v>17</v>
      </c>
      <c r="R69" s="47">
        <f t="shared" si="3"/>
        <v>12</v>
      </c>
      <c r="S69" s="47">
        <f t="shared" si="3"/>
        <v>11</v>
      </c>
      <c r="T69" s="47">
        <f t="shared" si="3"/>
        <v>10</v>
      </c>
      <c r="U69" s="47">
        <f t="shared" si="3"/>
        <v>2</v>
      </c>
      <c r="V69" s="47">
        <f t="shared" si="3"/>
        <v>588</v>
      </c>
    </row>
    <row r="70" spans="1:22" ht="15" customHeight="1">
      <c r="B70" s="59" t="s">
        <v>4057</v>
      </c>
      <c r="C70" s="59"/>
      <c r="D70" s="59"/>
      <c r="E70" s="59"/>
      <c r="F70" s="59"/>
      <c r="G70" s="59"/>
      <c r="H70" s="59"/>
      <c r="I70" s="59"/>
      <c r="J70" s="59"/>
      <c r="K70" s="59"/>
      <c r="L70" s="59"/>
      <c r="M70" s="59"/>
      <c r="N70" s="59"/>
      <c r="O70" s="59"/>
      <c r="P70" s="59"/>
      <c r="Q70" s="59"/>
      <c r="R70" s="59"/>
      <c r="S70" s="59"/>
      <c r="T70" s="59"/>
      <c r="U70" s="59"/>
      <c r="V70" s="59"/>
    </row>
    <row r="71" spans="1:22" ht="21.75" customHeight="1">
      <c r="B71" s="49" t="s">
        <v>4049</v>
      </c>
      <c r="C71" s="49" t="s">
        <v>187</v>
      </c>
      <c r="D71" s="49" t="s">
        <v>312</v>
      </c>
      <c r="E71" s="49" t="s">
        <v>49</v>
      </c>
      <c r="F71" s="49" t="s">
        <v>196</v>
      </c>
      <c r="G71" s="49" t="s">
        <v>268</v>
      </c>
      <c r="H71" s="49" t="s">
        <v>1117</v>
      </c>
      <c r="I71" s="49" t="s">
        <v>124</v>
      </c>
      <c r="J71" s="49" t="s">
        <v>240</v>
      </c>
      <c r="K71" s="49" t="s">
        <v>208</v>
      </c>
      <c r="L71" s="49" t="s">
        <v>232</v>
      </c>
      <c r="M71" s="49" t="s">
        <v>149</v>
      </c>
      <c r="N71" s="49" t="s">
        <v>218</v>
      </c>
      <c r="O71" s="49" t="s">
        <v>300</v>
      </c>
      <c r="P71" s="49" t="s">
        <v>89</v>
      </c>
      <c r="Q71" s="49" t="s">
        <v>476</v>
      </c>
      <c r="R71" s="49" t="s">
        <v>293</v>
      </c>
      <c r="S71" s="49" t="s">
        <v>444</v>
      </c>
      <c r="T71" s="49" t="s">
        <v>1570</v>
      </c>
      <c r="U71" s="49" t="s">
        <v>566</v>
      </c>
      <c r="V71" s="49" t="s">
        <v>4040</v>
      </c>
    </row>
    <row r="72" spans="1:22" ht="15" customHeight="1">
      <c r="B72" s="50" t="s">
        <v>86</v>
      </c>
      <c r="C72" s="51">
        <f>IFERROR(C65/V65,0)</f>
        <v>0.13758389261744966</v>
      </c>
      <c r="D72" s="51">
        <f>IFERROR(D65/V65,0)</f>
        <v>0.13422818791946309</v>
      </c>
      <c r="E72" s="51">
        <f>IFERROR(E65/V65,0)</f>
        <v>9.0604026845637578E-2</v>
      </c>
      <c r="F72" s="51">
        <f>IFERROR(F65/V65,0)</f>
        <v>7.3825503355704702E-2</v>
      </c>
      <c r="G72" s="51">
        <f>IFERROR(G65/V65,0)</f>
        <v>6.7114093959731544E-2</v>
      </c>
      <c r="H72" s="51">
        <f>IFERROR(H65/V65,0)</f>
        <v>4.3624161073825503E-2</v>
      </c>
      <c r="I72" s="51">
        <f>IFERROR(I65/V65,0)</f>
        <v>8.0536912751677847E-2</v>
      </c>
      <c r="J72" s="51">
        <f>IFERROR(J65/V65,0)</f>
        <v>3.3557046979865772E-2</v>
      </c>
      <c r="K72" s="51">
        <f>IFERROR(K65/V65,0)</f>
        <v>6.7114093959731544E-2</v>
      </c>
      <c r="L72" s="51">
        <f>IFERROR(L65/V65,0)</f>
        <v>4.3624161073825503E-2</v>
      </c>
      <c r="M72" s="51">
        <f>IFERROR(M65/V65,0)</f>
        <v>3.3557046979865772E-2</v>
      </c>
      <c r="N72" s="51">
        <f>IFERROR(N65/V65,0)</f>
        <v>2.3489932885906041E-2</v>
      </c>
      <c r="O72" s="51">
        <f>IFERROR(O65/V65,0)</f>
        <v>3.0201342281879196E-2</v>
      </c>
      <c r="P72" s="51">
        <f>IFERROR(P65/V65,0)</f>
        <v>3.6912751677852351E-2</v>
      </c>
      <c r="Q72" s="51">
        <f>IFERROR(Q65/V65,0)</f>
        <v>2.0134228187919462E-2</v>
      </c>
      <c r="R72" s="51">
        <f>IFERROR(R65/V65,0)</f>
        <v>3.0201342281879196E-2</v>
      </c>
      <c r="S72" s="51">
        <f>IFERROR(S65/V65,0)</f>
        <v>2.3489932885906041E-2</v>
      </c>
      <c r="T72" s="51">
        <f>IFERROR(T65/V65,0)</f>
        <v>2.6845637583892617E-2</v>
      </c>
      <c r="U72" s="51">
        <f>IFERROR(U65/V65,0)</f>
        <v>3.3557046979865771E-3</v>
      </c>
      <c r="V72" s="52">
        <f>IFERROR(V65/V65,0)</f>
        <v>1</v>
      </c>
    </row>
    <row r="73" spans="1:22" ht="15" customHeight="1">
      <c r="B73" s="50" t="s">
        <v>79</v>
      </c>
      <c r="C73" s="51">
        <f>IFERROR(C66/V66,0)</f>
        <v>0.16129032258064516</v>
      </c>
      <c r="D73" s="51">
        <f>IFERROR(D66/V66,0)</f>
        <v>0.12258064516129032</v>
      </c>
      <c r="E73" s="51">
        <f>IFERROR(E66/V66,0)</f>
        <v>9.0322580645161285E-2</v>
      </c>
      <c r="F73" s="51">
        <f>IFERROR(F66/V66,0)</f>
        <v>0.1032258064516129</v>
      </c>
      <c r="G73" s="51">
        <f>IFERROR(G66/V66,0)</f>
        <v>2.5806451612903226E-2</v>
      </c>
      <c r="H73" s="51">
        <f>IFERROR(H66/V66,0)</f>
        <v>0.11612903225806452</v>
      </c>
      <c r="I73" s="51">
        <f>IFERROR(I66/V66,0)</f>
        <v>2.5806451612903226E-2</v>
      </c>
      <c r="J73" s="51">
        <f>IFERROR(J66/V66,0)</f>
        <v>1.935483870967742E-2</v>
      </c>
      <c r="K73" s="51">
        <f>IFERROR(K66/V66,0)</f>
        <v>3.2258064516129031E-2</v>
      </c>
      <c r="L73" s="51">
        <f>IFERROR(L66/V66,0)</f>
        <v>5.1612903225806452E-2</v>
      </c>
      <c r="M73" s="51">
        <f>IFERROR(M66/V66,0)</f>
        <v>5.1612903225806452E-2</v>
      </c>
      <c r="N73" s="51">
        <f>IFERROR(N66/V66,0)</f>
        <v>7.0967741935483872E-2</v>
      </c>
      <c r="O73" s="51">
        <f>IFERROR(O66/V66,0)</f>
        <v>3.870967741935484E-2</v>
      </c>
      <c r="P73" s="51">
        <f>IFERROR(P66/V66,0)</f>
        <v>3.2258064516129031E-2</v>
      </c>
      <c r="Q73" s="51">
        <f>IFERROR(Q66/V66,0)</f>
        <v>6.4516129032258064E-3</v>
      </c>
      <c r="R73" s="51">
        <f>IFERROR(R66/V66,0)</f>
        <v>1.935483870967742E-2</v>
      </c>
      <c r="S73" s="51">
        <f>IFERROR(S66/V66,0)</f>
        <v>1.935483870967742E-2</v>
      </c>
      <c r="T73" s="51">
        <f>IFERROR(T66/V66,0)</f>
        <v>1.2903225806451613E-2</v>
      </c>
      <c r="U73" s="51">
        <f>IFERROR(U66/V66,0)</f>
        <v>0</v>
      </c>
      <c r="V73" s="52">
        <f>IFERROR(V66/V66,0)</f>
        <v>1</v>
      </c>
    </row>
    <row r="74" spans="1:22" ht="15" customHeight="1">
      <c r="B74" s="50" t="s">
        <v>138</v>
      </c>
      <c r="C74" s="51">
        <f>IFERROR(C67/V67,0)</f>
        <v>0.16964285714285715</v>
      </c>
      <c r="D74" s="51">
        <f>IFERROR(D67/V67,0)</f>
        <v>8.9285714285714288E-2</v>
      </c>
      <c r="E74" s="51">
        <f>IFERROR(E67/V67,0)</f>
        <v>9.8214285714285712E-2</v>
      </c>
      <c r="F74" s="51">
        <f>IFERROR(F67/V67,0)</f>
        <v>8.0357142857142863E-2</v>
      </c>
      <c r="G74" s="51">
        <f>IFERROR(G67/V67,0)</f>
        <v>0.125</v>
      </c>
      <c r="H74" s="51">
        <f>IFERROR(H67/V67,0)</f>
        <v>4.4642857142857144E-2</v>
      </c>
      <c r="I74" s="51">
        <f>IFERROR(I67/V67,0)</f>
        <v>3.5714285714285712E-2</v>
      </c>
      <c r="J74" s="51">
        <f>IFERROR(J67/V67,0)</f>
        <v>0.15178571428571427</v>
      </c>
      <c r="K74" s="51">
        <f>IFERROR(K67/V67,0)</f>
        <v>2.6785714285714284E-2</v>
      </c>
      <c r="L74" s="51">
        <f>IFERROR(L67/V67,0)</f>
        <v>3.5714285714285712E-2</v>
      </c>
      <c r="M74" s="51">
        <f>IFERROR(M67/V67,0)</f>
        <v>4.4642857142857144E-2</v>
      </c>
      <c r="N74" s="51">
        <f>IFERROR(N67/V67,0)</f>
        <v>3.5714285714285712E-2</v>
      </c>
      <c r="O74" s="51">
        <f>IFERROR(O67/V67,0)</f>
        <v>3.5714285714285712E-2</v>
      </c>
      <c r="P74" s="51">
        <f>IFERROR(P67/V67,0)</f>
        <v>8.9285714285714281E-3</v>
      </c>
      <c r="Q74" s="51">
        <f>IFERROR(Q67/V67,0)</f>
        <v>8.9285714285714281E-3</v>
      </c>
      <c r="R74" s="51">
        <f>IFERROR(R67/V67,0)</f>
        <v>0</v>
      </c>
      <c r="S74" s="51">
        <f>IFERROR(S67/V67,0)</f>
        <v>8.9285714285714281E-3</v>
      </c>
      <c r="T74" s="51">
        <f>IFERROR(T67/V67,0)</f>
        <v>0</v>
      </c>
      <c r="U74" s="51">
        <f>IFERROR(U67/V67,0)</f>
        <v>0</v>
      </c>
      <c r="V74" s="52">
        <f>IFERROR(V67/V67,0)</f>
        <v>1</v>
      </c>
    </row>
    <row r="75" spans="1:22" ht="15" customHeight="1">
      <c r="B75" s="50" t="s">
        <v>44</v>
      </c>
      <c r="C75" s="51">
        <f>IFERROR(C68/V68,0)</f>
        <v>0</v>
      </c>
      <c r="D75" s="51">
        <f>IFERROR(D68/V68,0)</f>
        <v>4.3478260869565216E-2</v>
      </c>
      <c r="E75" s="51">
        <f>IFERROR(E68/V68,0)</f>
        <v>0.21739130434782608</v>
      </c>
      <c r="F75" s="51">
        <f>IFERROR(F68/V68,0)</f>
        <v>4.3478260869565216E-2</v>
      </c>
      <c r="G75" s="51">
        <f>IFERROR(G68/V68,0)</f>
        <v>0</v>
      </c>
      <c r="H75" s="51">
        <f>IFERROR(H68/V68,0)</f>
        <v>0</v>
      </c>
      <c r="I75" s="51">
        <f>IFERROR(I68/V68,0)</f>
        <v>0</v>
      </c>
      <c r="J75" s="51">
        <f>IFERROR(J68/V68,0)</f>
        <v>4.3478260869565216E-2</v>
      </c>
      <c r="K75" s="51">
        <f>IFERROR(K68/V68,0)</f>
        <v>8.6956521739130432E-2</v>
      </c>
      <c r="L75" s="51">
        <f>IFERROR(L68/V68,0)</f>
        <v>4.3478260869565216E-2</v>
      </c>
      <c r="M75" s="51">
        <f>IFERROR(M68/V68,0)</f>
        <v>8.6956521739130432E-2</v>
      </c>
      <c r="N75" s="51">
        <f>IFERROR(N68/V68,0)</f>
        <v>0</v>
      </c>
      <c r="O75" s="51">
        <f>IFERROR(O68/V68,0)</f>
        <v>0</v>
      </c>
      <c r="P75" s="51">
        <f>IFERROR(P68/V68,0)</f>
        <v>0</v>
      </c>
      <c r="Q75" s="51">
        <f>IFERROR(Q68/V68,0)</f>
        <v>0.39130434782608697</v>
      </c>
      <c r="R75" s="51">
        <f>IFERROR(R68/V68,0)</f>
        <v>0</v>
      </c>
      <c r="S75" s="51">
        <f>IFERROR(S68/V68,0)</f>
        <v>0</v>
      </c>
      <c r="T75" s="51">
        <f>IFERROR(T68/V68,0)</f>
        <v>0</v>
      </c>
      <c r="U75" s="51">
        <f>IFERROR(U68/V68,0)</f>
        <v>4.3478260869565216E-2</v>
      </c>
      <c r="V75" s="52">
        <f>IFERROR(V68/V68,0)</f>
        <v>1</v>
      </c>
    </row>
    <row r="76" spans="1:22" ht="15" customHeight="1">
      <c r="B76" s="48" t="s">
        <v>4040</v>
      </c>
      <c r="C76" s="52">
        <f>IFERROR(C69/V69,0)</f>
        <v>0.14455782312925169</v>
      </c>
      <c r="D76" s="52">
        <f>IFERROR(D69/V69,0)</f>
        <v>0.11904761904761904</v>
      </c>
      <c r="E76" s="52">
        <f>IFERROR(E69/V69,0)</f>
        <v>9.6938775510204078E-2</v>
      </c>
      <c r="F76" s="52">
        <f>IFERROR(F69/V69,0)</f>
        <v>8.1632653061224483E-2</v>
      </c>
      <c r="G76" s="52">
        <f>IFERROR(G69/V69,0)</f>
        <v>6.4625850340136057E-2</v>
      </c>
      <c r="H76" s="52">
        <f>IFERROR(H69/V69,0)</f>
        <v>6.1224489795918366E-2</v>
      </c>
      <c r="I76" s="52">
        <f>IFERROR(I69/V69,0)</f>
        <v>5.4421768707482991E-2</v>
      </c>
      <c r="J76" s="52">
        <f>IFERROR(J69/V69,0)</f>
        <v>5.2721088435374153E-2</v>
      </c>
      <c r="K76" s="52">
        <f>IFERROR(K69/V69,0)</f>
        <v>5.1020408163265307E-2</v>
      </c>
      <c r="L76" s="52">
        <f>IFERROR(L69/V69,0)</f>
        <v>4.4217687074829932E-2</v>
      </c>
      <c r="M76" s="52">
        <f>IFERROR(M69/V69,0)</f>
        <v>4.2517006802721087E-2</v>
      </c>
      <c r="N76" s="52">
        <f>IFERROR(N69/V69,0)</f>
        <v>3.7414965986394558E-2</v>
      </c>
      <c r="O76" s="52">
        <f>IFERROR(O69/V69,0)</f>
        <v>3.2312925170068028E-2</v>
      </c>
      <c r="P76" s="52">
        <f>IFERROR(P69/V69,0)</f>
        <v>2.8911564625850341E-2</v>
      </c>
      <c r="Q76" s="52">
        <f>IFERROR(Q69/V69,0)</f>
        <v>2.8911564625850341E-2</v>
      </c>
      <c r="R76" s="52">
        <f>IFERROR(R69/V69,0)</f>
        <v>2.0408163265306121E-2</v>
      </c>
      <c r="S76" s="52">
        <f>IFERROR(S69/V69,0)</f>
        <v>1.8707482993197279E-2</v>
      </c>
      <c r="T76" s="52">
        <f>IFERROR(T69/V69,0)</f>
        <v>1.7006802721088437E-2</v>
      </c>
      <c r="U76" s="52">
        <f>IFERROR(U69/V69,0)</f>
        <v>3.4013605442176869E-3</v>
      </c>
      <c r="V76" s="52">
        <f>IFERROR(V69/V69,0)</f>
        <v>1</v>
      </c>
    </row>
    <row r="79" spans="1:22" ht="15" customHeight="1">
      <c r="A79" s="42">
        <v>5</v>
      </c>
      <c r="B79" s="58" t="s">
        <v>4046</v>
      </c>
      <c r="C79" s="58"/>
      <c r="D79" s="58"/>
      <c r="E79" s="58"/>
      <c r="F79" s="58"/>
      <c r="G79" s="58"/>
      <c r="H79" s="58"/>
      <c r="I79" s="58"/>
      <c r="J79" s="58"/>
      <c r="K79" s="58"/>
    </row>
    <row r="80" spans="1:22" ht="78.75" customHeight="1">
      <c r="A80" s="43" t="s">
        <v>15</v>
      </c>
      <c r="B80" s="60" t="s">
        <v>4047</v>
      </c>
      <c r="C80" s="60"/>
      <c r="D80" s="60"/>
      <c r="E80" s="60"/>
      <c r="F80" s="60"/>
      <c r="G80" s="60"/>
      <c r="H80" s="60"/>
      <c r="I80" s="60"/>
      <c r="J80" s="60"/>
      <c r="K80" s="60"/>
    </row>
    <row r="81" spans="1:11" ht="39.75" customHeight="1">
      <c r="A81" s="43" t="s">
        <v>21</v>
      </c>
      <c r="B81" s="58" t="s">
        <v>4058</v>
      </c>
      <c r="C81" s="58"/>
      <c r="D81" s="58"/>
      <c r="E81" s="58"/>
      <c r="F81" s="58"/>
      <c r="G81" s="58"/>
      <c r="H81" s="58"/>
      <c r="I81" s="58"/>
      <c r="J81" s="58"/>
      <c r="K81" s="58"/>
    </row>
    <row r="82" spans="1:11" ht="53.25" customHeight="1">
      <c r="B82" s="44" t="s">
        <v>4049</v>
      </c>
      <c r="C82" s="44" t="s">
        <v>50</v>
      </c>
      <c r="D82" s="44" t="s">
        <v>276</v>
      </c>
      <c r="E82" s="44" t="s">
        <v>104</v>
      </c>
      <c r="F82" s="44" t="s">
        <v>150</v>
      </c>
      <c r="G82" s="44" t="s">
        <v>477</v>
      </c>
      <c r="H82" s="44" t="s">
        <v>188</v>
      </c>
      <c r="I82" s="44" t="s">
        <v>247</v>
      </c>
      <c r="J82" s="44" t="s">
        <v>241</v>
      </c>
      <c r="K82" s="44" t="s">
        <v>4040</v>
      </c>
    </row>
    <row r="83" spans="1:11" ht="15" customHeight="1">
      <c r="B83" s="45" t="s">
        <v>86</v>
      </c>
      <c r="C83" s="46">
        <f>COUNTIFS('egyptian women 2011'!$I$3:$I$590,$B83,'egyptian women 2011'!$O$3:$O$590,C$82)</f>
        <v>136</v>
      </c>
      <c r="D83" s="46">
        <f>COUNTIFS('egyptian women 2011'!$I$3:$I$590,$B83,'egyptian women 2011'!$O$3:$O$590,D$82)</f>
        <v>48</v>
      </c>
      <c r="E83" s="46">
        <f>COUNTIFS('egyptian women 2011'!$I$3:$I$590,$B83,'egyptian women 2011'!$O$3:$O$590,E$82)</f>
        <v>49</v>
      </c>
      <c r="F83" s="46">
        <f>COUNTIFS('egyptian women 2011'!$I$3:$I$590,$B83,'egyptian women 2011'!$O$3:$O$590,F$82)</f>
        <v>23</v>
      </c>
      <c r="G83" s="46">
        <f>COUNTIFS('egyptian women 2011'!$I$3:$I$590,$B83,'egyptian women 2011'!$O$3:$O$590,G$82)</f>
        <v>11</v>
      </c>
      <c r="H83" s="46">
        <f>COUNTIFS('egyptian women 2011'!$I$3:$I$590,$B83,'egyptian women 2011'!$O$3:$O$590,H$82)</f>
        <v>13</v>
      </c>
      <c r="I83" s="46">
        <f>COUNTIFS('egyptian women 2011'!$I$3:$I$590,$B83,'egyptian women 2011'!$O$3:$O$590,I$82)</f>
        <v>16</v>
      </c>
      <c r="J83" s="46">
        <f>COUNTIFS('egyptian women 2011'!$I$3:$I$590,$B83,'egyptian women 2011'!$O$3:$O$590,J$82)</f>
        <v>2</v>
      </c>
      <c r="K83" s="47">
        <f>SUM(C83:J83)</f>
        <v>298</v>
      </c>
    </row>
    <row r="84" spans="1:11" ht="15" customHeight="1">
      <c r="B84" s="45" t="s">
        <v>79</v>
      </c>
      <c r="C84" s="46">
        <f>COUNTIFS('egyptian women 2011'!$I$3:$I$590,$B84,'egyptian women 2011'!$O$3:$O$590,C$82)</f>
        <v>72</v>
      </c>
      <c r="D84" s="46">
        <f>COUNTIFS('egyptian women 2011'!$I$3:$I$590,$B84,'egyptian women 2011'!$O$3:$O$590,D$82)</f>
        <v>43</v>
      </c>
      <c r="E84" s="46">
        <f>COUNTIFS('egyptian women 2011'!$I$3:$I$590,$B84,'egyptian women 2011'!$O$3:$O$590,E$82)</f>
        <v>12</v>
      </c>
      <c r="F84" s="46">
        <f>COUNTIFS('egyptian women 2011'!$I$3:$I$590,$B84,'egyptian women 2011'!$O$3:$O$590,F$82)</f>
        <v>17</v>
      </c>
      <c r="G84" s="46">
        <f>COUNTIFS('egyptian women 2011'!$I$3:$I$590,$B84,'egyptian women 2011'!$O$3:$O$590,G$82)</f>
        <v>4</v>
      </c>
      <c r="H84" s="46">
        <f>COUNTIFS('egyptian women 2011'!$I$3:$I$590,$B84,'egyptian women 2011'!$O$3:$O$590,H$82)</f>
        <v>4</v>
      </c>
      <c r="I84" s="46">
        <f>COUNTIFS('egyptian women 2011'!$I$3:$I$590,$B84,'egyptian women 2011'!$O$3:$O$590,I$82)</f>
        <v>3</v>
      </c>
      <c r="J84" s="46">
        <f>COUNTIFS('egyptian women 2011'!$I$3:$I$590,$B84,'egyptian women 2011'!$O$3:$O$590,J$82)</f>
        <v>0</v>
      </c>
      <c r="K84" s="47">
        <f>SUM(C84:J84)</f>
        <v>155</v>
      </c>
    </row>
    <row r="85" spans="1:11" ht="15" customHeight="1">
      <c r="B85" s="45" t="s">
        <v>138</v>
      </c>
      <c r="C85" s="46">
        <f>COUNTIFS('egyptian women 2011'!$I$3:$I$590,$B85,'egyptian women 2011'!$O$3:$O$590,C$82)</f>
        <v>44</v>
      </c>
      <c r="D85" s="46">
        <f>COUNTIFS('egyptian women 2011'!$I$3:$I$590,$B85,'egyptian women 2011'!$O$3:$O$590,D$82)</f>
        <v>25</v>
      </c>
      <c r="E85" s="46">
        <f>COUNTIFS('egyptian women 2011'!$I$3:$I$590,$B85,'egyptian women 2011'!$O$3:$O$590,E$82)</f>
        <v>6</v>
      </c>
      <c r="F85" s="46">
        <f>COUNTIFS('egyptian women 2011'!$I$3:$I$590,$B85,'egyptian women 2011'!$O$3:$O$590,F$82)</f>
        <v>9</v>
      </c>
      <c r="G85" s="46">
        <f>COUNTIFS('egyptian women 2011'!$I$3:$I$590,$B85,'egyptian women 2011'!$O$3:$O$590,G$82)</f>
        <v>2</v>
      </c>
      <c r="H85" s="46">
        <f>COUNTIFS('egyptian women 2011'!$I$3:$I$590,$B85,'egyptian women 2011'!$O$3:$O$590,H$82)</f>
        <v>8</v>
      </c>
      <c r="I85" s="46">
        <f>COUNTIFS('egyptian women 2011'!$I$3:$I$590,$B85,'egyptian women 2011'!$O$3:$O$590,I$82)</f>
        <v>4</v>
      </c>
      <c r="J85" s="46">
        <f>COUNTIFS('egyptian women 2011'!$I$3:$I$590,$B85,'egyptian women 2011'!$O$3:$O$590,J$82)</f>
        <v>14</v>
      </c>
      <c r="K85" s="47">
        <f>SUM(C85:J85)</f>
        <v>112</v>
      </c>
    </row>
    <row r="86" spans="1:11" ht="15" customHeight="1">
      <c r="B86" s="45" t="s">
        <v>44</v>
      </c>
      <c r="C86" s="46">
        <f>COUNTIFS('egyptian women 2011'!$I$3:$I$590,$B86,'egyptian women 2011'!$O$3:$O$590,C$82)</f>
        <v>7</v>
      </c>
      <c r="D86" s="46">
        <f>COUNTIFS('egyptian women 2011'!$I$3:$I$590,$B86,'egyptian women 2011'!$O$3:$O$590,D$82)</f>
        <v>0</v>
      </c>
      <c r="E86" s="46">
        <f>COUNTIFS('egyptian women 2011'!$I$3:$I$590,$B86,'egyptian women 2011'!$O$3:$O$590,E$82)</f>
        <v>1</v>
      </c>
      <c r="F86" s="46">
        <f>COUNTIFS('egyptian women 2011'!$I$3:$I$590,$B86,'egyptian women 2011'!$O$3:$O$590,F$82)</f>
        <v>3</v>
      </c>
      <c r="G86" s="46">
        <f>COUNTIFS('egyptian women 2011'!$I$3:$I$590,$B86,'egyptian women 2011'!$O$3:$O$590,G$82)</f>
        <v>9</v>
      </c>
      <c r="H86" s="46">
        <f>COUNTIFS('egyptian women 2011'!$I$3:$I$590,$B86,'egyptian women 2011'!$O$3:$O$590,H$82)</f>
        <v>0</v>
      </c>
      <c r="I86" s="46">
        <f>COUNTIFS('egyptian women 2011'!$I$3:$I$590,$B86,'egyptian women 2011'!$O$3:$O$590,I$82)</f>
        <v>2</v>
      </c>
      <c r="J86" s="46">
        <f>COUNTIFS('egyptian women 2011'!$I$3:$I$590,$B86,'egyptian women 2011'!$O$3:$O$590,J$82)</f>
        <v>1</v>
      </c>
      <c r="K86" s="47">
        <f>SUM(C86:J86)</f>
        <v>23</v>
      </c>
    </row>
    <row r="87" spans="1:11" ht="15" customHeight="1">
      <c r="B87" s="48" t="s">
        <v>4040</v>
      </c>
      <c r="C87" s="47">
        <f t="shared" ref="C87:K87" si="4">SUM(C83:C86)</f>
        <v>259</v>
      </c>
      <c r="D87" s="47">
        <f t="shared" si="4"/>
        <v>116</v>
      </c>
      <c r="E87" s="47">
        <f t="shared" si="4"/>
        <v>68</v>
      </c>
      <c r="F87" s="47">
        <f t="shared" si="4"/>
        <v>52</v>
      </c>
      <c r="G87" s="47">
        <f t="shared" si="4"/>
        <v>26</v>
      </c>
      <c r="H87" s="47">
        <f t="shared" si="4"/>
        <v>25</v>
      </c>
      <c r="I87" s="47">
        <f t="shared" si="4"/>
        <v>25</v>
      </c>
      <c r="J87" s="47">
        <f t="shared" si="4"/>
        <v>17</v>
      </c>
      <c r="K87" s="47">
        <f t="shared" si="4"/>
        <v>588</v>
      </c>
    </row>
    <row r="88" spans="1:11" ht="15" customHeight="1">
      <c r="B88" s="59" t="s">
        <v>4059</v>
      </c>
      <c r="C88" s="59"/>
      <c r="D88" s="59"/>
      <c r="E88" s="59"/>
      <c r="F88" s="59"/>
      <c r="G88" s="59"/>
      <c r="H88" s="59"/>
      <c r="I88" s="59"/>
      <c r="J88" s="59"/>
      <c r="K88" s="59"/>
    </row>
    <row r="89" spans="1:11" ht="53.25" customHeight="1">
      <c r="B89" s="49" t="s">
        <v>4049</v>
      </c>
      <c r="C89" s="49" t="s">
        <v>50</v>
      </c>
      <c r="D89" s="49" t="s">
        <v>276</v>
      </c>
      <c r="E89" s="49" t="s">
        <v>104</v>
      </c>
      <c r="F89" s="49" t="s">
        <v>150</v>
      </c>
      <c r="G89" s="49" t="s">
        <v>477</v>
      </c>
      <c r="H89" s="49" t="s">
        <v>188</v>
      </c>
      <c r="I89" s="49" t="s">
        <v>247</v>
      </c>
      <c r="J89" s="49" t="s">
        <v>241</v>
      </c>
      <c r="K89" s="49" t="s">
        <v>4040</v>
      </c>
    </row>
    <row r="90" spans="1:11" ht="15" customHeight="1">
      <c r="B90" s="50" t="s">
        <v>86</v>
      </c>
      <c r="C90" s="51">
        <f>IFERROR(C83/K83,0)</f>
        <v>0.4563758389261745</v>
      </c>
      <c r="D90" s="51">
        <f>IFERROR(D83/K83,0)</f>
        <v>0.16107382550335569</v>
      </c>
      <c r="E90" s="51">
        <f>IFERROR(E83/K83,0)</f>
        <v>0.16442953020134229</v>
      </c>
      <c r="F90" s="51">
        <f>IFERROR(F83/K83,0)</f>
        <v>7.7181208053691275E-2</v>
      </c>
      <c r="G90" s="51">
        <f>IFERROR(G83/K83,0)</f>
        <v>3.6912751677852351E-2</v>
      </c>
      <c r="H90" s="51">
        <f>IFERROR(H83/K83,0)</f>
        <v>4.3624161073825503E-2</v>
      </c>
      <c r="I90" s="51">
        <f>IFERROR(I83/K83,0)</f>
        <v>5.3691275167785234E-2</v>
      </c>
      <c r="J90" s="51">
        <f>IFERROR(J83/K83,0)</f>
        <v>6.7114093959731542E-3</v>
      </c>
      <c r="K90" s="52">
        <f>IFERROR(K83/K83,0)</f>
        <v>1</v>
      </c>
    </row>
    <row r="91" spans="1:11" ht="15" customHeight="1">
      <c r="B91" s="50" t="s">
        <v>79</v>
      </c>
      <c r="C91" s="51">
        <f>IFERROR(C84/K84,0)</f>
        <v>0.46451612903225808</v>
      </c>
      <c r="D91" s="51">
        <f>IFERROR(D84/K84,0)</f>
        <v>0.27741935483870966</v>
      </c>
      <c r="E91" s="51">
        <f>IFERROR(E84/K84,0)</f>
        <v>7.7419354838709681E-2</v>
      </c>
      <c r="F91" s="51">
        <f>IFERROR(F84/K84,0)</f>
        <v>0.10967741935483871</v>
      </c>
      <c r="G91" s="51">
        <f>IFERROR(G84/K84,0)</f>
        <v>2.5806451612903226E-2</v>
      </c>
      <c r="H91" s="51">
        <f>IFERROR(H84/K84,0)</f>
        <v>2.5806451612903226E-2</v>
      </c>
      <c r="I91" s="51">
        <f>IFERROR(I84/K84,0)</f>
        <v>1.935483870967742E-2</v>
      </c>
      <c r="J91" s="51">
        <f>IFERROR(J84/K84,0)</f>
        <v>0</v>
      </c>
      <c r="K91" s="52">
        <f>IFERROR(K84/K84,0)</f>
        <v>1</v>
      </c>
    </row>
    <row r="92" spans="1:11" ht="15" customHeight="1">
      <c r="B92" s="50" t="s">
        <v>138</v>
      </c>
      <c r="C92" s="51">
        <f>IFERROR(C85/K85,0)</f>
        <v>0.39285714285714285</v>
      </c>
      <c r="D92" s="51">
        <f>IFERROR(D85/K85,0)</f>
        <v>0.22321428571428573</v>
      </c>
      <c r="E92" s="51">
        <f>IFERROR(E85/K85,0)</f>
        <v>5.3571428571428568E-2</v>
      </c>
      <c r="F92" s="51">
        <f>IFERROR(F85/K85,0)</f>
        <v>8.0357142857142863E-2</v>
      </c>
      <c r="G92" s="51">
        <f>IFERROR(G85/K85,0)</f>
        <v>1.7857142857142856E-2</v>
      </c>
      <c r="H92" s="51">
        <f>IFERROR(H85/K85,0)</f>
        <v>7.1428571428571425E-2</v>
      </c>
      <c r="I92" s="51">
        <f>IFERROR(I85/K85,0)</f>
        <v>3.5714285714285712E-2</v>
      </c>
      <c r="J92" s="51">
        <f>IFERROR(J85/K85,0)</f>
        <v>0.125</v>
      </c>
      <c r="K92" s="52">
        <f>IFERROR(K85/K85,0)</f>
        <v>1</v>
      </c>
    </row>
    <row r="93" spans="1:11" ht="15" customHeight="1">
      <c r="B93" s="50" t="s">
        <v>44</v>
      </c>
      <c r="C93" s="51">
        <f>IFERROR(C86/K86,0)</f>
        <v>0.30434782608695654</v>
      </c>
      <c r="D93" s="51">
        <f>IFERROR(D86/K86,0)</f>
        <v>0</v>
      </c>
      <c r="E93" s="51">
        <f>IFERROR(E86/K86,0)</f>
        <v>4.3478260869565216E-2</v>
      </c>
      <c r="F93" s="51">
        <f>IFERROR(F86/K86,0)</f>
        <v>0.13043478260869565</v>
      </c>
      <c r="G93" s="51">
        <f>IFERROR(G86/K86,0)</f>
        <v>0.39130434782608697</v>
      </c>
      <c r="H93" s="51">
        <f>IFERROR(H86/K86,0)</f>
        <v>0</v>
      </c>
      <c r="I93" s="51">
        <f>IFERROR(I86/K86,0)</f>
        <v>8.6956521739130432E-2</v>
      </c>
      <c r="J93" s="51">
        <f>IFERROR(J86/K86,0)</f>
        <v>4.3478260869565216E-2</v>
      </c>
      <c r="K93" s="52">
        <f>IFERROR(K86/K86,0)</f>
        <v>1</v>
      </c>
    </row>
    <row r="94" spans="1:11" ht="15" customHeight="1">
      <c r="B94" s="48" t="s">
        <v>4040</v>
      </c>
      <c r="C94" s="52">
        <f>IFERROR(C87/K87,0)</f>
        <v>0.44047619047619047</v>
      </c>
      <c r="D94" s="52">
        <f>IFERROR(D87/K87,0)</f>
        <v>0.19727891156462585</v>
      </c>
      <c r="E94" s="52">
        <f>IFERROR(E87/K87,0)</f>
        <v>0.11564625850340136</v>
      </c>
      <c r="F94" s="52">
        <f>IFERROR(F87/K87,0)</f>
        <v>8.8435374149659865E-2</v>
      </c>
      <c r="G94" s="52">
        <f>IFERROR(G87/K87,0)</f>
        <v>4.4217687074829932E-2</v>
      </c>
      <c r="H94" s="52">
        <f>IFERROR(H87/K87,0)</f>
        <v>4.2517006802721087E-2</v>
      </c>
      <c r="I94" s="52">
        <f>IFERROR(I87/K87,0)</f>
        <v>4.2517006802721087E-2</v>
      </c>
      <c r="J94" s="52">
        <f>IFERROR(J87/K87,0)</f>
        <v>2.8911564625850341E-2</v>
      </c>
      <c r="K94" s="52">
        <f>IFERROR(K87/K87,0)</f>
        <v>1</v>
      </c>
    </row>
    <row r="97" spans="1:7" ht="15" customHeight="1">
      <c r="A97" s="42">
        <v>6</v>
      </c>
      <c r="B97" s="58" t="s">
        <v>4046</v>
      </c>
      <c r="C97" s="58"/>
      <c r="D97" s="58"/>
      <c r="E97" s="58"/>
      <c r="F97" s="58"/>
      <c r="G97" s="58"/>
    </row>
    <row r="98" spans="1:7" ht="78.75" customHeight="1">
      <c r="A98" s="43" t="s">
        <v>15</v>
      </c>
      <c r="B98" s="60" t="s">
        <v>4047</v>
      </c>
      <c r="C98" s="60"/>
      <c r="D98" s="60"/>
      <c r="E98" s="60"/>
      <c r="F98" s="60"/>
      <c r="G98" s="60"/>
    </row>
    <row r="99" spans="1:7" ht="15" customHeight="1">
      <c r="A99" s="43" t="s">
        <v>27</v>
      </c>
      <c r="B99" s="58" t="s">
        <v>4060</v>
      </c>
      <c r="C99" s="58"/>
      <c r="D99" s="58"/>
      <c r="E99" s="58"/>
      <c r="F99" s="58"/>
      <c r="G99" s="58"/>
    </row>
    <row r="100" spans="1:7" ht="21.75" customHeight="1">
      <c r="B100" s="44" t="s">
        <v>4049</v>
      </c>
      <c r="C100" s="44" t="s">
        <v>56</v>
      </c>
      <c r="D100" s="44" t="s">
        <v>93</v>
      </c>
      <c r="E100" s="44" t="s">
        <v>200</v>
      </c>
      <c r="F100" s="44" t="s">
        <v>1551</v>
      </c>
      <c r="G100" s="44" t="s">
        <v>4040</v>
      </c>
    </row>
    <row r="101" spans="1:7" ht="15" customHeight="1">
      <c r="B101" s="45" t="s">
        <v>86</v>
      </c>
      <c r="C101" s="46">
        <f>COUNTIFS('egyptian women 2011'!$I$3:$I$590,$B101,'egyptian women 2011'!$U$3:$U$590,C$100)</f>
        <v>144</v>
      </c>
      <c r="D101" s="46">
        <f>COUNTIFS('egyptian women 2011'!$I$3:$I$590,$B101,'egyptian women 2011'!$U$3:$U$590,D$100)</f>
        <v>147</v>
      </c>
      <c r="E101" s="46">
        <f>COUNTIFS('egyptian women 2011'!$I$3:$I$590,$B101,'egyptian women 2011'!$U$3:$U$590,E$100)</f>
        <v>2</v>
      </c>
      <c r="F101" s="46">
        <f>COUNTIFS('egyptian women 2011'!$I$3:$I$590,$B101,'egyptian women 2011'!$U$3:$U$590,F$100)</f>
        <v>5</v>
      </c>
      <c r="G101" s="47">
        <f>SUM(C101:F101)</f>
        <v>298</v>
      </c>
    </row>
    <row r="102" spans="1:7" ht="15" customHeight="1">
      <c r="B102" s="45" t="s">
        <v>79</v>
      </c>
      <c r="C102" s="46">
        <f>COUNTIFS('egyptian women 2011'!$I$3:$I$590,$B102,'egyptian women 2011'!$U$3:$U$590,C$100)</f>
        <v>90</v>
      </c>
      <c r="D102" s="46">
        <f>COUNTIFS('egyptian women 2011'!$I$3:$I$590,$B102,'egyptian women 2011'!$U$3:$U$590,D$100)</f>
        <v>60</v>
      </c>
      <c r="E102" s="46">
        <f>COUNTIFS('egyptian women 2011'!$I$3:$I$590,$B102,'egyptian women 2011'!$U$3:$U$590,E$100)</f>
        <v>5</v>
      </c>
      <c r="F102" s="46">
        <f>COUNTIFS('egyptian women 2011'!$I$3:$I$590,$B102,'egyptian women 2011'!$U$3:$U$590,F$100)</f>
        <v>0</v>
      </c>
      <c r="G102" s="47">
        <f>SUM(C102:F102)</f>
        <v>155</v>
      </c>
    </row>
    <row r="103" spans="1:7" ht="15" customHeight="1">
      <c r="B103" s="45" t="s">
        <v>138</v>
      </c>
      <c r="C103" s="46">
        <f>COUNTIFS('egyptian women 2011'!$I$3:$I$590,$B103,'egyptian women 2011'!$U$3:$U$590,C$100)</f>
        <v>80</v>
      </c>
      <c r="D103" s="46">
        <f>COUNTIFS('egyptian women 2011'!$I$3:$I$590,$B103,'egyptian women 2011'!$U$3:$U$590,D$100)</f>
        <v>32</v>
      </c>
      <c r="E103" s="46">
        <f>COUNTIFS('egyptian women 2011'!$I$3:$I$590,$B103,'egyptian women 2011'!$U$3:$U$590,E$100)</f>
        <v>0</v>
      </c>
      <c r="F103" s="46">
        <f>COUNTIFS('egyptian women 2011'!$I$3:$I$590,$B103,'egyptian women 2011'!$U$3:$U$590,F$100)</f>
        <v>0</v>
      </c>
      <c r="G103" s="47">
        <f>SUM(C103:F103)</f>
        <v>112</v>
      </c>
    </row>
    <row r="104" spans="1:7" ht="15" customHeight="1">
      <c r="B104" s="45" t="s">
        <v>44</v>
      </c>
      <c r="C104" s="46">
        <f>COUNTIFS('egyptian women 2011'!$I$3:$I$590,$B104,'egyptian women 2011'!$U$3:$U$590,C$100)</f>
        <v>11</v>
      </c>
      <c r="D104" s="46">
        <f>COUNTIFS('egyptian women 2011'!$I$3:$I$590,$B104,'egyptian women 2011'!$U$3:$U$590,D$100)</f>
        <v>11</v>
      </c>
      <c r="E104" s="46">
        <f>COUNTIFS('egyptian women 2011'!$I$3:$I$590,$B104,'egyptian women 2011'!$U$3:$U$590,E$100)</f>
        <v>1</v>
      </c>
      <c r="F104" s="46">
        <f>COUNTIFS('egyptian women 2011'!$I$3:$I$590,$B104,'egyptian women 2011'!$U$3:$U$590,F$100)</f>
        <v>0</v>
      </c>
      <c r="G104" s="47">
        <f>SUM(C104:F104)</f>
        <v>23</v>
      </c>
    </row>
    <row r="105" spans="1:7" ht="15" customHeight="1">
      <c r="B105" s="48" t="s">
        <v>4040</v>
      </c>
      <c r="C105" s="47">
        <f>SUM(C101:C104)</f>
        <v>325</v>
      </c>
      <c r="D105" s="47">
        <f>SUM(D101:D104)</f>
        <v>250</v>
      </c>
      <c r="E105" s="47">
        <f>SUM(E101:E104)</f>
        <v>8</v>
      </c>
      <c r="F105" s="47">
        <f>SUM(F101:F104)</f>
        <v>5</v>
      </c>
      <c r="G105" s="47">
        <f>SUM(G101:G104)</f>
        <v>588</v>
      </c>
    </row>
    <row r="106" spans="1:7" ht="15" customHeight="1">
      <c r="B106" s="59" t="s">
        <v>4061</v>
      </c>
      <c r="C106" s="59"/>
      <c r="D106" s="59"/>
      <c r="E106" s="59"/>
      <c r="F106" s="59"/>
      <c r="G106" s="59"/>
    </row>
    <row r="107" spans="1:7" ht="21.75" customHeight="1">
      <c r="B107" s="49" t="s">
        <v>4049</v>
      </c>
      <c r="C107" s="49" t="s">
        <v>56</v>
      </c>
      <c r="D107" s="49" t="s">
        <v>93</v>
      </c>
      <c r="E107" s="49" t="s">
        <v>200</v>
      </c>
      <c r="F107" s="49" t="s">
        <v>1551</v>
      </c>
      <c r="G107" s="49" t="s">
        <v>4040</v>
      </c>
    </row>
    <row r="108" spans="1:7" ht="15" customHeight="1">
      <c r="B108" s="50" t="s">
        <v>86</v>
      </c>
      <c r="C108" s="51">
        <f>IFERROR(C101/G101,0)</f>
        <v>0.48322147651006714</v>
      </c>
      <c r="D108" s="51">
        <f>IFERROR(D101/G101,0)</f>
        <v>0.49328859060402686</v>
      </c>
      <c r="E108" s="51">
        <f>IFERROR(E101/G101,0)</f>
        <v>6.7114093959731542E-3</v>
      </c>
      <c r="F108" s="51">
        <f>IFERROR(F101/G101,0)</f>
        <v>1.6778523489932886E-2</v>
      </c>
      <c r="G108" s="52">
        <f>IFERROR(G101/G101,0)</f>
        <v>1</v>
      </c>
    </row>
    <row r="109" spans="1:7" ht="15" customHeight="1">
      <c r="B109" s="50" t="s">
        <v>79</v>
      </c>
      <c r="C109" s="51">
        <f>IFERROR(C102/G102,0)</f>
        <v>0.58064516129032262</v>
      </c>
      <c r="D109" s="51">
        <f>IFERROR(D102/G102,0)</f>
        <v>0.38709677419354838</v>
      </c>
      <c r="E109" s="51">
        <f>IFERROR(E102/G102,0)</f>
        <v>3.2258064516129031E-2</v>
      </c>
      <c r="F109" s="51">
        <f>IFERROR(F102/G102,0)</f>
        <v>0</v>
      </c>
      <c r="G109" s="52">
        <f>IFERROR(G102/G102,0)</f>
        <v>1</v>
      </c>
    </row>
    <row r="110" spans="1:7" ht="15" customHeight="1">
      <c r="B110" s="50" t="s">
        <v>138</v>
      </c>
      <c r="C110" s="51">
        <f>IFERROR(C103/G103,0)</f>
        <v>0.7142857142857143</v>
      </c>
      <c r="D110" s="51">
        <f>IFERROR(D103/G103,0)</f>
        <v>0.2857142857142857</v>
      </c>
      <c r="E110" s="51">
        <f>IFERROR(E103/G103,0)</f>
        <v>0</v>
      </c>
      <c r="F110" s="51">
        <f>IFERROR(F103/G103,0)</f>
        <v>0</v>
      </c>
      <c r="G110" s="52">
        <f>IFERROR(G103/G103,0)</f>
        <v>1</v>
      </c>
    </row>
    <row r="111" spans="1:7" ht="15" customHeight="1">
      <c r="B111" s="50" t="s">
        <v>44</v>
      </c>
      <c r="C111" s="51">
        <f>IFERROR(C104/G104,0)</f>
        <v>0.47826086956521741</v>
      </c>
      <c r="D111" s="51">
        <f>IFERROR(D104/G104,0)</f>
        <v>0.47826086956521741</v>
      </c>
      <c r="E111" s="51">
        <f>IFERROR(E104/G104,0)</f>
        <v>4.3478260869565216E-2</v>
      </c>
      <c r="F111" s="51">
        <f>IFERROR(F104/G104,0)</f>
        <v>0</v>
      </c>
      <c r="G111" s="52">
        <f>IFERROR(G104/G104,0)</f>
        <v>1</v>
      </c>
    </row>
    <row r="112" spans="1:7" ht="15" customHeight="1">
      <c r="B112" s="48" t="s">
        <v>4040</v>
      </c>
      <c r="C112" s="52">
        <f>IFERROR(C105/G105,0)</f>
        <v>0.55272108843537415</v>
      </c>
      <c r="D112" s="52">
        <f>IFERROR(D105/G105,0)</f>
        <v>0.42517006802721086</v>
      </c>
      <c r="E112" s="52">
        <f>IFERROR(E105/G105,0)</f>
        <v>1.3605442176870748E-2</v>
      </c>
      <c r="F112" s="52">
        <f>IFERROR(F105/G105,0)</f>
        <v>8.5034013605442185E-3</v>
      </c>
      <c r="G112" s="52">
        <f>IFERROR(G105/G105,0)</f>
        <v>1</v>
      </c>
    </row>
    <row r="115" spans="1:9" ht="15" customHeight="1">
      <c r="A115" s="42">
        <v>7</v>
      </c>
      <c r="B115" s="58" t="s">
        <v>4046</v>
      </c>
      <c r="C115" s="58"/>
      <c r="D115" s="58"/>
      <c r="E115" s="58"/>
      <c r="F115" s="58"/>
      <c r="G115" s="58"/>
      <c r="H115" s="58"/>
      <c r="I115" s="58"/>
    </row>
    <row r="116" spans="1:9" ht="78.75" customHeight="1">
      <c r="A116" s="43" t="s">
        <v>15</v>
      </c>
      <c r="B116" s="60" t="s">
        <v>4047</v>
      </c>
      <c r="C116" s="60"/>
      <c r="D116" s="60"/>
      <c r="E116" s="60"/>
      <c r="F116" s="60"/>
      <c r="G116" s="60"/>
      <c r="H116" s="60"/>
      <c r="I116" s="60"/>
    </row>
    <row r="117" spans="1:9" ht="69" customHeight="1">
      <c r="A117" s="43" t="s">
        <v>31</v>
      </c>
      <c r="B117" s="58" t="s">
        <v>4062</v>
      </c>
      <c r="C117" s="58"/>
      <c r="D117" s="58"/>
      <c r="E117" s="58"/>
      <c r="F117" s="58"/>
      <c r="G117" s="58"/>
      <c r="H117" s="58"/>
      <c r="I117" s="58"/>
    </row>
    <row r="118" spans="1:9" ht="15" customHeight="1">
      <c r="B118" s="44" t="s">
        <v>4049</v>
      </c>
      <c r="C118" s="44" t="s">
        <v>971</v>
      </c>
      <c r="D118" s="44" t="s">
        <v>97</v>
      </c>
      <c r="E118" s="44" t="s">
        <v>132</v>
      </c>
      <c r="F118" s="44" t="s">
        <v>60</v>
      </c>
      <c r="G118" s="44" t="s">
        <v>175</v>
      </c>
      <c r="H118" s="44" t="s">
        <v>112</v>
      </c>
      <c r="I118" s="44" t="s">
        <v>4040</v>
      </c>
    </row>
    <row r="119" spans="1:9" ht="15" customHeight="1">
      <c r="B119" s="45" t="s">
        <v>86</v>
      </c>
      <c r="C119" s="46">
        <f>COUNTIFS('egyptian women 2011'!$I$3:$I$590,$B119,'egyptian women 2011'!$Y$3:$Y$590,C$118)</f>
        <v>154</v>
      </c>
      <c r="D119" s="46">
        <f>COUNTIFS('egyptian women 2011'!$I$3:$I$590,$B119,'egyptian women 2011'!$Y$3:$Y$590,D$118)</f>
        <v>87</v>
      </c>
      <c r="E119" s="46">
        <f>COUNTIFS('egyptian women 2011'!$I$3:$I$590,$B119,'egyptian women 2011'!$Y$3:$Y$590,E$118)</f>
        <v>21</v>
      </c>
      <c r="F119" s="46">
        <f>COUNTIFS('egyptian women 2011'!$I$3:$I$590,$B119,'egyptian women 2011'!$Y$3:$Y$590,F$118)</f>
        <v>5</v>
      </c>
      <c r="G119" s="46">
        <f>COUNTIFS('egyptian women 2011'!$I$3:$I$590,$B119,'egyptian women 2011'!$Y$3:$Y$590,G$118)</f>
        <v>16</v>
      </c>
      <c r="H119" s="46">
        <f>COUNTIFS('egyptian women 2011'!$I$3:$I$590,$B119,'egyptian women 2011'!$Y$3:$Y$590,H$118)</f>
        <v>15</v>
      </c>
      <c r="I119" s="47">
        <f>SUM(C119:H119)</f>
        <v>298</v>
      </c>
    </row>
    <row r="120" spans="1:9" ht="15" customHeight="1">
      <c r="B120" s="45" t="s">
        <v>79</v>
      </c>
      <c r="C120" s="46">
        <f>COUNTIFS('egyptian women 2011'!$I$3:$I$590,$B120,'egyptian women 2011'!$Y$3:$Y$590,C$118)</f>
        <v>84</v>
      </c>
      <c r="D120" s="46">
        <f>COUNTIFS('egyptian women 2011'!$I$3:$I$590,$B120,'egyptian women 2011'!$Y$3:$Y$590,D$118)</f>
        <v>0</v>
      </c>
      <c r="E120" s="46">
        <f>COUNTIFS('egyptian women 2011'!$I$3:$I$590,$B120,'egyptian women 2011'!$Y$3:$Y$590,E$118)</f>
        <v>61</v>
      </c>
      <c r="F120" s="46">
        <f>COUNTIFS('egyptian women 2011'!$I$3:$I$590,$B120,'egyptian women 2011'!$Y$3:$Y$590,F$118)</f>
        <v>8</v>
      </c>
      <c r="G120" s="46">
        <f>COUNTIFS('egyptian women 2011'!$I$3:$I$590,$B120,'egyptian women 2011'!$Y$3:$Y$590,G$118)</f>
        <v>0</v>
      </c>
      <c r="H120" s="46">
        <f>COUNTIFS('egyptian women 2011'!$I$3:$I$590,$B120,'egyptian women 2011'!$Y$3:$Y$590,H$118)</f>
        <v>2</v>
      </c>
      <c r="I120" s="47">
        <f>SUM(C120:H120)</f>
        <v>155</v>
      </c>
    </row>
    <row r="121" spans="1:9" ht="15" customHeight="1">
      <c r="B121" s="45" t="s">
        <v>138</v>
      </c>
      <c r="C121" s="46">
        <f>COUNTIFS('egyptian women 2011'!$I$3:$I$590,$B121,'egyptian women 2011'!$Y$3:$Y$590,C$118)</f>
        <v>60</v>
      </c>
      <c r="D121" s="46">
        <f>COUNTIFS('egyptian women 2011'!$I$3:$I$590,$B121,'egyptian women 2011'!$Y$3:$Y$590,D$118)</f>
        <v>17</v>
      </c>
      <c r="E121" s="46">
        <f>COUNTIFS('egyptian women 2011'!$I$3:$I$590,$B121,'egyptian women 2011'!$Y$3:$Y$590,E$118)</f>
        <v>4</v>
      </c>
      <c r="F121" s="46">
        <f>COUNTIFS('egyptian women 2011'!$I$3:$I$590,$B121,'egyptian women 2011'!$Y$3:$Y$590,F$118)</f>
        <v>18</v>
      </c>
      <c r="G121" s="46">
        <f>COUNTIFS('egyptian women 2011'!$I$3:$I$590,$B121,'egyptian women 2011'!$Y$3:$Y$590,G$118)</f>
        <v>10</v>
      </c>
      <c r="H121" s="46">
        <f>COUNTIFS('egyptian women 2011'!$I$3:$I$590,$B121,'egyptian women 2011'!$Y$3:$Y$590,H$118)</f>
        <v>3</v>
      </c>
      <c r="I121" s="47">
        <f>SUM(C121:H121)</f>
        <v>112</v>
      </c>
    </row>
    <row r="122" spans="1:9" ht="15" customHeight="1">
      <c r="B122" s="45" t="s">
        <v>44</v>
      </c>
      <c r="C122" s="46">
        <f>COUNTIFS('egyptian women 2011'!$I$3:$I$590,$B122,'egyptian women 2011'!$Y$3:$Y$590,C$118)</f>
        <v>2</v>
      </c>
      <c r="D122" s="46">
        <f>COUNTIFS('egyptian women 2011'!$I$3:$I$590,$B122,'egyptian women 2011'!$Y$3:$Y$590,D$118)</f>
        <v>11</v>
      </c>
      <c r="E122" s="46">
        <f>COUNTIFS('egyptian women 2011'!$I$3:$I$590,$B122,'egyptian women 2011'!$Y$3:$Y$590,E$118)</f>
        <v>2</v>
      </c>
      <c r="F122" s="46">
        <f>COUNTIFS('egyptian women 2011'!$I$3:$I$590,$B122,'egyptian women 2011'!$Y$3:$Y$590,F$118)</f>
        <v>7</v>
      </c>
      <c r="G122" s="46">
        <f>COUNTIFS('egyptian women 2011'!$I$3:$I$590,$B122,'egyptian women 2011'!$Y$3:$Y$590,G$118)</f>
        <v>1</v>
      </c>
      <c r="H122" s="46">
        <f>COUNTIFS('egyptian women 2011'!$I$3:$I$590,$B122,'egyptian women 2011'!$Y$3:$Y$590,H$118)</f>
        <v>0</v>
      </c>
      <c r="I122" s="47">
        <f>SUM(C122:H122)</f>
        <v>23</v>
      </c>
    </row>
    <row r="123" spans="1:9" ht="15" customHeight="1">
      <c r="B123" s="48" t="s">
        <v>4040</v>
      </c>
      <c r="C123" s="47">
        <f t="shared" ref="C123:I123" si="5">SUM(C119:C122)</f>
        <v>300</v>
      </c>
      <c r="D123" s="47">
        <f t="shared" si="5"/>
        <v>115</v>
      </c>
      <c r="E123" s="47">
        <f t="shared" si="5"/>
        <v>88</v>
      </c>
      <c r="F123" s="47">
        <f t="shared" si="5"/>
        <v>38</v>
      </c>
      <c r="G123" s="47">
        <f t="shared" si="5"/>
        <v>27</v>
      </c>
      <c r="H123" s="47">
        <f t="shared" si="5"/>
        <v>20</v>
      </c>
      <c r="I123" s="47">
        <f t="shared" si="5"/>
        <v>588</v>
      </c>
    </row>
    <row r="124" spans="1:9" ht="15" customHeight="1">
      <c r="B124" s="59" t="s">
        <v>4063</v>
      </c>
      <c r="C124" s="59"/>
      <c r="D124" s="59"/>
      <c r="E124" s="59"/>
      <c r="F124" s="59"/>
      <c r="G124" s="59"/>
      <c r="H124" s="59"/>
      <c r="I124" s="59"/>
    </row>
    <row r="125" spans="1:9" ht="15" customHeight="1">
      <c r="B125" s="49" t="s">
        <v>4049</v>
      </c>
      <c r="C125" s="49" t="s">
        <v>971</v>
      </c>
      <c r="D125" s="49" t="s">
        <v>97</v>
      </c>
      <c r="E125" s="49" t="s">
        <v>132</v>
      </c>
      <c r="F125" s="49" t="s">
        <v>60</v>
      </c>
      <c r="G125" s="49" t="s">
        <v>175</v>
      </c>
      <c r="H125" s="49" t="s">
        <v>112</v>
      </c>
      <c r="I125" s="49" t="s">
        <v>4040</v>
      </c>
    </row>
    <row r="126" spans="1:9" ht="15" customHeight="1">
      <c r="B126" s="50" t="s">
        <v>86</v>
      </c>
      <c r="C126" s="51">
        <f>IFERROR(C119/I119,0)</f>
        <v>0.51677852348993292</v>
      </c>
      <c r="D126" s="51">
        <f>IFERROR(D119/I119,0)</f>
        <v>0.29194630872483224</v>
      </c>
      <c r="E126" s="51">
        <f>IFERROR(E119/I119,0)</f>
        <v>7.0469798657718116E-2</v>
      </c>
      <c r="F126" s="51">
        <f>IFERROR(F119/I119,0)</f>
        <v>1.6778523489932886E-2</v>
      </c>
      <c r="G126" s="51">
        <f>IFERROR(G119/I119,0)</f>
        <v>5.3691275167785234E-2</v>
      </c>
      <c r="H126" s="51">
        <f>IFERROR(H119/I119,0)</f>
        <v>5.0335570469798654E-2</v>
      </c>
      <c r="I126" s="52">
        <f>IFERROR(I119/I119,0)</f>
        <v>1</v>
      </c>
    </row>
    <row r="127" spans="1:9" ht="15" customHeight="1">
      <c r="B127" s="50" t="s">
        <v>79</v>
      </c>
      <c r="C127" s="51">
        <f>IFERROR(C120/I120,0)</f>
        <v>0.54193548387096779</v>
      </c>
      <c r="D127" s="51">
        <f>IFERROR(D120/I120,0)</f>
        <v>0</v>
      </c>
      <c r="E127" s="51">
        <f>IFERROR(E120/I120,0)</f>
        <v>0.3935483870967742</v>
      </c>
      <c r="F127" s="51">
        <f>IFERROR(F120/I120,0)</f>
        <v>5.1612903225806452E-2</v>
      </c>
      <c r="G127" s="51">
        <f>IFERROR(G120/I120,0)</f>
        <v>0</v>
      </c>
      <c r="H127" s="51">
        <f>IFERROR(H120/I120,0)</f>
        <v>1.2903225806451613E-2</v>
      </c>
      <c r="I127" s="52">
        <f>IFERROR(I120/I120,0)</f>
        <v>1</v>
      </c>
    </row>
    <row r="128" spans="1:9" ht="15" customHeight="1">
      <c r="B128" s="50" t="s">
        <v>138</v>
      </c>
      <c r="C128" s="51">
        <f>IFERROR(C121/I121,0)</f>
        <v>0.5357142857142857</v>
      </c>
      <c r="D128" s="51">
        <f>IFERROR(D121/I121,0)</f>
        <v>0.15178571428571427</v>
      </c>
      <c r="E128" s="51">
        <f>IFERROR(E121/I121,0)</f>
        <v>3.5714285714285712E-2</v>
      </c>
      <c r="F128" s="51">
        <f>IFERROR(F121/I121,0)</f>
        <v>0.16071428571428573</v>
      </c>
      <c r="G128" s="51">
        <f>IFERROR(G121/I121,0)</f>
        <v>8.9285714285714288E-2</v>
      </c>
      <c r="H128" s="51">
        <f>IFERROR(H121/I121,0)</f>
        <v>2.6785714285714284E-2</v>
      </c>
      <c r="I128" s="52">
        <f>IFERROR(I121/I121,0)</f>
        <v>1</v>
      </c>
    </row>
    <row r="129" spans="1:9" ht="15" customHeight="1">
      <c r="B129" s="50" t="s">
        <v>44</v>
      </c>
      <c r="C129" s="51">
        <f>IFERROR(C122/I122,0)</f>
        <v>8.6956521739130432E-2</v>
      </c>
      <c r="D129" s="51">
        <f>IFERROR(D122/I122,0)</f>
        <v>0.47826086956521741</v>
      </c>
      <c r="E129" s="51">
        <f>IFERROR(E122/I122,0)</f>
        <v>8.6956521739130432E-2</v>
      </c>
      <c r="F129" s="51">
        <f>IFERROR(F122/I122,0)</f>
        <v>0.30434782608695654</v>
      </c>
      <c r="G129" s="51">
        <f>IFERROR(G122/I122,0)</f>
        <v>4.3478260869565216E-2</v>
      </c>
      <c r="H129" s="51">
        <f>IFERROR(H122/I122,0)</f>
        <v>0</v>
      </c>
      <c r="I129" s="52">
        <f>IFERROR(I122/I122,0)</f>
        <v>1</v>
      </c>
    </row>
    <row r="130" spans="1:9" ht="15" customHeight="1">
      <c r="B130" s="48" t="s">
        <v>4040</v>
      </c>
      <c r="C130" s="52">
        <f>IFERROR(C123/I123,0)</f>
        <v>0.51020408163265307</v>
      </c>
      <c r="D130" s="52">
        <f>IFERROR(D123/I123,0)</f>
        <v>0.195578231292517</v>
      </c>
      <c r="E130" s="52">
        <f>IFERROR(E123/I123,0)</f>
        <v>0.14965986394557823</v>
      </c>
      <c r="F130" s="52">
        <f>IFERROR(F123/I123,0)</f>
        <v>6.4625850340136057E-2</v>
      </c>
      <c r="G130" s="52">
        <f>IFERROR(G123/I123,0)</f>
        <v>4.5918367346938778E-2</v>
      </c>
      <c r="H130" s="52">
        <f>IFERROR(H123/I123,0)</f>
        <v>3.4013605442176874E-2</v>
      </c>
      <c r="I130" s="52">
        <f>IFERROR(I123/I123,0)</f>
        <v>1</v>
      </c>
    </row>
    <row r="133" spans="1:9" ht="15" customHeight="1">
      <c r="A133" s="42">
        <v>8</v>
      </c>
      <c r="B133" s="58" t="s">
        <v>4046</v>
      </c>
      <c r="C133" s="58"/>
      <c r="D133" s="58"/>
      <c r="E133" s="58"/>
      <c r="F133" s="58"/>
      <c r="G133" s="58"/>
      <c r="H133" s="58"/>
    </row>
    <row r="134" spans="1:9" ht="78.75" customHeight="1">
      <c r="A134" s="43" t="s">
        <v>15</v>
      </c>
      <c r="B134" s="60" t="s">
        <v>4047</v>
      </c>
      <c r="C134" s="60"/>
      <c r="D134" s="60"/>
      <c r="E134" s="60"/>
      <c r="F134" s="60"/>
      <c r="G134" s="60"/>
      <c r="H134" s="60"/>
    </row>
    <row r="135" spans="1:9" ht="20.25" customHeight="1">
      <c r="A135" s="43" t="s">
        <v>33</v>
      </c>
      <c r="B135" s="58" t="s">
        <v>4064</v>
      </c>
      <c r="C135" s="58"/>
      <c r="D135" s="58"/>
      <c r="E135" s="58"/>
      <c r="F135" s="58"/>
      <c r="G135" s="58"/>
      <c r="H135" s="58"/>
    </row>
    <row r="136" spans="1:9" ht="15" customHeight="1">
      <c r="B136" s="44" t="s">
        <v>4049</v>
      </c>
      <c r="C136" s="44" t="s">
        <v>62</v>
      </c>
      <c r="D136" s="44" t="s">
        <v>205</v>
      </c>
      <c r="E136" s="44" t="s">
        <v>874</v>
      </c>
      <c r="F136" s="44" t="s">
        <v>306</v>
      </c>
      <c r="G136" s="44" t="s">
        <v>1124</v>
      </c>
      <c r="H136" s="44" t="s">
        <v>4040</v>
      </c>
    </row>
    <row r="137" spans="1:9" ht="15" customHeight="1">
      <c r="B137" s="45" t="s">
        <v>86</v>
      </c>
      <c r="C137" s="46">
        <f>COUNTIFS('egyptian women 2011'!$I$3:$I$590,$B137,'egyptian women 2011'!$AA$3:$AA$590,C$136)</f>
        <v>141</v>
      </c>
      <c r="D137" s="46">
        <f>COUNTIFS('egyptian women 2011'!$I$3:$I$590,$B137,'egyptian women 2011'!$AA$3:$AA$590,D$136)</f>
        <v>87</v>
      </c>
      <c r="E137" s="46">
        <f>COUNTIFS('egyptian women 2011'!$I$3:$I$590,$B137,'egyptian women 2011'!$AA$3:$AA$590,E$136)</f>
        <v>50</v>
      </c>
      <c r="F137" s="46">
        <f>COUNTIFS('egyptian women 2011'!$I$3:$I$590,$B137,'egyptian women 2011'!$AA$3:$AA$590,F$136)</f>
        <v>12</v>
      </c>
      <c r="G137" s="46">
        <f>COUNTIFS('egyptian women 2011'!$I$3:$I$590,$B137,'egyptian women 2011'!$AA$3:$AA$590,G$136)</f>
        <v>8</v>
      </c>
      <c r="H137" s="47">
        <f>SUM(C137:G137)</f>
        <v>298</v>
      </c>
    </row>
    <row r="138" spans="1:9" ht="15" customHeight="1">
      <c r="B138" s="45" t="s">
        <v>79</v>
      </c>
      <c r="C138" s="46">
        <f>COUNTIFS('egyptian women 2011'!$I$3:$I$590,$B138,'egyptian women 2011'!$AA$3:$AA$590,C$136)</f>
        <v>68</v>
      </c>
      <c r="D138" s="46">
        <f>COUNTIFS('egyptian women 2011'!$I$3:$I$590,$B138,'egyptian women 2011'!$AA$3:$AA$590,D$136)</f>
        <v>23</v>
      </c>
      <c r="E138" s="46">
        <f>COUNTIFS('egyptian women 2011'!$I$3:$I$590,$B138,'egyptian women 2011'!$AA$3:$AA$590,E$136)</f>
        <v>41</v>
      </c>
      <c r="F138" s="46">
        <f>COUNTIFS('egyptian women 2011'!$I$3:$I$590,$B138,'egyptian women 2011'!$AA$3:$AA$590,F$136)</f>
        <v>19</v>
      </c>
      <c r="G138" s="46">
        <f>COUNTIFS('egyptian women 2011'!$I$3:$I$590,$B138,'egyptian women 2011'!$AA$3:$AA$590,G$136)</f>
        <v>4</v>
      </c>
      <c r="H138" s="47">
        <f>SUM(C138:G138)</f>
        <v>155</v>
      </c>
    </row>
    <row r="139" spans="1:9" ht="15" customHeight="1">
      <c r="B139" s="45" t="s">
        <v>138</v>
      </c>
      <c r="C139" s="46">
        <f>COUNTIFS('egyptian women 2011'!$I$3:$I$590,$B139,'egyptian women 2011'!$AA$3:$AA$590,C$136)</f>
        <v>62</v>
      </c>
      <c r="D139" s="46">
        <f>COUNTIFS('egyptian women 2011'!$I$3:$I$590,$B139,'egyptian women 2011'!$AA$3:$AA$590,D$136)</f>
        <v>21</v>
      </c>
      <c r="E139" s="46">
        <f>COUNTIFS('egyptian women 2011'!$I$3:$I$590,$B139,'egyptian women 2011'!$AA$3:$AA$590,E$136)</f>
        <v>14</v>
      </c>
      <c r="F139" s="46">
        <f>COUNTIFS('egyptian women 2011'!$I$3:$I$590,$B139,'egyptian women 2011'!$AA$3:$AA$590,F$136)</f>
        <v>14</v>
      </c>
      <c r="G139" s="46">
        <f>COUNTIFS('egyptian women 2011'!$I$3:$I$590,$B139,'egyptian women 2011'!$AA$3:$AA$590,G$136)</f>
        <v>1</v>
      </c>
      <c r="H139" s="47">
        <f>SUM(C139:G139)</f>
        <v>112</v>
      </c>
    </row>
    <row r="140" spans="1:9" ht="15" customHeight="1">
      <c r="B140" s="45" t="s">
        <v>44</v>
      </c>
      <c r="C140" s="46">
        <f>COUNTIFS('egyptian women 2011'!$I$3:$I$590,$B140,'egyptian women 2011'!$AA$3:$AA$590,C$136)</f>
        <v>11</v>
      </c>
      <c r="D140" s="46">
        <f>COUNTIFS('egyptian women 2011'!$I$3:$I$590,$B140,'egyptian women 2011'!$AA$3:$AA$590,D$136)</f>
        <v>11</v>
      </c>
      <c r="E140" s="46">
        <f>COUNTIFS('egyptian women 2011'!$I$3:$I$590,$B140,'egyptian women 2011'!$AA$3:$AA$590,E$136)</f>
        <v>1</v>
      </c>
      <c r="F140" s="46">
        <f>COUNTIFS('egyptian women 2011'!$I$3:$I$590,$B140,'egyptian women 2011'!$AA$3:$AA$590,F$136)</f>
        <v>0</v>
      </c>
      <c r="G140" s="46">
        <f>COUNTIFS('egyptian women 2011'!$I$3:$I$590,$B140,'egyptian women 2011'!$AA$3:$AA$590,G$136)</f>
        <v>0</v>
      </c>
      <c r="H140" s="47">
        <f>SUM(C140:G140)</f>
        <v>23</v>
      </c>
    </row>
    <row r="141" spans="1:9" ht="15" customHeight="1">
      <c r="B141" s="48" t="s">
        <v>4040</v>
      </c>
      <c r="C141" s="47">
        <f t="shared" ref="C141:H141" si="6">SUM(C137:C140)</f>
        <v>282</v>
      </c>
      <c r="D141" s="47">
        <f t="shared" si="6"/>
        <v>142</v>
      </c>
      <c r="E141" s="47">
        <f t="shared" si="6"/>
        <v>106</v>
      </c>
      <c r="F141" s="47">
        <f t="shared" si="6"/>
        <v>45</v>
      </c>
      <c r="G141" s="47">
        <f t="shared" si="6"/>
        <v>13</v>
      </c>
      <c r="H141" s="47">
        <f t="shared" si="6"/>
        <v>588</v>
      </c>
    </row>
    <row r="142" spans="1:9" ht="15" customHeight="1">
      <c r="B142" s="59" t="s">
        <v>4065</v>
      </c>
      <c r="C142" s="59"/>
      <c r="D142" s="59"/>
      <c r="E142" s="59"/>
      <c r="F142" s="59"/>
      <c r="G142" s="59"/>
      <c r="H142" s="59"/>
    </row>
    <row r="143" spans="1:9" ht="15" customHeight="1">
      <c r="B143" s="49" t="s">
        <v>4049</v>
      </c>
      <c r="C143" s="49" t="s">
        <v>62</v>
      </c>
      <c r="D143" s="49" t="s">
        <v>205</v>
      </c>
      <c r="E143" s="49" t="s">
        <v>874</v>
      </c>
      <c r="F143" s="49" t="s">
        <v>306</v>
      </c>
      <c r="G143" s="49" t="s">
        <v>1124</v>
      </c>
      <c r="H143" s="49" t="s">
        <v>4040</v>
      </c>
    </row>
    <row r="144" spans="1:9" ht="15" customHeight="1">
      <c r="B144" s="50" t="s">
        <v>86</v>
      </c>
      <c r="C144" s="51">
        <f>IFERROR(C137/H137,0)</f>
        <v>0.47315436241610737</v>
      </c>
      <c r="D144" s="51">
        <f>IFERROR(D137/H137,0)</f>
        <v>0.29194630872483224</v>
      </c>
      <c r="E144" s="51">
        <f>IFERROR(E137/H137,0)</f>
        <v>0.16778523489932887</v>
      </c>
      <c r="F144" s="51">
        <f>IFERROR(F137/H137,0)</f>
        <v>4.0268456375838924E-2</v>
      </c>
      <c r="G144" s="51">
        <f>IFERROR(G137/H137,0)</f>
        <v>2.6845637583892617E-2</v>
      </c>
      <c r="H144" s="52">
        <f>IFERROR(H137/H137,0)</f>
        <v>1</v>
      </c>
    </row>
    <row r="145" spans="1:8" ht="15" customHeight="1">
      <c r="B145" s="50" t="s">
        <v>79</v>
      </c>
      <c r="C145" s="51">
        <f>IFERROR(C138/H138,0)</f>
        <v>0.43870967741935485</v>
      </c>
      <c r="D145" s="51">
        <f>IFERROR(D138/H138,0)</f>
        <v>0.14838709677419354</v>
      </c>
      <c r="E145" s="51">
        <f>IFERROR(E138/H138,0)</f>
        <v>0.26451612903225807</v>
      </c>
      <c r="F145" s="51">
        <f>IFERROR(F138/H138,0)</f>
        <v>0.12258064516129032</v>
      </c>
      <c r="G145" s="51">
        <f>IFERROR(G138/H138,0)</f>
        <v>2.5806451612903226E-2</v>
      </c>
      <c r="H145" s="52">
        <f>IFERROR(H138/H138,0)</f>
        <v>1</v>
      </c>
    </row>
    <row r="146" spans="1:8" ht="15" customHeight="1">
      <c r="B146" s="50" t="s">
        <v>138</v>
      </c>
      <c r="C146" s="51">
        <f>IFERROR(C139/H139,0)</f>
        <v>0.5535714285714286</v>
      </c>
      <c r="D146" s="51">
        <f>IFERROR(D139/H139,0)</f>
        <v>0.1875</v>
      </c>
      <c r="E146" s="51">
        <f>IFERROR(E139/H139,0)</f>
        <v>0.125</v>
      </c>
      <c r="F146" s="51">
        <f>IFERROR(F139/H139,0)</f>
        <v>0.125</v>
      </c>
      <c r="G146" s="51">
        <f>IFERROR(G139/H139,0)</f>
        <v>8.9285714285714281E-3</v>
      </c>
      <c r="H146" s="52">
        <f>IFERROR(H139/H139,0)</f>
        <v>1</v>
      </c>
    </row>
    <row r="147" spans="1:8" ht="15" customHeight="1">
      <c r="B147" s="50" t="s">
        <v>44</v>
      </c>
      <c r="C147" s="51">
        <f>IFERROR(C140/H140,0)</f>
        <v>0.47826086956521741</v>
      </c>
      <c r="D147" s="51">
        <f>IFERROR(D140/H140,0)</f>
        <v>0.47826086956521741</v>
      </c>
      <c r="E147" s="51">
        <f>IFERROR(E140/H140,0)</f>
        <v>4.3478260869565216E-2</v>
      </c>
      <c r="F147" s="51">
        <f>IFERROR(F140/H140,0)</f>
        <v>0</v>
      </c>
      <c r="G147" s="51">
        <f>IFERROR(G140/H140,0)</f>
        <v>0</v>
      </c>
      <c r="H147" s="52">
        <f>IFERROR(H140/H140,0)</f>
        <v>1</v>
      </c>
    </row>
    <row r="148" spans="1:8" ht="15" customHeight="1">
      <c r="B148" s="48" t="s">
        <v>4040</v>
      </c>
      <c r="C148" s="52">
        <f>IFERROR(C141/H141,0)</f>
        <v>0.47959183673469385</v>
      </c>
      <c r="D148" s="52">
        <f>IFERROR(D141/H141,0)</f>
        <v>0.24149659863945577</v>
      </c>
      <c r="E148" s="52">
        <f>IFERROR(E141/H141,0)</f>
        <v>0.18027210884353742</v>
      </c>
      <c r="F148" s="52">
        <f>IFERROR(F141/H141,0)</f>
        <v>7.6530612244897961E-2</v>
      </c>
      <c r="G148" s="52">
        <f>IFERROR(G141/H141,0)</f>
        <v>2.2108843537414966E-2</v>
      </c>
      <c r="H148" s="52">
        <f>IFERROR(H141/H141,0)</f>
        <v>1</v>
      </c>
    </row>
    <row r="151" spans="1:8" ht="15" customHeight="1">
      <c r="A151" s="42">
        <v>9</v>
      </c>
      <c r="B151" s="58" t="s">
        <v>4046</v>
      </c>
      <c r="C151" s="58"/>
      <c r="D151" s="58"/>
      <c r="E151" s="58"/>
      <c r="F151" s="58"/>
      <c r="G151" s="58"/>
    </row>
    <row r="152" spans="1:8" ht="78.75" customHeight="1">
      <c r="A152" s="43" t="s">
        <v>15</v>
      </c>
      <c r="B152" s="60" t="s">
        <v>4047</v>
      </c>
      <c r="C152" s="60"/>
      <c r="D152" s="60"/>
      <c r="E152" s="60"/>
      <c r="F152" s="60"/>
      <c r="G152" s="60"/>
    </row>
    <row r="153" spans="1:8" ht="39.75" customHeight="1">
      <c r="A153" s="43" t="s">
        <v>34</v>
      </c>
      <c r="B153" s="58" t="s">
        <v>4066</v>
      </c>
      <c r="C153" s="58"/>
      <c r="D153" s="58"/>
      <c r="E153" s="58"/>
      <c r="F153" s="58"/>
      <c r="G153" s="58"/>
    </row>
    <row r="154" spans="1:8" ht="15" customHeight="1">
      <c r="B154" s="44" t="s">
        <v>4049</v>
      </c>
      <c r="C154" s="44" t="s">
        <v>113</v>
      </c>
      <c r="D154" s="44" t="s">
        <v>63</v>
      </c>
      <c r="E154" s="44" t="s">
        <v>133</v>
      </c>
      <c r="F154" s="44" t="s">
        <v>205</v>
      </c>
      <c r="G154" s="44" t="s">
        <v>4040</v>
      </c>
    </row>
    <row r="155" spans="1:8" ht="15" customHeight="1">
      <c r="B155" s="45" t="s">
        <v>86</v>
      </c>
      <c r="C155" s="46">
        <f>COUNTIFS('egyptian women 2011'!$I$3:$I$590,$B155,'egyptian women 2011'!$AB$3:$AB$590,C$154)</f>
        <v>194</v>
      </c>
      <c r="D155" s="46">
        <f>COUNTIFS('egyptian women 2011'!$I$3:$I$590,$B155,'egyptian women 2011'!$AB$3:$AB$590,D$154)</f>
        <v>78</v>
      </c>
      <c r="E155" s="46">
        <f>COUNTIFS('egyptian women 2011'!$I$3:$I$590,$B155,'egyptian women 2011'!$AB$3:$AB$590,E$154)</f>
        <v>25</v>
      </c>
      <c r="F155" s="46">
        <f>COUNTIFS('egyptian women 2011'!$I$3:$I$590,$B155,'egyptian women 2011'!$AB$3:$AB$590,F$154)</f>
        <v>1</v>
      </c>
      <c r="G155" s="47">
        <f>SUM(C155:F155)</f>
        <v>298</v>
      </c>
    </row>
    <row r="156" spans="1:8" ht="15" customHeight="1">
      <c r="B156" s="45" t="s">
        <v>79</v>
      </c>
      <c r="C156" s="46">
        <f>COUNTIFS('egyptian women 2011'!$I$3:$I$590,$B156,'egyptian women 2011'!$AB$3:$AB$590,C$154)</f>
        <v>54</v>
      </c>
      <c r="D156" s="46">
        <f>COUNTIFS('egyptian women 2011'!$I$3:$I$590,$B156,'egyptian women 2011'!$AB$3:$AB$590,D$154)</f>
        <v>38</v>
      </c>
      <c r="E156" s="46">
        <f>COUNTIFS('egyptian women 2011'!$I$3:$I$590,$B156,'egyptian women 2011'!$AB$3:$AB$590,E$154)</f>
        <v>60</v>
      </c>
      <c r="F156" s="46">
        <f>COUNTIFS('egyptian women 2011'!$I$3:$I$590,$B156,'egyptian women 2011'!$AB$3:$AB$590,F$154)</f>
        <v>3</v>
      </c>
      <c r="G156" s="47">
        <f>SUM(C156:F156)</f>
        <v>155</v>
      </c>
    </row>
    <row r="157" spans="1:8" ht="15" customHeight="1">
      <c r="B157" s="45" t="s">
        <v>138</v>
      </c>
      <c r="C157" s="46">
        <f>COUNTIFS('egyptian women 2011'!$I$3:$I$590,$B157,'egyptian women 2011'!$AB$3:$AB$590,C$154)</f>
        <v>59</v>
      </c>
      <c r="D157" s="46">
        <f>COUNTIFS('egyptian women 2011'!$I$3:$I$590,$B157,'egyptian women 2011'!$AB$3:$AB$590,D$154)</f>
        <v>47</v>
      </c>
      <c r="E157" s="46">
        <f>COUNTIFS('egyptian women 2011'!$I$3:$I$590,$B157,'egyptian women 2011'!$AB$3:$AB$590,E$154)</f>
        <v>5</v>
      </c>
      <c r="F157" s="46">
        <f>COUNTIFS('egyptian women 2011'!$I$3:$I$590,$B157,'egyptian women 2011'!$AB$3:$AB$590,F$154)</f>
        <v>1</v>
      </c>
      <c r="G157" s="47">
        <f>SUM(C157:F157)</f>
        <v>112</v>
      </c>
    </row>
    <row r="158" spans="1:8" ht="15" customHeight="1">
      <c r="B158" s="45" t="s">
        <v>44</v>
      </c>
      <c r="C158" s="46">
        <f>COUNTIFS('egyptian women 2011'!$I$3:$I$590,$B158,'egyptian women 2011'!$AB$3:$AB$590,C$154)</f>
        <v>12</v>
      </c>
      <c r="D158" s="46">
        <f>COUNTIFS('egyptian women 2011'!$I$3:$I$590,$B158,'egyptian women 2011'!$AB$3:$AB$590,D$154)</f>
        <v>9</v>
      </c>
      <c r="E158" s="46">
        <f>COUNTIFS('egyptian women 2011'!$I$3:$I$590,$B158,'egyptian women 2011'!$AB$3:$AB$590,E$154)</f>
        <v>1</v>
      </c>
      <c r="F158" s="46">
        <f>COUNTIFS('egyptian women 2011'!$I$3:$I$590,$B158,'egyptian women 2011'!$AB$3:$AB$590,F$154)</f>
        <v>1</v>
      </c>
      <c r="G158" s="47">
        <f>SUM(C158:F158)</f>
        <v>23</v>
      </c>
    </row>
    <row r="159" spans="1:8" ht="15" customHeight="1">
      <c r="B159" s="48" t="s">
        <v>4040</v>
      </c>
      <c r="C159" s="47">
        <f>SUM(C155:C158)</f>
        <v>319</v>
      </c>
      <c r="D159" s="47">
        <f>SUM(D155:D158)</f>
        <v>172</v>
      </c>
      <c r="E159" s="47">
        <f>SUM(E155:E158)</f>
        <v>91</v>
      </c>
      <c r="F159" s="47">
        <f>SUM(F155:F158)</f>
        <v>6</v>
      </c>
      <c r="G159" s="47">
        <f>SUM(G155:G158)</f>
        <v>588</v>
      </c>
    </row>
    <row r="160" spans="1:8" ht="15" customHeight="1">
      <c r="B160" s="59" t="s">
        <v>4067</v>
      </c>
      <c r="C160" s="59"/>
      <c r="D160" s="59"/>
      <c r="E160" s="59"/>
      <c r="F160" s="59"/>
      <c r="G160" s="59"/>
    </row>
    <row r="161" spans="1:10" ht="15" customHeight="1">
      <c r="B161" s="49" t="s">
        <v>4049</v>
      </c>
      <c r="C161" s="49" t="s">
        <v>113</v>
      </c>
      <c r="D161" s="49" t="s">
        <v>63</v>
      </c>
      <c r="E161" s="49" t="s">
        <v>133</v>
      </c>
      <c r="F161" s="49" t="s">
        <v>205</v>
      </c>
      <c r="G161" s="49" t="s">
        <v>4040</v>
      </c>
    </row>
    <row r="162" spans="1:10" ht="15" customHeight="1">
      <c r="B162" s="50" t="s">
        <v>86</v>
      </c>
      <c r="C162" s="51">
        <f>IFERROR(C155/G155,0)</f>
        <v>0.65100671140939592</v>
      </c>
      <c r="D162" s="51">
        <f>IFERROR(D155/G155,0)</f>
        <v>0.26174496644295303</v>
      </c>
      <c r="E162" s="51">
        <f>IFERROR(E155/G155,0)</f>
        <v>8.3892617449664433E-2</v>
      </c>
      <c r="F162" s="51">
        <f>IFERROR(F155/G155,0)</f>
        <v>3.3557046979865771E-3</v>
      </c>
      <c r="G162" s="52">
        <f>IFERROR(G155/G155,0)</f>
        <v>1</v>
      </c>
    </row>
    <row r="163" spans="1:10" ht="15" customHeight="1">
      <c r="B163" s="50" t="s">
        <v>79</v>
      </c>
      <c r="C163" s="51">
        <f>IFERROR(C156/G156,0)</f>
        <v>0.34838709677419355</v>
      </c>
      <c r="D163" s="51">
        <f>IFERROR(D156/G156,0)</f>
        <v>0.24516129032258063</v>
      </c>
      <c r="E163" s="51">
        <f>IFERROR(E156/G156,0)</f>
        <v>0.38709677419354838</v>
      </c>
      <c r="F163" s="51">
        <f>IFERROR(F156/G156,0)</f>
        <v>1.935483870967742E-2</v>
      </c>
      <c r="G163" s="52">
        <f>IFERROR(G156/G156,0)</f>
        <v>1</v>
      </c>
    </row>
    <row r="164" spans="1:10" ht="15" customHeight="1">
      <c r="B164" s="50" t="s">
        <v>138</v>
      </c>
      <c r="C164" s="51">
        <f>IFERROR(C157/G157,0)</f>
        <v>0.5267857142857143</v>
      </c>
      <c r="D164" s="51">
        <f>IFERROR(D157/G157,0)</f>
        <v>0.41964285714285715</v>
      </c>
      <c r="E164" s="51">
        <f>IFERROR(E157/G157,0)</f>
        <v>4.4642857142857144E-2</v>
      </c>
      <c r="F164" s="51">
        <f>IFERROR(F157/G157,0)</f>
        <v>8.9285714285714281E-3</v>
      </c>
      <c r="G164" s="52">
        <f>IFERROR(G157/G157,0)</f>
        <v>1</v>
      </c>
    </row>
    <row r="165" spans="1:10" ht="15" customHeight="1">
      <c r="B165" s="50" t="s">
        <v>44</v>
      </c>
      <c r="C165" s="51">
        <f>IFERROR(C158/G158,0)</f>
        <v>0.52173913043478259</v>
      </c>
      <c r="D165" s="51">
        <f>IFERROR(D158/G158,0)</f>
        <v>0.39130434782608697</v>
      </c>
      <c r="E165" s="51">
        <f>IFERROR(E158/G158,0)</f>
        <v>4.3478260869565216E-2</v>
      </c>
      <c r="F165" s="51">
        <f>IFERROR(F158/G158,0)</f>
        <v>4.3478260869565216E-2</v>
      </c>
      <c r="G165" s="52">
        <f>IFERROR(G158/G158,0)</f>
        <v>1</v>
      </c>
    </row>
    <row r="166" spans="1:10" ht="15" customHeight="1">
      <c r="B166" s="48" t="s">
        <v>4040</v>
      </c>
      <c r="C166" s="52">
        <f>IFERROR(C159/G159,0)</f>
        <v>0.54251700680272108</v>
      </c>
      <c r="D166" s="52">
        <f>IFERROR(D159/G159,0)</f>
        <v>0.29251700680272108</v>
      </c>
      <c r="E166" s="52">
        <f>IFERROR(E159/G159,0)</f>
        <v>0.15476190476190477</v>
      </c>
      <c r="F166" s="52">
        <f>IFERROR(F159/G159,0)</f>
        <v>1.020408163265306E-2</v>
      </c>
      <c r="G166" s="52">
        <f>IFERROR(G159/G159,0)</f>
        <v>1</v>
      </c>
    </row>
    <row r="169" spans="1:10" ht="15" customHeight="1">
      <c r="A169" s="42">
        <v>10</v>
      </c>
      <c r="B169" s="58" t="s">
        <v>4046</v>
      </c>
      <c r="C169" s="58"/>
      <c r="D169" s="58"/>
      <c r="E169" s="58"/>
      <c r="F169" s="58"/>
      <c r="G169" s="58"/>
      <c r="H169" s="58"/>
      <c r="I169" s="58"/>
      <c r="J169" s="58"/>
    </row>
    <row r="170" spans="1:10" ht="30" customHeight="1">
      <c r="A170" s="43" t="s">
        <v>14</v>
      </c>
      <c r="B170" s="60" t="s">
        <v>4047</v>
      </c>
      <c r="C170" s="60"/>
      <c r="D170" s="60"/>
      <c r="E170" s="60"/>
      <c r="F170" s="60"/>
      <c r="G170" s="60"/>
      <c r="H170" s="60"/>
      <c r="I170" s="60"/>
      <c r="J170" s="60"/>
    </row>
    <row r="171" spans="1:10" ht="49.5" customHeight="1">
      <c r="A171" s="43" t="s">
        <v>17</v>
      </c>
      <c r="B171" s="58" t="s">
        <v>4068</v>
      </c>
      <c r="C171" s="58"/>
      <c r="D171" s="58"/>
      <c r="E171" s="58"/>
      <c r="F171" s="58"/>
      <c r="G171" s="58"/>
      <c r="H171" s="58"/>
      <c r="I171" s="58"/>
      <c r="J171" s="58"/>
    </row>
    <row r="172" spans="1:10" ht="21.75" customHeight="1">
      <c r="B172" s="44" t="s">
        <v>4049</v>
      </c>
      <c r="C172" s="44" t="s">
        <v>976</v>
      </c>
      <c r="D172" s="44" t="s">
        <v>88</v>
      </c>
      <c r="E172" s="44" t="s">
        <v>122</v>
      </c>
      <c r="F172" s="44" t="s">
        <v>103</v>
      </c>
      <c r="G172" s="44" t="s">
        <v>1587</v>
      </c>
      <c r="H172" s="44" t="s">
        <v>46</v>
      </c>
      <c r="I172" s="44" t="s">
        <v>320</v>
      </c>
      <c r="J172" s="44" t="s">
        <v>4040</v>
      </c>
    </row>
    <row r="173" spans="1:10" ht="15" customHeight="1">
      <c r="B173" s="45" t="s">
        <v>964</v>
      </c>
      <c r="C173" s="46">
        <f>COUNTIFS('egyptian women 2011'!$H$3:$H$590,$B173,'egyptian women 2011'!$K$3:$K$590,C$172)</f>
        <v>276</v>
      </c>
      <c r="D173" s="46">
        <f>COUNTIFS('egyptian women 2011'!$H$3:$H$590,$B173,'egyptian women 2011'!$K$3:$K$590,D$172)</f>
        <v>0</v>
      </c>
      <c r="E173" s="46">
        <f>COUNTIFS('egyptian women 2011'!$H$3:$H$590,$B173,'egyptian women 2011'!$K$3:$K$590,E$172)</f>
        <v>10</v>
      </c>
      <c r="F173" s="46">
        <f>COUNTIFS('egyptian women 2011'!$H$3:$H$590,$B173,'egyptian women 2011'!$K$3:$K$590,F$172)</f>
        <v>0</v>
      </c>
      <c r="G173" s="46">
        <f>COUNTIFS('egyptian women 2011'!$H$3:$H$590,$B173,'egyptian women 2011'!$K$3:$K$590,G$172)</f>
        <v>0</v>
      </c>
      <c r="H173" s="46">
        <f>COUNTIFS('egyptian women 2011'!$H$3:$H$590,$B173,'egyptian women 2011'!$K$3:$K$590,H$172)</f>
        <v>0</v>
      </c>
      <c r="I173" s="46">
        <f>COUNTIFS('egyptian women 2011'!$H$3:$H$590,$B173,'egyptian women 2011'!$K$3:$K$590,I$172)</f>
        <v>0</v>
      </c>
      <c r="J173" s="47">
        <f t="shared" ref="J173:J178" si="7">SUM(C173:I173)</f>
        <v>286</v>
      </c>
    </row>
    <row r="174" spans="1:10" ht="15" customHeight="1">
      <c r="B174" s="45" t="s">
        <v>85</v>
      </c>
      <c r="C174" s="46">
        <f>COUNTIFS('egyptian women 2011'!$H$3:$H$590,$B174,'egyptian women 2011'!$K$3:$K$590,C$172)</f>
        <v>0</v>
      </c>
      <c r="D174" s="46">
        <f>COUNTIFS('egyptian women 2011'!$H$3:$H$590,$B174,'egyptian women 2011'!$K$3:$K$590,D$172)</f>
        <v>115</v>
      </c>
      <c r="E174" s="46">
        <f>COUNTIFS('egyptian women 2011'!$H$3:$H$590,$B174,'egyptian women 2011'!$K$3:$K$590,E$172)</f>
        <v>0</v>
      </c>
      <c r="F174" s="46">
        <f>COUNTIFS('egyptian women 2011'!$H$3:$H$590,$B174,'egyptian women 2011'!$K$3:$K$590,F$172)</f>
        <v>0</v>
      </c>
      <c r="G174" s="46">
        <f>COUNTIFS('egyptian women 2011'!$H$3:$H$590,$B174,'egyptian women 2011'!$K$3:$K$590,G$172)</f>
        <v>0</v>
      </c>
      <c r="H174" s="46">
        <f>COUNTIFS('egyptian women 2011'!$H$3:$H$590,$B174,'egyptian women 2011'!$K$3:$K$590,H$172)</f>
        <v>0</v>
      </c>
      <c r="I174" s="46">
        <f>COUNTIFS('egyptian women 2011'!$H$3:$H$590,$B174,'egyptian women 2011'!$K$3:$K$590,I$172)</f>
        <v>0</v>
      </c>
      <c r="J174" s="47">
        <f t="shared" si="7"/>
        <v>115</v>
      </c>
    </row>
    <row r="175" spans="1:10" ht="15" customHeight="1">
      <c r="B175" s="45" t="s">
        <v>120</v>
      </c>
      <c r="C175" s="46">
        <f>COUNTIFS('egyptian women 2011'!$H$3:$H$590,$B175,'egyptian women 2011'!$K$3:$K$590,C$172)</f>
        <v>0</v>
      </c>
      <c r="D175" s="46">
        <f>COUNTIFS('egyptian women 2011'!$H$3:$H$590,$B175,'egyptian women 2011'!$K$3:$K$590,D$172)</f>
        <v>0</v>
      </c>
      <c r="E175" s="46">
        <f>COUNTIFS('egyptian women 2011'!$H$3:$H$590,$B175,'egyptian women 2011'!$K$3:$K$590,E$172)</f>
        <v>88</v>
      </c>
      <c r="F175" s="46">
        <f>COUNTIFS('egyptian women 2011'!$H$3:$H$590,$B175,'egyptian women 2011'!$K$3:$K$590,F$172)</f>
        <v>0</v>
      </c>
      <c r="G175" s="46">
        <f>COUNTIFS('egyptian women 2011'!$H$3:$H$590,$B175,'egyptian women 2011'!$K$3:$K$590,G$172)</f>
        <v>0</v>
      </c>
      <c r="H175" s="46">
        <f>COUNTIFS('egyptian women 2011'!$H$3:$H$590,$B175,'egyptian women 2011'!$K$3:$K$590,H$172)</f>
        <v>2</v>
      </c>
      <c r="I175" s="46">
        <f>COUNTIFS('egyptian women 2011'!$H$3:$H$590,$B175,'egyptian women 2011'!$K$3:$K$590,I$172)</f>
        <v>0</v>
      </c>
      <c r="J175" s="47">
        <f t="shared" si="7"/>
        <v>90</v>
      </c>
    </row>
    <row r="176" spans="1:10" ht="15" customHeight="1">
      <c r="B176" s="45" t="s">
        <v>168</v>
      </c>
      <c r="C176" s="46">
        <f>COUNTIFS('egyptian women 2011'!$H$3:$H$590,$B176,'egyptian women 2011'!$K$3:$K$590,C$172)</f>
        <v>12</v>
      </c>
      <c r="D176" s="46">
        <f>COUNTIFS('egyptian women 2011'!$H$3:$H$590,$B176,'egyptian women 2011'!$K$3:$K$590,D$172)</f>
        <v>0</v>
      </c>
      <c r="E176" s="46">
        <f>COUNTIFS('egyptian women 2011'!$H$3:$H$590,$B176,'egyptian women 2011'!$K$3:$K$590,E$172)</f>
        <v>0</v>
      </c>
      <c r="F176" s="46">
        <f>COUNTIFS('egyptian women 2011'!$H$3:$H$590,$B176,'egyptian women 2011'!$K$3:$K$590,F$172)</f>
        <v>30</v>
      </c>
      <c r="G176" s="46">
        <f>COUNTIFS('egyptian women 2011'!$H$3:$H$590,$B176,'egyptian women 2011'!$K$3:$K$590,G$172)</f>
        <v>0</v>
      </c>
      <c r="H176" s="46">
        <f>COUNTIFS('egyptian women 2011'!$H$3:$H$590,$B176,'egyptian women 2011'!$K$3:$K$590,H$172)</f>
        <v>0</v>
      </c>
      <c r="I176" s="46">
        <f>COUNTIFS('egyptian women 2011'!$H$3:$H$590,$B176,'egyptian women 2011'!$K$3:$K$590,I$172)</f>
        <v>0</v>
      </c>
      <c r="J176" s="47">
        <f t="shared" si="7"/>
        <v>42</v>
      </c>
    </row>
    <row r="177" spans="1:10" ht="15" customHeight="1">
      <c r="B177" s="45" t="s">
        <v>43</v>
      </c>
      <c r="C177" s="46">
        <f>COUNTIFS('egyptian women 2011'!$H$3:$H$590,$B177,'egyptian women 2011'!$K$3:$K$590,C$172)</f>
        <v>0</v>
      </c>
      <c r="D177" s="46">
        <f>COUNTIFS('egyptian women 2011'!$H$3:$H$590,$B177,'egyptian women 2011'!$K$3:$K$590,D$172)</f>
        <v>0</v>
      </c>
      <c r="E177" s="46">
        <f>COUNTIFS('egyptian women 2011'!$H$3:$H$590,$B177,'egyptian women 2011'!$K$3:$K$590,E$172)</f>
        <v>0</v>
      </c>
      <c r="F177" s="46">
        <f>COUNTIFS('egyptian women 2011'!$H$3:$H$590,$B177,'egyptian women 2011'!$K$3:$K$590,F$172)</f>
        <v>31</v>
      </c>
      <c r="G177" s="46">
        <f>COUNTIFS('egyptian women 2011'!$H$3:$H$590,$B177,'egyptian women 2011'!$K$3:$K$590,G$172)</f>
        <v>0</v>
      </c>
      <c r="H177" s="46">
        <f>COUNTIFS('egyptian women 2011'!$H$3:$H$590,$B177,'egyptian women 2011'!$K$3:$K$590,H$172)</f>
        <v>5</v>
      </c>
      <c r="I177" s="46">
        <f>COUNTIFS('egyptian women 2011'!$H$3:$H$590,$B177,'egyptian women 2011'!$K$3:$K$590,I$172)</f>
        <v>3</v>
      </c>
      <c r="J177" s="47">
        <f t="shared" si="7"/>
        <v>39</v>
      </c>
    </row>
    <row r="178" spans="1:10" ht="15" customHeight="1">
      <c r="B178" s="45" t="s">
        <v>1585</v>
      </c>
      <c r="C178" s="46">
        <f>COUNTIFS('egyptian women 2011'!$H$3:$H$590,$B178,'egyptian women 2011'!$K$3:$K$590,C$172)</f>
        <v>0</v>
      </c>
      <c r="D178" s="46">
        <f>COUNTIFS('egyptian women 2011'!$H$3:$H$590,$B178,'egyptian women 2011'!$K$3:$K$590,D$172)</f>
        <v>0</v>
      </c>
      <c r="E178" s="46">
        <f>COUNTIFS('egyptian women 2011'!$H$3:$H$590,$B178,'egyptian women 2011'!$K$3:$K$590,E$172)</f>
        <v>0</v>
      </c>
      <c r="F178" s="46">
        <f>COUNTIFS('egyptian women 2011'!$H$3:$H$590,$B178,'egyptian women 2011'!$K$3:$K$590,F$172)</f>
        <v>0</v>
      </c>
      <c r="G178" s="46">
        <f>COUNTIFS('egyptian women 2011'!$H$3:$H$590,$B178,'egyptian women 2011'!$K$3:$K$590,G$172)</f>
        <v>16</v>
      </c>
      <c r="H178" s="46">
        <f>COUNTIFS('egyptian women 2011'!$H$3:$H$590,$B178,'egyptian women 2011'!$K$3:$K$590,H$172)</f>
        <v>0</v>
      </c>
      <c r="I178" s="46">
        <f>COUNTIFS('egyptian women 2011'!$H$3:$H$590,$B178,'egyptian women 2011'!$K$3:$K$590,I$172)</f>
        <v>0</v>
      </c>
      <c r="J178" s="47">
        <f t="shared" si="7"/>
        <v>16</v>
      </c>
    </row>
    <row r="179" spans="1:10" ht="15" customHeight="1">
      <c r="B179" s="48" t="s">
        <v>4040</v>
      </c>
      <c r="C179" s="47">
        <f t="shared" ref="C179:J179" si="8">SUM(C173:C178)</f>
        <v>288</v>
      </c>
      <c r="D179" s="47">
        <f t="shared" si="8"/>
        <v>115</v>
      </c>
      <c r="E179" s="47">
        <f t="shared" si="8"/>
        <v>98</v>
      </c>
      <c r="F179" s="47">
        <f t="shared" si="8"/>
        <v>61</v>
      </c>
      <c r="G179" s="47">
        <f t="shared" si="8"/>
        <v>16</v>
      </c>
      <c r="H179" s="47">
        <f t="shared" si="8"/>
        <v>7</v>
      </c>
      <c r="I179" s="47">
        <f t="shared" si="8"/>
        <v>3</v>
      </c>
      <c r="J179" s="47">
        <f t="shared" si="8"/>
        <v>588</v>
      </c>
    </row>
    <row r="180" spans="1:10" ht="15" customHeight="1">
      <c r="B180" s="59" t="s">
        <v>4069</v>
      </c>
      <c r="C180" s="59"/>
      <c r="D180" s="59"/>
      <c r="E180" s="59"/>
      <c r="F180" s="59"/>
      <c r="G180" s="59"/>
      <c r="H180" s="59"/>
      <c r="I180" s="59"/>
      <c r="J180" s="59"/>
    </row>
    <row r="181" spans="1:10" ht="21.75" customHeight="1">
      <c r="B181" s="49" t="s">
        <v>4049</v>
      </c>
      <c r="C181" s="49" t="s">
        <v>976</v>
      </c>
      <c r="D181" s="49" t="s">
        <v>88</v>
      </c>
      <c r="E181" s="49" t="s">
        <v>122</v>
      </c>
      <c r="F181" s="49" t="s">
        <v>103</v>
      </c>
      <c r="G181" s="49" t="s">
        <v>1587</v>
      </c>
      <c r="H181" s="49" t="s">
        <v>46</v>
      </c>
      <c r="I181" s="49" t="s">
        <v>320</v>
      </c>
      <c r="J181" s="49" t="s">
        <v>4040</v>
      </c>
    </row>
    <row r="182" spans="1:10" ht="15" customHeight="1">
      <c r="B182" s="50" t="s">
        <v>964</v>
      </c>
      <c r="C182" s="51">
        <f t="shared" ref="C182:C188" si="9">IFERROR(C173/J173,0)</f>
        <v>0.965034965034965</v>
      </c>
      <c r="D182" s="51">
        <f t="shared" ref="D182:D188" si="10">IFERROR(D173/J173,0)</f>
        <v>0</v>
      </c>
      <c r="E182" s="51">
        <f t="shared" ref="E182:E188" si="11">IFERROR(E173/J173,0)</f>
        <v>3.4965034965034968E-2</v>
      </c>
      <c r="F182" s="51">
        <f t="shared" ref="F182:F188" si="12">IFERROR(F173/J173,0)</f>
        <v>0</v>
      </c>
      <c r="G182" s="51">
        <f t="shared" ref="G182:G188" si="13">IFERROR(G173/J173,0)</f>
        <v>0</v>
      </c>
      <c r="H182" s="51">
        <f t="shared" ref="H182:H188" si="14">IFERROR(H173/J173,0)</f>
        <v>0</v>
      </c>
      <c r="I182" s="51">
        <f t="shared" ref="I182:I188" si="15">IFERROR(I173/J173,0)</f>
        <v>0</v>
      </c>
      <c r="J182" s="52">
        <f t="shared" ref="J182:J188" si="16">IFERROR(J173/J173,0)</f>
        <v>1</v>
      </c>
    </row>
    <row r="183" spans="1:10" ht="15" customHeight="1">
      <c r="B183" s="50" t="s">
        <v>85</v>
      </c>
      <c r="C183" s="51">
        <f t="shared" si="9"/>
        <v>0</v>
      </c>
      <c r="D183" s="51">
        <f t="shared" si="10"/>
        <v>1</v>
      </c>
      <c r="E183" s="51">
        <f t="shared" si="11"/>
        <v>0</v>
      </c>
      <c r="F183" s="51">
        <f t="shared" si="12"/>
        <v>0</v>
      </c>
      <c r="G183" s="51">
        <f t="shared" si="13"/>
        <v>0</v>
      </c>
      <c r="H183" s="51">
        <f t="shared" si="14"/>
        <v>0</v>
      </c>
      <c r="I183" s="51">
        <f t="shared" si="15"/>
        <v>0</v>
      </c>
      <c r="J183" s="52">
        <f t="shared" si="16"/>
        <v>1</v>
      </c>
    </row>
    <row r="184" spans="1:10" ht="15" customHeight="1">
      <c r="B184" s="50" t="s">
        <v>120</v>
      </c>
      <c r="C184" s="51">
        <f t="shared" si="9"/>
        <v>0</v>
      </c>
      <c r="D184" s="51">
        <f t="shared" si="10"/>
        <v>0</v>
      </c>
      <c r="E184" s="51">
        <f t="shared" si="11"/>
        <v>0.97777777777777775</v>
      </c>
      <c r="F184" s="51">
        <f t="shared" si="12"/>
        <v>0</v>
      </c>
      <c r="G184" s="51">
        <f t="shared" si="13"/>
        <v>0</v>
      </c>
      <c r="H184" s="51">
        <f t="shared" si="14"/>
        <v>2.2222222222222223E-2</v>
      </c>
      <c r="I184" s="51">
        <f t="shared" si="15"/>
        <v>0</v>
      </c>
      <c r="J184" s="52">
        <f t="shared" si="16"/>
        <v>1</v>
      </c>
    </row>
    <row r="185" spans="1:10" ht="15" customHeight="1">
      <c r="B185" s="50" t="s">
        <v>168</v>
      </c>
      <c r="C185" s="51">
        <f t="shared" si="9"/>
        <v>0.2857142857142857</v>
      </c>
      <c r="D185" s="51">
        <f t="shared" si="10"/>
        <v>0</v>
      </c>
      <c r="E185" s="51">
        <f t="shared" si="11"/>
        <v>0</v>
      </c>
      <c r="F185" s="51">
        <f t="shared" si="12"/>
        <v>0.7142857142857143</v>
      </c>
      <c r="G185" s="51">
        <f t="shared" si="13"/>
        <v>0</v>
      </c>
      <c r="H185" s="51">
        <f t="shared" si="14"/>
        <v>0</v>
      </c>
      <c r="I185" s="51">
        <f t="shared" si="15"/>
        <v>0</v>
      </c>
      <c r="J185" s="52">
        <f t="shared" si="16"/>
        <v>1</v>
      </c>
    </row>
    <row r="186" spans="1:10" ht="15" customHeight="1">
      <c r="B186" s="50" t="s">
        <v>43</v>
      </c>
      <c r="C186" s="51">
        <f t="shared" si="9"/>
        <v>0</v>
      </c>
      <c r="D186" s="51">
        <f t="shared" si="10"/>
        <v>0</v>
      </c>
      <c r="E186" s="51">
        <f t="shared" si="11"/>
        <v>0</v>
      </c>
      <c r="F186" s="51">
        <f t="shared" si="12"/>
        <v>0.79487179487179482</v>
      </c>
      <c r="G186" s="51">
        <f t="shared" si="13"/>
        <v>0</v>
      </c>
      <c r="H186" s="51">
        <f t="shared" si="14"/>
        <v>0.12820512820512819</v>
      </c>
      <c r="I186" s="51">
        <f t="shared" si="15"/>
        <v>7.6923076923076927E-2</v>
      </c>
      <c r="J186" s="52">
        <f t="shared" si="16"/>
        <v>1</v>
      </c>
    </row>
    <row r="187" spans="1:10" ht="15" customHeight="1">
      <c r="B187" s="50" t="s">
        <v>1585</v>
      </c>
      <c r="C187" s="51">
        <f t="shared" si="9"/>
        <v>0</v>
      </c>
      <c r="D187" s="51">
        <f t="shared" si="10"/>
        <v>0</v>
      </c>
      <c r="E187" s="51">
        <f t="shared" si="11"/>
        <v>0</v>
      </c>
      <c r="F187" s="51">
        <f t="shared" si="12"/>
        <v>0</v>
      </c>
      <c r="G187" s="51">
        <f t="shared" si="13"/>
        <v>1</v>
      </c>
      <c r="H187" s="51">
        <f t="shared" si="14"/>
        <v>0</v>
      </c>
      <c r="I187" s="51">
        <f t="shared" si="15"/>
        <v>0</v>
      </c>
      <c r="J187" s="52">
        <f t="shared" si="16"/>
        <v>1</v>
      </c>
    </row>
    <row r="188" spans="1:10" ht="15" customHeight="1">
      <c r="B188" s="48" t="s">
        <v>4040</v>
      </c>
      <c r="C188" s="52">
        <f t="shared" si="9"/>
        <v>0.48979591836734693</v>
      </c>
      <c r="D188" s="52">
        <f t="shared" si="10"/>
        <v>0.195578231292517</v>
      </c>
      <c r="E188" s="52">
        <f t="shared" si="11"/>
        <v>0.16666666666666666</v>
      </c>
      <c r="F188" s="52">
        <f t="shared" si="12"/>
        <v>0.10374149659863946</v>
      </c>
      <c r="G188" s="52">
        <f t="shared" si="13"/>
        <v>2.7210884353741496E-2</v>
      </c>
      <c r="H188" s="52">
        <f t="shared" si="14"/>
        <v>1.1904761904761904E-2</v>
      </c>
      <c r="I188" s="52">
        <f t="shared" si="15"/>
        <v>5.1020408163265302E-3</v>
      </c>
      <c r="J188" s="52">
        <f t="shared" si="16"/>
        <v>1</v>
      </c>
    </row>
    <row r="191" spans="1:10" ht="15" customHeight="1">
      <c r="A191" s="42">
        <v>11</v>
      </c>
      <c r="B191" s="58" t="s">
        <v>4046</v>
      </c>
      <c r="C191" s="58"/>
      <c r="D191" s="58"/>
      <c r="E191" s="58"/>
      <c r="F191" s="58"/>
      <c r="G191" s="58"/>
      <c r="H191" s="58"/>
      <c r="I191" s="58"/>
      <c r="J191" s="58"/>
    </row>
    <row r="192" spans="1:10" ht="30" customHeight="1">
      <c r="A192" s="43" t="s">
        <v>14</v>
      </c>
      <c r="B192" s="60" t="s">
        <v>4047</v>
      </c>
      <c r="C192" s="60"/>
      <c r="D192" s="60"/>
      <c r="E192" s="60"/>
      <c r="F192" s="60"/>
      <c r="G192" s="60"/>
      <c r="H192" s="60"/>
      <c r="I192" s="60"/>
      <c r="J192" s="60"/>
    </row>
    <row r="193" spans="1:10" ht="69" customHeight="1">
      <c r="A193" s="43" t="s">
        <v>4053</v>
      </c>
      <c r="B193" s="58" t="s">
        <v>4070</v>
      </c>
      <c r="C193" s="58"/>
      <c r="D193" s="58"/>
      <c r="E193" s="58"/>
      <c r="F193" s="58"/>
      <c r="G193" s="58"/>
      <c r="H193" s="58"/>
      <c r="I193" s="58"/>
      <c r="J193" s="58"/>
    </row>
    <row r="194" spans="1:10" ht="15" customHeight="1">
      <c r="B194" s="44" t="s">
        <v>4049</v>
      </c>
      <c r="C194" s="44" t="s">
        <v>48</v>
      </c>
      <c r="D194" s="44" t="s">
        <v>178</v>
      </c>
      <c r="E194" s="44" t="s">
        <v>148</v>
      </c>
      <c r="F194" s="44" t="s">
        <v>186</v>
      </c>
      <c r="G194" s="44" t="s">
        <v>475</v>
      </c>
      <c r="H194" s="44" t="s">
        <v>239</v>
      </c>
      <c r="I194" s="44" t="s">
        <v>285</v>
      </c>
      <c r="J194" s="44" t="s">
        <v>4040</v>
      </c>
    </row>
    <row r="195" spans="1:10" ht="15" customHeight="1">
      <c r="B195" s="45" t="s">
        <v>964</v>
      </c>
      <c r="C195" s="46">
        <f>COUNTIFS('egyptian women 2011'!$H$3:$H$590,$B195,'egyptian women 2011'!$M$3:$M$590,C$194)</f>
        <v>231</v>
      </c>
      <c r="D195" s="46">
        <f>COUNTIFS('egyptian women 2011'!$H$3:$H$590,$B195,'egyptian women 2011'!$M$3:$M$590,D$194)</f>
        <v>21</v>
      </c>
      <c r="E195" s="46">
        <f>COUNTIFS('egyptian women 2011'!$H$3:$H$590,$B195,'egyptian women 2011'!$M$3:$M$590,E$194)</f>
        <v>12</v>
      </c>
      <c r="F195" s="46">
        <f>COUNTIFS('egyptian women 2011'!$H$3:$H$590,$B195,'egyptian women 2011'!$M$3:$M$590,F$194)</f>
        <v>14</v>
      </c>
      <c r="G195" s="46">
        <f>COUNTIFS('egyptian women 2011'!$H$3:$H$590,$B195,'egyptian women 2011'!$M$3:$M$590,G$194)</f>
        <v>3</v>
      </c>
      <c r="H195" s="46">
        <f>COUNTIFS('egyptian women 2011'!$H$3:$H$590,$B195,'egyptian women 2011'!$M$3:$M$590,H$194)</f>
        <v>0</v>
      </c>
      <c r="I195" s="46">
        <f>COUNTIFS('egyptian women 2011'!$H$3:$H$590,$B195,'egyptian women 2011'!$M$3:$M$590,I$194)</f>
        <v>5</v>
      </c>
      <c r="J195" s="47">
        <f t="shared" ref="J195:J200" si="17">SUM(C195:I195)</f>
        <v>286</v>
      </c>
    </row>
    <row r="196" spans="1:10" ht="15" customHeight="1">
      <c r="B196" s="45" t="s">
        <v>85</v>
      </c>
      <c r="C196" s="46">
        <f>COUNTIFS('egyptian women 2011'!$H$3:$H$590,$B196,'egyptian women 2011'!$M$3:$M$590,C$194)</f>
        <v>29</v>
      </c>
      <c r="D196" s="46">
        <f>COUNTIFS('egyptian women 2011'!$H$3:$H$590,$B196,'egyptian women 2011'!$M$3:$M$590,D$194)</f>
        <v>29</v>
      </c>
      <c r="E196" s="46">
        <f>COUNTIFS('egyptian women 2011'!$H$3:$H$590,$B196,'egyptian women 2011'!$M$3:$M$590,E$194)</f>
        <v>19</v>
      </c>
      <c r="F196" s="46">
        <f>COUNTIFS('egyptian women 2011'!$H$3:$H$590,$B196,'egyptian women 2011'!$M$3:$M$590,F$194)</f>
        <v>10</v>
      </c>
      <c r="G196" s="46">
        <f>COUNTIFS('egyptian women 2011'!$H$3:$H$590,$B196,'egyptian women 2011'!$M$3:$M$590,G$194)</f>
        <v>20</v>
      </c>
      <c r="H196" s="46">
        <f>COUNTIFS('egyptian women 2011'!$H$3:$H$590,$B196,'egyptian women 2011'!$M$3:$M$590,H$194)</f>
        <v>1</v>
      </c>
      <c r="I196" s="46">
        <f>COUNTIFS('egyptian women 2011'!$H$3:$H$590,$B196,'egyptian women 2011'!$M$3:$M$590,I$194)</f>
        <v>7</v>
      </c>
      <c r="J196" s="47">
        <f t="shared" si="17"/>
        <v>115</v>
      </c>
    </row>
    <row r="197" spans="1:10" ht="15" customHeight="1">
      <c r="B197" s="45" t="s">
        <v>120</v>
      </c>
      <c r="C197" s="46">
        <f>COUNTIFS('egyptian women 2011'!$H$3:$H$590,$B197,'egyptian women 2011'!$M$3:$M$590,C$194)</f>
        <v>65</v>
      </c>
      <c r="D197" s="46">
        <f>COUNTIFS('egyptian women 2011'!$H$3:$H$590,$B197,'egyptian women 2011'!$M$3:$M$590,D$194)</f>
        <v>4</v>
      </c>
      <c r="E197" s="46">
        <f>COUNTIFS('egyptian women 2011'!$H$3:$H$590,$B197,'egyptian women 2011'!$M$3:$M$590,E$194)</f>
        <v>9</v>
      </c>
      <c r="F197" s="46">
        <f>COUNTIFS('egyptian women 2011'!$H$3:$H$590,$B197,'egyptian women 2011'!$M$3:$M$590,F$194)</f>
        <v>10</v>
      </c>
      <c r="G197" s="46">
        <f>COUNTIFS('egyptian women 2011'!$H$3:$H$590,$B197,'egyptian women 2011'!$M$3:$M$590,G$194)</f>
        <v>1</v>
      </c>
      <c r="H197" s="46">
        <f>COUNTIFS('egyptian women 2011'!$H$3:$H$590,$B197,'egyptian women 2011'!$M$3:$M$590,H$194)</f>
        <v>0</v>
      </c>
      <c r="I197" s="46">
        <f>COUNTIFS('egyptian women 2011'!$H$3:$H$590,$B197,'egyptian women 2011'!$M$3:$M$590,I$194)</f>
        <v>1</v>
      </c>
      <c r="J197" s="47">
        <f t="shared" si="17"/>
        <v>90</v>
      </c>
    </row>
    <row r="198" spans="1:10" ht="15" customHeight="1">
      <c r="B198" s="45" t="s">
        <v>168</v>
      </c>
      <c r="C198" s="46">
        <f>COUNTIFS('egyptian women 2011'!$H$3:$H$590,$B198,'egyptian women 2011'!$M$3:$M$590,C$194)</f>
        <v>15</v>
      </c>
      <c r="D198" s="46">
        <f>COUNTIFS('egyptian women 2011'!$H$3:$H$590,$B198,'egyptian women 2011'!$M$3:$M$590,D$194)</f>
        <v>15</v>
      </c>
      <c r="E198" s="46">
        <f>COUNTIFS('egyptian women 2011'!$H$3:$H$590,$B198,'egyptian women 2011'!$M$3:$M$590,E$194)</f>
        <v>1</v>
      </c>
      <c r="F198" s="46">
        <f>COUNTIFS('egyptian women 2011'!$H$3:$H$590,$B198,'egyptian women 2011'!$M$3:$M$590,F$194)</f>
        <v>9</v>
      </c>
      <c r="G198" s="46">
        <f>COUNTIFS('egyptian women 2011'!$H$3:$H$590,$B198,'egyptian women 2011'!$M$3:$M$590,G$194)</f>
        <v>0</v>
      </c>
      <c r="H198" s="46">
        <f>COUNTIFS('egyptian women 2011'!$H$3:$H$590,$B198,'egyptian women 2011'!$M$3:$M$590,H$194)</f>
        <v>1</v>
      </c>
      <c r="I198" s="46">
        <f>COUNTIFS('egyptian women 2011'!$H$3:$H$590,$B198,'egyptian women 2011'!$M$3:$M$590,I$194)</f>
        <v>1</v>
      </c>
      <c r="J198" s="47">
        <f t="shared" si="17"/>
        <v>42</v>
      </c>
    </row>
    <row r="199" spans="1:10" ht="15" customHeight="1">
      <c r="B199" s="45" t="s">
        <v>43</v>
      </c>
      <c r="C199" s="46">
        <f>COUNTIFS('egyptian women 2011'!$H$3:$H$590,$B199,'egyptian women 2011'!$M$3:$M$590,C$194)</f>
        <v>17</v>
      </c>
      <c r="D199" s="46">
        <f>COUNTIFS('egyptian women 2011'!$H$3:$H$590,$B199,'egyptian women 2011'!$M$3:$M$590,D$194)</f>
        <v>4</v>
      </c>
      <c r="E199" s="46">
        <f>COUNTIFS('egyptian women 2011'!$H$3:$H$590,$B199,'egyptian women 2011'!$M$3:$M$590,E$194)</f>
        <v>11</v>
      </c>
      <c r="F199" s="46">
        <f>COUNTIFS('egyptian women 2011'!$H$3:$H$590,$B199,'egyptian women 2011'!$M$3:$M$590,F$194)</f>
        <v>4</v>
      </c>
      <c r="G199" s="46">
        <f>COUNTIFS('egyptian women 2011'!$H$3:$H$590,$B199,'egyptian women 2011'!$M$3:$M$590,G$194)</f>
        <v>0</v>
      </c>
      <c r="H199" s="46">
        <f>COUNTIFS('egyptian women 2011'!$H$3:$H$590,$B199,'egyptian women 2011'!$M$3:$M$590,H$194)</f>
        <v>2</v>
      </c>
      <c r="I199" s="46">
        <f>COUNTIFS('egyptian women 2011'!$H$3:$H$590,$B199,'egyptian women 2011'!$M$3:$M$590,I$194)</f>
        <v>1</v>
      </c>
      <c r="J199" s="47">
        <f t="shared" si="17"/>
        <v>39</v>
      </c>
    </row>
    <row r="200" spans="1:10" ht="15" customHeight="1">
      <c r="B200" s="45" t="s">
        <v>1585</v>
      </c>
      <c r="C200" s="46">
        <f>COUNTIFS('egyptian women 2011'!$H$3:$H$590,$B200,'egyptian women 2011'!$M$3:$M$590,C$194)</f>
        <v>0</v>
      </c>
      <c r="D200" s="46">
        <f>COUNTIFS('egyptian women 2011'!$H$3:$H$590,$B200,'egyptian women 2011'!$M$3:$M$590,D$194)</f>
        <v>0</v>
      </c>
      <c r="E200" s="46">
        <f>COUNTIFS('egyptian women 2011'!$H$3:$H$590,$B200,'egyptian women 2011'!$M$3:$M$590,E$194)</f>
        <v>0</v>
      </c>
      <c r="F200" s="46">
        <f>COUNTIFS('egyptian women 2011'!$H$3:$H$590,$B200,'egyptian women 2011'!$M$3:$M$590,F$194)</f>
        <v>1</v>
      </c>
      <c r="G200" s="46">
        <f>COUNTIFS('egyptian women 2011'!$H$3:$H$590,$B200,'egyptian women 2011'!$M$3:$M$590,G$194)</f>
        <v>2</v>
      </c>
      <c r="H200" s="46">
        <f>COUNTIFS('egyptian women 2011'!$H$3:$H$590,$B200,'egyptian women 2011'!$M$3:$M$590,H$194)</f>
        <v>13</v>
      </c>
      <c r="I200" s="46">
        <f>COUNTIFS('egyptian women 2011'!$H$3:$H$590,$B200,'egyptian women 2011'!$M$3:$M$590,I$194)</f>
        <v>0</v>
      </c>
      <c r="J200" s="47">
        <f t="shared" si="17"/>
        <v>16</v>
      </c>
    </row>
    <row r="201" spans="1:10" ht="15" customHeight="1">
      <c r="B201" s="48" t="s">
        <v>4040</v>
      </c>
      <c r="C201" s="47">
        <f t="shared" ref="C201:J201" si="18">SUM(C195:C200)</f>
        <v>357</v>
      </c>
      <c r="D201" s="47">
        <f t="shared" si="18"/>
        <v>73</v>
      </c>
      <c r="E201" s="47">
        <f t="shared" si="18"/>
        <v>52</v>
      </c>
      <c r="F201" s="47">
        <f t="shared" si="18"/>
        <v>48</v>
      </c>
      <c r="G201" s="47">
        <f t="shared" si="18"/>
        <v>26</v>
      </c>
      <c r="H201" s="47">
        <f t="shared" si="18"/>
        <v>17</v>
      </c>
      <c r="I201" s="47">
        <f t="shared" si="18"/>
        <v>15</v>
      </c>
      <c r="J201" s="47">
        <f t="shared" si="18"/>
        <v>588</v>
      </c>
    </row>
    <row r="202" spans="1:10" ht="15" customHeight="1">
      <c r="B202" s="59" t="s">
        <v>4071</v>
      </c>
      <c r="C202" s="59"/>
      <c r="D202" s="59"/>
      <c r="E202" s="59"/>
      <c r="F202" s="59"/>
      <c r="G202" s="59"/>
      <c r="H202" s="59"/>
      <c r="I202" s="59"/>
      <c r="J202" s="59"/>
    </row>
    <row r="203" spans="1:10" ht="15" customHeight="1">
      <c r="B203" s="49" t="s">
        <v>4049</v>
      </c>
      <c r="C203" s="49" t="s">
        <v>48</v>
      </c>
      <c r="D203" s="49" t="s">
        <v>178</v>
      </c>
      <c r="E203" s="49" t="s">
        <v>148</v>
      </c>
      <c r="F203" s="49" t="s">
        <v>186</v>
      </c>
      <c r="G203" s="49" t="s">
        <v>475</v>
      </c>
      <c r="H203" s="49" t="s">
        <v>239</v>
      </c>
      <c r="I203" s="49" t="s">
        <v>285</v>
      </c>
      <c r="J203" s="49" t="s">
        <v>4040</v>
      </c>
    </row>
    <row r="204" spans="1:10" ht="15" customHeight="1">
      <c r="B204" s="50" t="s">
        <v>964</v>
      </c>
      <c r="C204" s="51">
        <f t="shared" ref="C204:C210" si="19">IFERROR(C195/J195,0)</f>
        <v>0.80769230769230771</v>
      </c>
      <c r="D204" s="51">
        <f t="shared" ref="D204:D210" si="20">IFERROR(D195/J195,0)</f>
        <v>7.3426573426573424E-2</v>
      </c>
      <c r="E204" s="51">
        <f t="shared" ref="E204:E210" si="21">IFERROR(E195/J195,0)</f>
        <v>4.195804195804196E-2</v>
      </c>
      <c r="F204" s="51">
        <f t="shared" ref="F204:F210" si="22">IFERROR(F195/J195,0)</f>
        <v>4.8951048951048952E-2</v>
      </c>
      <c r="G204" s="51">
        <f t="shared" ref="G204:G210" si="23">IFERROR(G195/J195,0)</f>
        <v>1.048951048951049E-2</v>
      </c>
      <c r="H204" s="51">
        <f t="shared" ref="H204:H210" si="24">IFERROR(H195/J195,0)</f>
        <v>0</v>
      </c>
      <c r="I204" s="51">
        <f t="shared" ref="I204:I210" si="25">IFERROR(I195/J195,0)</f>
        <v>1.7482517482517484E-2</v>
      </c>
      <c r="J204" s="52">
        <f t="shared" ref="J204:J210" si="26">IFERROR(J195/J195,0)</f>
        <v>1</v>
      </c>
    </row>
    <row r="205" spans="1:10" ht="15" customHeight="1">
      <c r="B205" s="50" t="s">
        <v>85</v>
      </c>
      <c r="C205" s="51">
        <f t="shared" si="19"/>
        <v>0.25217391304347825</v>
      </c>
      <c r="D205" s="51">
        <f t="shared" si="20"/>
        <v>0.25217391304347825</v>
      </c>
      <c r="E205" s="51">
        <f t="shared" si="21"/>
        <v>0.16521739130434782</v>
      </c>
      <c r="F205" s="51">
        <f t="shared" si="22"/>
        <v>8.6956521739130432E-2</v>
      </c>
      <c r="G205" s="51">
        <f t="shared" si="23"/>
        <v>0.17391304347826086</v>
      </c>
      <c r="H205" s="51">
        <f t="shared" si="24"/>
        <v>8.6956521739130436E-3</v>
      </c>
      <c r="I205" s="51">
        <f t="shared" si="25"/>
        <v>6.0869565217391307E-2</v>
      </c>
      <c r="J205" s="52">
        <f t="shared" si="26"/>
        <v>1</v>
      </c>
    </row>
    <row r="206" spans="1:10" ht="15" customHeight="1">
      <c r="B206" s="50" t="s">
        <v>120</v>
      </c>
      <c r="C206" s="51">
        <f t="shared" si="19"/>
        <v>0.72222222222222221</v>
      </c>
      <c r="D206" s="51">
        <f t="shared" si="20"/>
        <v>4.4444444444444446E-2</v>
      </c>
      <c r="E206" s="51">
        <f t="shared" si="21"/>
        <v>0.1</v>
      </c>
      <c r="F206" s="51">
        <f t="shared" si="22"/>
        <v>0.1111111111111111</v>
      </c>
      <c r="G206" s="51">
        <f t="shared" si="23"/>
        <v>1.1111111111111112E-2</v>
      </c>
      <c r="H206" s="51">
        <f t="shared" si="24"/>
        <v>0</v>
      </c>
      <c r="I206" s="51">
        <f t="shared" si="25"/>
        <v>1.1111111111111112E-2</v>
      </c>
      <c r="J206" s="52">
        <f t="shared" si="26"/>
        <v>1</v>
      </c>
    </row>
    <row r="207" spans="1:10" ht="15" customHeight="1">
      <c r="B207" s="50" t="s">
        <v>168</v>
      </c>
      <c r="C207" s="51">
        <f t="shared" si="19"/>
        <v>0.35714285714285715</v>
      </c>
      <c r="D207" s="51">
        <f t="shared" si="20"/>
        <v>0.35714285714285715</v>
      </c>
      <c r="E207" s="51">
        <f t="shared" si="21"/>
        <v>2.3809523809523808E-2</v>
      </c>
      <c r="F207" s="51">
        <f t="shared" si="22"/>
        <v>0.21428571428571427</v>
      </c>
      <c r="G207" s="51">
        <f t="shared" si="23"/>
        <v>0</v>
      </c>
      <c r="H207" s="51">
        <f t="shared" si="24"/>
        <v>2.3809523809523808E-2</v>
      </c>
      <c r="I207" s="51">
        <f t="shared" si="25"/>
        <v>2.3809523809523808E-2</v>
      </c>
      <c r="J207" s="52">
        <f t="shared" si="26"/>
        <v>1</v>
      </c>
    </row>
    <row r="208" spans="1:10" ht="15" customHeight="1">
      <c r="B208" s="50" t="s">
        <v>43</v>
      </c>
      <c r="C208" s="51">
        <f t="shared" si="19"/>
        <v>0.4358974358974359</v>
      </c>
      <c r="D208" s="51">
        <f t="shared" si="20"/>
        <v>0.10256410256410256</v>
      </c>
      <c r="E208" s="51">
        <f t="shared" si="21"/>
        <v>0.28205128205128205</v>
      </c>
      <c r="F208" s="51">
        <f t="shared" si="22"/>
        <v>0.10256410256410256</v>
      </c>
      <c r="G208" s="51">
        <f t="shared" si="23"/>
        <v>0</v>
      </c>
      <c r="H208" s="51">
        <f t="shared" si="24"/>
        <v>5.128205128205128E-2</v>
      </c>
      <c r="I208" s="51">
        <f t="shared" si="25"/>
        <v>2.564102564102564E-2</v>
      </c>
      <c r="J208" s="52">
        <f t="shared" si="26"/>
        <v>1</v>
      </c>
    </row>
    <row r="209" spans="1:22" ht="15" customHeight="1">
      <c r="B209" s="50" t="s">
        <v>1585</v>
      </c>
      <c r="C209" s="51">
        <f t="shared" si="19"/>
        <v>0</v>
      </c>
      <c r="D209" s="51">
        <f t="shared" si="20"/>
        <v>0</v>
      </c>
      <c r="E209" s="51">
        <f t="shared" si="21"/>
        <v>0</v>
      </c>
      <c r="F209" s="51">
        <f t="shared" si="22"/>
        <v>6.25E-2</v>
      </c>
      <c r="G209" s="51">
        <f t="shared" si="23"/>
        <v>0.125</v>
      </c>
      <c r="H209" s="51">
        <f t="shared" si="24"/>
        <v>0.8125</v>
      </c>
      <c r="I209" s="51">
        <f t="shared" si="25"/>
        <v>0</v>
      </c>
      <c r="J209" s="52">
        <f t="shared" si="26"/>
        <v>1</v>
      </c>
    </row>
    <row r="210" spans="1:22" ht="15" customHeight="1">
      <c r="B210" s="48" t="s">
        <v>4040</v>
      </c>
      <c r="C210" s="52">
        <f t="shared" si="19"/>
        <v>0.6071428571428571</v>
      </c>
      <c r="D210" s="52">
        <f t="shared" si="20"/>
        <v>0.12414965986394558</v>
      </c>
      <c r="E210" s="52">
        <f t="shared" si="21"/>
        <v>8.8435374149659865E-2</v>
      </c>
      <c r="F210" s="52">
        <f t="shared" si="22"/>
        <v>8.1632653061224483E-2</v>
      </c>
      <c r="G210" s="52">
        <f t="shared" si="23"/>
        <v>4.4217687074829932E-2</v>
      </c>
      <c r="H210" s="52">
        <f t="shared" si="24"/>
        <v>2.8911564625850341E-2</v>
      </c>
      <c r="I210" s="52">
        <f t="shared" si="25"/>
        <v>2.5510204081632654E-2</v>
      </c>
      <c r="J210" s="52">
        <f t="shared" si="26"/>
        <v>1</v>
      </c>
    </row>
    <row r="213" spans="1:22" ht="15" customHeight="1">
      <c r="A213" s="42">
        <v>12</v>
      </c>
      <c r="B213" s="58" t="s">
        <v>4046</v>
      </c>
      <c r="C213" s="58"/>
      <c r="D213" s="58"/>
      <c r="E213" s="58"/>
      <c r="F213" s="58"/>
      <c r="G213" s="58"/>
      <c r="H213" s="58"/>
      <c r="I213" s="58"/>
      <c r="J213" s="58"/>
      <c r="K213" s="58"/>
      <c r="L213" s="58"/>
      <c r="M213" s="58"/>
      <c r="N213" s="58"/>
      <c r="O213" s="58"/>
      <c r="P213" s="58"/>
      <c r="Q213" s="58"/>
      <c r="R213" s="58"/>
      <c r="S213" s="58"/>
      <c r="T213" s="58"/>
      <c r="U213" s="58"/>
      <c r="V213" s="58"/>
    </row>
    <row r="214" spans="1:22" ht="30" customHeight="1">
      <c r="A214" s="43" t="s">
        <v>14</v>
      </c>
      <c r="B214" s="60" t="s">
        <v>4047</v>
      </c>
      <c r="C214" s="60"/>
      <c r="D214" s="60"/>
      <c r="E214" s="60"/>
      <c r="F214" s="60"/>
      <c r="G214" s="60"/>
      <c r="H214" s="60"/>
      <c r="I214" s="60"/>
      <c r="J214" s="60"/>
      <c r="K214" s="60"/>
      <c r="L214" s="60"/>
      <c r="M214" s="60"/>
      <c r="N214" s="60"/>
      <c r="O214" s="60"/>
      <c r="P214" s="60"/>
      <c r="Q214" s="60"/>
      <c r="R214" s="60"/>
      <c r="S214" s="60"/>
      <c r="T214" s="60"/>
      <c r="U214" s="60"/>
      <c r="V214" s="60"/>
    </row>
    <row r="215" spans="1:22" ht="39.75" customHeight="1">
      <c r="A215" s="43" t="s">
        <v>20</v>
      </c>
      <c r="B215" s="58" t="s">
        <v>4072</v>
      </c>
      <c r="C215" s="58"/>
      <c r="D215" s="58"/>
      <c r="E215" s="58"/>
      <c r="F215" s="58"/>
      <c r="G215" s="58"/>
      <c r="H215" s="58"/>
      <c r="I215" s="58"/>
      <c r="J215" s="58"/>
      <c r="K215" s="58"/>
      <c r="L215" s="58"/>
      <c r="M215" s="58"/>
      <c r="N215" s="58"/>
      <c r="O215" s="58"/>
      <c r="P215" s="58"/>
      <c r="Q215" s="58"/>
      <c r="R215" s="58"/>
      <c r="S215" s="58"/>
      <c r="T215" s="58"/>
      <c r="U215" s="58"/>
      <c r="V215" s="58"/>
    </row>
    <row r="216" spans="1:22" ht="21.75" customHeight="1">
      <c r="B216" s="44" t="s">
        <v>4049</v>
      </c>
      <c r="C216" s="44" t="s">
        <v>187</v>
      </c>
      <c r="D216" s="44" t="s">
        <v>312</v>
      </c>
      <c r="E216" s="44" t="s">
        <v>49</v>
      </c>
      <c r="F216" s="44" t="s">
        <v>196</v>
      </c>
      <c r="G216" s="44" t="s">
        <v>268</v>
      </c>
      <c r="H216" s="44" t="s">
        <v>1117</v>
      </c>
      <c r="I216" s="44" t="s">
        <v>124</v>
      </c>
      <c r="J216" s="44" t="s">
        <v>240</v>
      </c>
      <c r="K216" s="44" t="s">
        <v>208</v>
      </c>
      <c r="L216" s="44" t="s">
        <v>232</v>
      </c>
      <c r="M216" s="44" t="s">
        <v>149</v>
      </c>
      <c r="N216" s="44" t="s">
        <v>218</v>
      </c>
      <c r="O216" s="44" t="s">
        <v>300</v>
      </c>
      <c r="P216" s="44" t="s">
        <v>89</v>
      </c>
      <c r="Q216" s="44" t="s">
        <v>476</v>
      </c>
      <c r="R216" s="44" t="s">
        <v>293</v>
      </c>
      <c r="S216" s="44" t="s">
        <v>444</v>
      </c>
      <c r="T216" s="44" t="s">
        <v>1570</v>
      </c>
      <c r="U216" s="44" t="s">
        <v>566</v>
      </c>
      <c r="V216" s="44" t="s">
        <v>4040</v>
      </c>
    </row>
    <row r="217" spans="1:22" ht="15" customHeight="1">
      <c r="B217" s="45" t="s">
        <v>964</v>
      </c>
      <c r="C217" s="46">
        <f>COUNTIFS('egyptian women 2011'!$H$3:$H$590,$B217,'egyptian women 2011'!$N$3:$N$590,C$216)</f>
        <v>44</v>
      </c>
      <c r="D217" s="46">
        <f>COUNTIFS('egyptian women 2011'!$H$3:$H$590,$B217,'egyptian women 2011'!$N$3:$N$590,D$216)</f>
        <v>52</v>
      </c>
      <c r="E217" s="46">
        <f>COUNTIFS('egyptian women 2011'!$H$3:$H$590,$B217,'egyptian women 2011'!$N$3:$N$590,E$216)</f>
        <v>32</v>
      </c>
      <c r="F217" s="46">
        <f>COUNTIFS('egyptian women 2011'!$H$3:$H$590,$B217,'egyptian women 2011'!$N$3:$N$590,F$216)</f>
        <v>30</v>
      </c>
      <c r="G217" s="46">
        <f>COUNTIFS('egyptian women 2011'!$H$3:$H$590,$B217,'egyptian women 2011'!$N$3:$N$590,G$216)</f>
        <v>21</v>
      </c>
      <c r="H217" s="46">
        <f>COUNTIFS('egyptian women 2011'!$H$3:$H$590,$B217,'egyptian women 2011'!$N$3:$N$590,H$216)</f>
        <v>26</v>
      </c>
      <c r="I217" s="46">
        <f>COUNTIFS('egyptian women 2011'!$H$3:$H$590,$B217,'egyptian women 2011'!$N$3:$N$590,I$216)</f>
        <v>14</v>
      </c>
      <c r="J217" s="46">
        <f>COUNTIFS('egyptian women 2011'!$H$3:$H$590,$B217,'egyptian women 2011'!$N$3:$N$590,J$216)</f>
        <v>5</v>
      </c>
      <c r="K217" s="46">
        <f>COUNTIFS('egyptian women 2011'!$H$3:$H$590,$B217,'egyptian women 2011'!$N$3:$N$590,K$216)</f>
        <v>7</v>
      </c>
      <c r="L217" s="46">
        <f>COUNTIFS('egyptian women 2011'!$H$3:$H$590,$B217,'egyptian women 2011'!$N$3:$N$590,L$216)</f>
        <v>6</v>
      </c>
      <c r="M217" s="46">
        <f>COUNTIFS('egyptian women 2011'!$H$3:$H$590,$B217,'egyptian women 2011'!$N$3:$N$590,M$216)</f>
        <v>3</v>
      </c>
      <c r="N217" s="46">
        <f>COUNTIFS('egyptian women 2011'!$H$3:$H$590,$B217,'egyptian women 2011'!$N$3:$N$590,N$216)</f>
        <v>15</v>
      </c>
      <c r="O217" s="46">
        <f>COUNTIFS('egyptian women 2011'!$H$3:$H$590,$B217,'egyptian women 2011'!$N$3:$N$590,O$216)</f>
        <v>5</v>
      </c>
      <c r="P217" s="46">
        <f>COUNTIFS('egyptian women 2011'!$H$3:$H$590,$B217,'egyptian women 2011'!$N$3:$N$590,P$216)</f>
        <v>12</v>
      </c>
      <c r="Q217" s="46">
        <f>COUNTIFS('egyptian women 2011'!$H$3:$H$590,$B217,'egyptian women 2011'!$N$3:$N$590,Q$216)</f>
        <v>3</v>
      </c>
      <c r="R217" s="46">
        <f>COUNTIFS('egyptian women 2011'!$H$3:$H$590,$B217,'egyptian women 2011'!$N$3:$N$590,R$216)</f>
        <v>5</v>
      </c>
      <c r="S217" s="46">
        <f>COUNTIFS('egyptian women 2011'!$H$3:$H$590,$B217,'egyptian women 2011'!$N$3:$N$590,S$216)</f>
        <v>4</v>
      </c>
      <c r="T217" s="46">
        <f>COUNTIFS('egyptian women 2011'!$H$3:$H$590,$B217,'egyptian women 2011'!$N$3:$N$590,T$216)</f>
        <v>2</v>
      </c>
      <c r="U217" s="46">
        <f>COUNTIFS('egyptian women 2011'!$H$3:$H$590,$B217,'egyptian women 2011'!$N$3:$N$590,U$216)</f>
        <v>0</v>
      </c>
      <c r="V217" s="47">
        <f t="shared" ref="V217:V222" si="27">SUM(C217:U217)</f>
        <v>286</v>
      </c>
    </row>
    <row r="218" spans="1:22" ht="15" customHeight="1">
      <c r="B218" s="45" t="s">
        <v>85</v>
      </c>
      <c r="C218" s="46">
        <f>COUNTIFS('egyptian women 2011'!$H$3:$H$590,$B218,'egyptian women 2011'!$N$3:$N$590,C$216)</f>
        <v>12</v>
      </c>
      <c r="D218" s="46">
        <f>COUNTIFS('egyptian women 2011'!$H$3:$H$590,$B218,'egyptian women 2011'!$N$3:$N$590,D$216)</f>
        <v>1</v>
      </c>
      <c r="E218" s="46">
        <f>COUNTIFS('egyptian women 2011'!$H$3:$H$590,$B218,'egyptian women 2011'!$N$3:$N$590,E$216)</f>
        <v>7</v>
      </c>
      <c r="F218" s="46">
        <f>COUNTIFS('egyptian women 2011'!$H$3:$H$590,$B218,'egyptian women 2011'!$N$3:$N$590,F$216)</f>
        <v>2</v>
      </c>
      <c r="G218" s="46">
        <f>COUNTIFS('egyptian women 2011'!$H$3:$H$590,$B218,'egyptian women 2011'!$N$3:$N$590,G$216)</f>
        <v>5</v>
      </c>
      <c r="H218" s="46">
        <f>COUNTIFS('egyptian women 2011'!$H$3:$H$590,$B218,'egyptian women 2011'!$N$3:$N$590,H$216)</f>
        <v>0</v>
      </c>
      <c r="I218" s="46">
        <f>COUNTIFS('egyptian women 2011'!$H$3:$H$590,$B218,'egyptian women 2011'!$N$3:$N$590,I$216)</f>
        <v>6</v>
      </c>
      <c r="J218" s="46">
        <f>COUNTIFS('egyptian women 2011'!$H$3:$H$590,$B218,'egyptian women 2011'!$N$3:$N$590,J$216)</f>
        <v>5</v>
      </c>
      <c r="K218" s="46">
        <f>COUNTIFS('egyptian women 2011'!$H$3:$H$590,$B218,'egyptian women 2011'!$N$3:$N$590,K$216)</f>
        <v>12</v>
      </c>
      <c r="L218" s="46">
        <f>COUNTIFS('egyptian women 2011'!$H$3:$H$590,$B218,'egyptian women 2011'!$N$3:$N$590,L$216)</f>
        <v>8</v>
      </c>
      <c r="M218" s="46">
        <f>COUNTIFS('egyptian women 2011'!$H$3:$H$590,$B218,'egyptian women 2011'!$N$3:$N$590,M$216)</f>
        <v>8</v>
      </c>
      <c r="N218" s="46">
        <f>COUNTIFS('egyptian women 2011'!$H$3:$H$590,$B218,'egyptian women 2011'!$N$3:$N$590,N$216)</f>
        <v>0</v>
      </c>
      <c r="O218" s="46">
        <f>COUNTIFS('egyptian women 2011'!$H$3:$H$590,$B218,'egyptian women 2011'!$N$3:$N$590,O$216)</f>
        <v>12</v>
      </c>
      <c r="P218" s="46">
        <f>COUNTIFS('egyptian women 2011'!$H$3:$H$590,$B218,'egyptian women 2011'!$N$3:$N$590,P$216)</f>
        <v>2</v>
      </c>
      <c r="Q218" s="46">
        <f>COUNTIFS('egyptian women 2011'!$H$3:$H$590,$B218,'egyptian women 2011'!$N$3:$N$590,Q$216)</f>
        <v>14</v>
      </c>
      <c r="R218" s="46">
        <f>COUNTIFS('egyptian women 2011'!$H$3:$H$590,$B218,'egyptian women 2011'!$N$3:$N$590,R$216)</f>
        <v>5</v>
      </c>
      <c r="S218" s="46">
        <f>COUNTIFS('egyptian women 2011'!$H$3:$H$590,$B218,'egyptian women 2011'!$N$3:$N$590,S$216)</f>
        <v>6</v>
      </c>
      <c r="T218" s="46">
        <f>COUNTIFS('egyptian women 2011'!$H$3:$H$590,$B218,'egyptian women 2011'!$N$3:$N$590,T$216)</f>
        <v>8</v>
      </c>
      <c r="U218" s="46">
        <f>COUNTIFS('egyptian women 2011'!$H$3:$H$590,$B218,'egyptian women 2011'!$N$3:$N$590,U$216)</f>
        <v>2</v>
      </c>
      <c r="V218" s="47">
        <f t="shared" si="27"/>
        <v>115</v>
      </c>
    </row>
    <row r="219" spans="1:22" ht="15" customHeight="1">
      <c r="B219" s="45" t="s">
        <v>120</v>
      </c>
      <c r="C219" s="46">
        <f>COUNTIFS('egyptian women 2011'!$H$3:$H$590,$B219,'egyptian women 2011'!$N$3:$N$590,C$216)</f>
        <v>20</v>
      </c>
      <c r="D219" s="46">
        <f>COUNTIFS('egyptian women 2011'!$H$3:$H$590,$B219,'egyptian women 2011'!$N$3:$N$590,D$216)</f>
        <v>11</v>
      </c>
      <c r="E219" s="46">
        <f>COUNTIFS('egyptian women 2011'!$H$3:$H$590,$B219,'egyptian women 2011'!$N$3:$N$590,E$216)</f>
        <v>7</v>
      </c>
      <c r="F219" s="46">
        <f>COUNTIFS('egyptian women 2011'!$H$3:$H$590,$B219,'egyptian women 2011'!$N$3:$N$590,F$216)</f>
        <v>12</v>
      </c>
      <c r="G219" s="46">
        <f>COUNTIFS('egyptian women 2011'!$H$3:$H$590,$B219,'egyptian women 2011'!$N$3:$N$590,G$216)</f>
        <v>4</v>
      </c>
      <c r="H219" s="46">
        <f>COUNTIFS('egyptian women 2011'!$H$3:$H$590,$B219,'egyptian women 2011'!$N$3:$N$590,H$216)</f>
        <v>8</v>
      </c>
      <c r="I219" s="46">
        <f>COUNTIFS('egyptian women 2011'!$H$3:$H$590,$B219,'egyptian women 2011'!$N$3:$N$590,I$216)</f>
        <v>3</v>
      </c>
      <c r="J219" s="46">
        <f>COUNTIFS('egyptian women 2011'!$H$3:$H$590,$B219,'egyptian women 2011'!$N$3:$N$590,J$216)</f>
        <v>3</v>
      </c>
      <c r="K219" s="46">
        <f>COUNTIFS('egyptian women 2011'!$H$3:$H$590,$B219,'egyptian women 2011'!$N$3:$N$590,K$216)</f>
        <v>4</v>
      </c>
      <c r="L219" s="46">
        <f>COUNTIFS('egyptian women 2011'!$H$3:$H$590,$B219,'egyptian women 2011'!$N$3:$N$590,L$216)</f>
        <v>2</v>
      </c>
      <c r="M219" s="46">
        <f>COUNTIFS('egyptian women 2011'!$H$3:$H$590,$B219,'egyptian women 2011'!$N$3:$N$590,M$216)</f>
        <v>5</v>
      </c>
      <c r="N219" s="46">
        <f>COUNTIFS('egyptian women 2011'!$H$3:$H$590,$B219,'egyptian women 2011'!$N$3:$N$590,N$216)</f>
        <v>5</v>
      </c>
      <c r="O219" s="46">
        <f>COUNTIFS('egyptian women 2011'!$H$3:$H$590,$B219,'egyptian women 2011'!$N$3:$N$590,O$216)</f>
        <v>1</v>
      </c>
      <c r="P219" s="46">
        <f>COUNTIFS('egyptian women 2011'!$H$3:$H$590,$B219,'egyptian women 2011'!$N$3:$N$590,P$216)</f>
        <v>3</v>
      </c>
      <c r="Q219" s="46">
        <f>COUNTIFS('egyptian women 2011'!$H$3:$H$590,$B219,'egyptian women 2011'!$N$3:$N$590,Q$216)</f>
        <v>0</v>
      </c>
      <c r="R219" s="46">
        <f>COUNTIFS('egyptian women 2011'!$H$3:$H$590,$B219,'egyptian women 2011'!$N$3:$N$590,R$216)</f>
        <v>2</v>
      </c>
      <c r="S219" s="46">
        <f>COUNTIFS('egyptian women 2011'!$H$3:$H$590,$B219,'egyptian women 2011'!$N$3:$N$590,S$216)</f>
        <v>0</v>
      </c>
      <c r="T219" s="46">
        <f>COUNTIFS('egyptian women 2011'!$H$3:$H$590,$B219,'egyptian women 2011'!$N$3:$N$590,T$216)</f>
        <v>0</v>
      </c>
      <c r="U219" s="46">
        <f>COUNTIFS('egyptian women 2011'!$H$3:$H$590,$B219,'egyptian women 2011'!$N$3:$N$590,U$216)</f>
        <v>0</v>
      </c>
      <c r="V219" s="47">
        <f t="shared" si="27"/>
        <v>90</v>
      </c>
    </row>
    <row r="220" spans="1:22" ht="15" customHeight="1">
      <c r="B220" s="45" t="s">
        <v>168</v>
      </c>
      <c r="C220" s="46">
        <f>COUNTIFS('egyptian women 2011'!$H$3:$H$590,$B220,'egyptian women 2011'!$N$3:$N$590,C$216)</f>
        <v>6</v>
      </c>
      <c r="D220" s="46">
        <f>COUNTIFS('egyptian women 2011'!$H$3:$H$590,$B220,'egyptian women 2011'!$N$3:$N$590,D$216)</f>
        <v>3</v>
      </c>
      <c r="E220" s="46">
        <f>COUNTIFS('egyptian women 2011'!$H$3:$H$590,$B220,'egyptian women 2011'!$N$3:$N$590,E$216)</f>
        <v>1</v>
      </c>
      <c r="F220" s="46">
        <f>COUNTIFS('egyptian women 2011'!$H$3:$H$590,$B220,'egyptian women 2011'!$N$3:$N$590,F$216)</f>
        <v>4</v>
      </c>
      <c r="G220" s="46">
        <f>COUNTIFS('egyptian women 2011'!$H$3:$H$590,$B220,'egyptian women 2011'!$N$3:$N$590,G$216)</f>
        <v>6</v>
      </c>
      <c r="H220" s="46">
        <f>COUNTIFS('egyptian women 2011'!$H$3:$H$590,$B220,'egyptian women 2011'!$N$3:$N$590,H$216)</f>
        <v>1</v>
      </c>
      <c r="I220" s="46">
        <f>COUNTIFS('egyptian women 2011'!$H$3:$H$590,$B220,'egyptian women 2011'!$N$3:$N$590,I$216)</f>
        <v>8</v>
      </c>
      <c r="J220" s="46">
        <f>COUNTIFS('egyptian women 2011'!$H$3:$H$590,$B220,'egyptian women 2011'!$N$3:$N$590,J$216)</f>
        <v>1</v>
      </c>
      <c r="K220" s="46">
        <f>COUNTIFS('egyptian women 2011'!$H$3:$H$590,$B220,'egyptian women 2011'!$N$3:$N$590,K$216)</f>
        <v>4</v>
      </c>
      <c r="L220" s="46">
        <f>COUNTIFS('egyptian women 2011'!$H$3:$H$590,$B220,'egyptian women 2011'!$N$3:$N$590,L$216)</f>
        <v>5</v>
      </c>
      <c r="M220" s="46">
        <f>COUNTIFS('egyptian women 2011'!$H$3:$H$590,$B220,'egyptian women 2011'!$N$3:$N$590,M$216)</f>
        <v>3</v>
      </c>
      <c r="N220" s="46">
        <f>COUNTIFS('egyptian women 2011'!$H$3:$H$590,$B220,'egyptian women 2011'!$N$3:$N$590,N$216)</f>
        <v>0</v>
      </c>
      <c r="O220" s="46">
        <f>COUNTIFS('egyptian women 2011'!$H$3:$H$590,$B220,'egyptian women 2011'!$N$3:$N$590,O$216)</f>
        <v>0</v>
      </c>
      <c r="P220" s="46">
        <f>COUNTIFS('egyptian women 2011'!$H$3:$H$590,$B220,'egyptian women 2011'!$N$3:$N$590,P$216)</f>
        <v>0</v>
      </c>
      <c r="Q220" s="46">
        <f>COUNTIFS('egyptian women 2011'!$H$3:$H$590,$B220,'egyptian women 2011'!$N$3:$N$590,Q$216)</f>
        <v>0</v>
      </c>
      <c r="R220" s="46">
        <f>COUNTIFS('egyptian women 2011'!$H$3:$H$590,$B220,'egyptian women 2011'!$N$3:$N$590,R$216)</f>
        <v>0</v>
      </c>
      <c r="S220" s="46">
        <f>COUNTIFS('egyptian women 2011'!$H$3:$H$590,$B220,'egyptian women 2011'!$N$3:$N$590,S$216)</f>
        <v>0</v>
      </c>
      <c r="T220" s="46">
        <f>COUNTIFS('egyptian women 2011'!$H$3:$H$590,$B220,'egyptian women 2011'!$N$3:$N$590,T$216)</f>
        <v>0</v>
      </c>
      <c r="U220" s="46">
        <f>COUNTIFS('egyptian women 2011'!$H$3:$H$590,$B220,'egyptian women 2011'!$N$3:$N$590,U$216)</f>
        <v>0</v>
      </c>
      <c r="V220" s="47">
        <f t="shared" si="27"/>
        <v>42</v>
      </c>
    </row>
    <row r="221" spans="1:22" ht="15" customHeight="1">
      <c r="B221" s="45" t="s">
        <v>43</v>
      </c>
      <c r="C221" s="46">
        <f>COUNTIFS('egyptian women 2011'!$H$3:$H$590,$B221,'egyptian women 2011'!$N$3:$N$590,C$216)</f>
        <v>2</v>
      </c>
      <c r="D221" s="46">
        <f>COUNTIFS('egyptian women 2011'!$H$3:$H$590,$B221,'egyptian women 2011'!$N$3:$N$590,D$216)</f>
        <v>3</v>
      </c>
      <c r="E221" s="46">
        <f>COUNTIFS('egyptian women 2011'!$H$3:$H$590,$B221,'egyptian women 2011'!$N$3:$N$590,E$216)</f>
        <v>10</v>
      </c>
      <c r="F221" s="46">
        <f>COUNTIFS('egyptian women 2011'!$H$3:$H$590,$B221,'egyptian women 2011'!$N$3:$N$590,F$216)</f>
        <v>0</v>
      </c>
      <c r="G221" s="46">
        <f>COUNTIFS('egyptian women 2011'!$H$3:$H$590,$B221,'egyptian women 2011'!$N$3:$N$590,G$216)</f>
        <v>2</v>
      </c>
      <c r="H221" s="46">
        <f>COUNTIFS('egyptian women 2011'!$H$3:$H$590,$B221,'egyptian women 2011'!$N$3:$N$590,H$216)</f>
        <v>1</v>
      </c>
      <c r="I221" s="46">
        <f>COUNTIFS('egyptian women 2011'!$H$3:$H$590,$B221,'egyptian women 2011'!$N$3:$N$590,I$216)</f>
        <v>1</v>
      </c>
      <c r="J221" s="46">
        <f>COUNTIFS('egyptian women 2011'!$H$3:$H$590,$B221,'egyptian women 2011'!$N$3:$N$590,J$216)</f>
        <v>4</v>
      </c>
      <c r="K221" s="46">
        <f>COUNTIFS('egyptian women 2011'!$H$3:$H$590,$B221,'egyptian women 2011'!$N$3:$N$590,K$216)</f>
        <v>1</v>
      </c>
      <c r="L221" s="46">
        <f>COUNTIFS('egyptian women 2011'!$H$3:$H$590,$B221,'egyptian women 2011'!$N$3:$N$590,L$216)</f>
        <v>5</v>
      </c>
      <c r="M221" s="46">
        <f>COUNTIFS('egyptian women 2011'!$H$3:$H$590,$B221,'egyptian women 2011'!$N$3:$N$590,M$216)</f>
        <v>6</v>
      </c>
      <c r="N221" s="46">
        <f>COUNTIFS('egyptian women 2011'!$H$3:$H$590,$B221,'egyptian women 2011'!$N$3:$N$590,N$216)</f>
        <v>2</v>
      </c>
      <c r="O221" s="46">
        <f>COUNTIFS('egyptian women 2011'!$H$3:$H$590,$B221,'egyptian women 2011'!$N$3:$N$590,O$216)</f>
        <v>1</v>
      </c>
      <c r="P221" s="46">
        <f>COUNTIFS('egyptian women 2011'!$H$3:$H$590,$B221,'egyptian women 2011'!$N$3:$N$590,P$216)</f>
        <v>0</v>
      </c>
      <c r="Q221" s="46">
        <f>COUNTIFS('egyptian women 2011'!$H$3:$H$590,$B221,'egyptian women 2011'!$N$3:$N$590,Q$216)</f>
        <v>0</v>
      </c>
      <c r="R221" s="46">
        <f>COUNTIFS('egyptian women 2011'!$H$3:$H$590,$B221,'egyptian women 2011'!$N$3:$N$590,R$216)</f>
        <v>0</v>
      </c>
      <c r="S221" s="46">
        <f>COUNTIFS('egyptian women 2011'!$H$3:$H$590,$B221,'egyptian women 2011'!$N$3:$N$590,S$216)</f>
        <v>1</v>
      </c>
      <c r="T221" s="46">
        <f>COUNTIFS('egyptian women 2011'!$H$3:$H$590,$B221,'egyptian women 2011'!$N$3:$N$590,T$216)</f>
        <v>0</v>
      </c>
      <c r="U221" s="46">
        <f>COUNTIFS('egyptian women 2011'!$H$3:$H$590,$B221,'egyptian women 2011'!$N$3:$N$590,U$216)</f>
        <v>0</v>
      </c>
      <c r="V221" s="47">
        <f t="shared" si="27"/>
        <v>39</v>
      </c>
    </row>
    <row r="222" spans="1:22" ht="15" customHeight="1">
      <c r="B222" s="45" t="s">
        <v>1585</v>
      </c>
      <c r="C222" s="46">
        <f>COUNTIFS('egyptian women 2011'!$H$3:$H$590,$B222,'egyptian women 2011'!$N$3:$N$590,C$216)</f>
        <v>1</v>
      </c>
      <c r="D222" s="46">
        <f>COUNTIFS('egyptian women 2011'!$H$3:$H$590,$B222,'egyptian women 2011'!$N$3:$N$590,D$216)</f>
        <v>0</v>
      </c>
      <c r="E222" s="46">
        <f>COUNTIFS('egyptian women 2011'!$H$3:$H$590,$B222,'egyptian women 2011'!$N$3:$N$590,E$216)</f>
        <v>0</v>
      </c>
      <c r="F222" s="46">
        <f>COUNTIFS('egyptian women 2011'!$H$3:$H$590,$B222,'egyptian women 2011'!$N$3:$N$590,F$216)</f>
        <v>0</v>
      </c>
      <c r="G222" s="46">
        <f>COUNTIFS('egyptian women 2011'!$H$3:$H$590,$B222,'egyptian women 2011'!$N$3:$N$590,G$216)</f>
        <v>0</v>
      </c>
      <c r="H222" s="46">
        <f>COUNTIFS('egyptian women 2011'!$H$3:$H$590,$B222,'egyptian women 2011'!$N$3:$N$590,H$216)</f>
        <v>0</v>
      </c>
      <c r="I222" s="46">
        <f>COUNTIFS('egyptian women 2011'!$H$3:$H$590,$B222,'egyptian women 2011'!$N$3:$N$590,I$216)</f>
        <v>0</v>
      </c>
      <c r="J222" s="46">
        <f>COUNTIFS('egyptian women 2011'!$H$3:$H$590,$B222,'egyptian women 2011'!$N$3:$N$590,J$216)</f>
        <v>13</v>
      </c>
      <c r="K222" s="46">
        <f>COUNTIFS('egyptian women 2011'!$H$3:$H$590,$B222,'egyptian women 2011'!$N$3:$N$590,K$216)</f>
        <v>2</v>
      </c>
      <c r="L222" s="46">
        <f>COUNTIFS('egyptian women 2011'!$H$3:$H$590,$B222,'egyptian women 2011'!$N$3:$N$590,L$216)</f>
        <v>0</v>
      </c>
      <c r="M222" s="46">
        <f>COUNTIFS('egyptian women 2011'!$H$3:$H$590,$B222,'egyptian women 2011'!$N$3:$N$590,M$216)</f>
        <v>0</v>
      </c>
      <c r="N222" s="46">
        <f>COUNTIFS('egyptian women 2011'!$H$3:$H$590,$B222,'egyptian women 2011'!$N$3:$N$590,N$216)</f>
        <v>0</v>
      </c>
      <c r="O222" s="46">
        <f>COUNTIFS('egyptian women 2011'!$H$3:$H$590,$B222,'egyptian women 2011'!$N$3:$N$590,O$216)</f>
        <v>0</v>
      </c>
      <c r="P222" s="46">
        <f>COUNTIFS('egyptian women 2011'!$H$3:$H$590,$B222,'egyptian women 2011'!$N$3:$N$590,P$216)</f>
        <v>0</v>
      </c>
      <c r="Q222" s="46">
        <f>COUNTIFS('egyptian women 2011'!$H$3:$H$590,$B222,'egyptian women 2011'!$N$3:$N$590,Q$216)</f>
        <v>0</v>
      </c>
      <c r="R222" s="46">
        <f>COUNTIFS('egyptian women 2011'!$H$3:$H$590,$B222,'egyptian women 2011'!$N$3:$N$590,R$216)</f>
        <v>0</v>
      </c>
      <c r="S222" s="46">
        <f>COUNTIFS('egyptian women 2011'!$H$3:$H$590,$B222,'egyptian women 2011'!$N$3:$N$590,S$216)</f>
        <v>0</v>
      </c>
      <c r="T222" s="46">
        <f>COUNTIFS('egyptian women 2011'!$H$3:$H$590,$B222,'egyptian women 2011'!$N$3:$N$590,T$216)</f>
        <v>0</v>
      </c>
      <c r="U222" s="46">
        <f>COUNTIFS('egyptian women 2011'!$H$3:$H$590,$B222,'egyptian women 2011'!$N$3:$N$590,U$216)</f>
        <v>0</v>
      </c>
      <c r="V222" s="47">
        <f t="shared" si="27"/>
        <v>16</v>
      </c>
    </row>
    <row r="223" spans="1:22" ht="15" customHeight="1">
      <c r="B223" s="48" t="s">
        <v>4040</v>
      </c>
      <c r="C223" s="47">
        <f t="shared" ref="C223:V223" si="28">SUM(C217:C222)</f>
        <v>85</v>
      </c>
      <c r="D223" s="47">
        <f t="shared" si="28"/>
        <v>70</v>
      </c>
      <c r="E223" s="47">
        <f t="shared" si="28"/>
        <v>57</v>
      </c>
      <c r="F223" s="47">
        <f t="shared" si="28"/>
        <v>48</v>
      </c>
      <c r="G223" s="47">
        <f t="shared" si="28"/>
        <v>38</v>
      </c>
      <c r="H223" s="47">
        <f t="shared" si="28"/>
        <v>36</v>
      </c>
      <c r="I223" s="47">
        <f t="shared" si="28"/>
        <v>32</v>
      </c>
      <c r="J223" s="47">
        <f t="shared" si="28"/>
        <v>31</v>
      </c>
      <c r="K223" s="47">
        <f t="shared" si="28"/>
        <v>30</v>
      </c>
      <c r="L223" s="47">
        <f t="shared" si="28"/>
        <v>26</v>
      </c>
      <c r="M223" s="47">
        <f t="shared" si="28"/>
        <v>25</v>
      </c>
      <c r="N223" s="47">
        <f t="shared" si="28"/>
        <v>22</v>
      </c>
      <c r="O223" s="47">
        <f t="shared" si="28"/>
        <v>19</v>
      </c>
      <c r="P223" s="47">
        <f t="shared" si="28"/>
        <v>17</v>
      </c>
      <c r="Q223" s="47">
        <f t="shared" si="28"/>
        <v>17</v>
      </c>
      <c r="R223" s="47">
        <f t="shared" si="28"/>
        <v>12</v>
      </c>
      <c r="S223" s="47">
        <f t="shared" si="28"/>
        <v>11</v>
      </c>
      <c r="T223" s="47">
        <f t="shared" si="28"/>
        <v>10</v>
      </c>
      <c r="U223" s="47">
        <f t="shared" si="28"/>
        <v>2</v>
      </c>
      <c r="V223" s="47">
        <f t="shared" si="28"/>
        <v>588</v>
      </c>
    </row>
    <row r="224" spans="1:22" ht="15" customHeight="1">
      <c r="B224" s="59" t="s">
        <v>4073</v>
      </c>
      <c r="C224" s="59"/>
      <c r="D224" s="59"/>
      <c r="E224" s="59"/>
      <c r="F224" s="59"/>
      <c r="G224" s="59"/>
      <c r="H224" s="59"/>
      <c r="I224" s="59"/>
      <c r="J224" s="59"/>
      <c r="K224" s="59"/>
      <c r="L224" s="59"/>
      <c r="M224" s="59"/>
      <c r="N224" s="59"/>
      <c r="O224" s="59"/>
      <c r="P224" s="59"/>
      <c r="Q224" s="59"/>
      <c r="R224" s="59"/>
      <c r="S224" s="59"/>
      <c r="T224" s="59"/>
      <c r="U224" s="59"/>
      <c r="V224" s="59"/>
    </row>
    <row r="225" spans="1:22" ht="21.75" customHeight="1">
      <c r="B225" s="49" t="s">
        <v>4049</v>
      </c>
      <c r="C225" s="49" t="s">
        <v>187</v>
      </c>
      <c r="D225" s="49" t="s">
        <v>312</v>
      </c>
      <c r="E225" s="49" t="s">
        <v>49</v>
      </c>
      <c r="F225" s="49" t="s">
        <v>196</v>
      </c>
      <c r="G225" s="49" t="s">
        <v>268</v>
      </c>
      <c r="H225" s="49" t="s">
        <v>1117</v>
      </c>
      <c r="I225" s="49" t="s">
        <v>124</v>
      </c>
      <c r="J225" s="49" t="s">
        <v>240</v>
      </c>
      <c r="K225" s="49" t="s">
        <v>208</v>
      </c>
      <c r="L225" s="49" t="s">
        <v>232</v>
      </c>
      <c r="M225" s="49" t="s">
        <v>149</v>
      </c>
      <c r="N225" s="49" t="s">
        <v>218</v>
      </c>
      <c r="O225" s="49" t="s">
        <v>300</v>
      </c>
      <c r="P225" s="49" t="s">
        <v>89</v>
      </c>
      <c r="Q225" s="49" t="s">
        <v>476</v>
      </c>
      <c r="R225" s="49" t="s">
        <v>293</v>
      </c>
      <c r="S225" s="49" t="s">
        <v>444</v>
      </c>
      <c r="T225" s="49" t="s">
        <v>1570</v>
      </c>
      <c r="U225" s="49" t="s">
        <v>566</v>
      </c>
      <c r="V225" s="49" t="s">
        <v>4040</v>
      </c>
    </row>
    <row r="226" spans="1:22" ht="15" customHeight="1">
      <c r="B226" s="50" t="s">
        <v>964</v>
      </c>
      <c r="C226" s="51">
        <f t="shared" ref="C226:C232" si="29">IFERROR(C217/V217,0)</f>
        <v>0.15384615384615385</v>
      </c>
      <c r="D226" s="51">
        <f t="shared" ref="D226:D232" si="30">IFERROR(D217/V217,0)</f>
        <v>0.18181818181818182</v>
      </c>
      <c r="E226" s="51">
        <f t="shared" ref="E226:E232" si="31">IFERROR(E217/V217,0)</f>
        <v>0.11188811188811189</v>
      </c>
      <c r="F226" s="51">
        <f t="shared" ref="F226:F232" si="32">IFERROR(F217/V217,0)</f>
        <v>0.1048951048951049</v>
      </c>
      <c r="G226" s="51">
        <f t="shared" ref="G226:G232" si="33">IFERROR(G217/V217,0)</f>
        <v>7.3426573426573424E-2</v>
      </c>
      <c r="H226" s="51">
        <f t="shared" ref="H226:H232" si="34">IFERROR(H217/V217,0)</f>
        <v>9.0909090909090912E-2</v>
      </c>
      <c r="I226" s="51">
        <f t="shared" ref="I226:I232" si="35">IFERROR(I217/V217,0)</f>
        <v>4.8951048951048952E-2</v>
      </c>
      <c r="J226" s="51">
        <f t="shared" ref="J226:J232" si="36">IFERROR(J217/V217,0)</f>
        <v>1.7482517482517484E-2</v>
      </c>
      <c r="K226" s="51">
        <f t="shared" ref="K226:K232" si="37">IFERROR(K217/V217,0)</f>
        <v>2.4475524475524476E-2</v>
      </c>
      <c r="L226" s="51">
        <f t="shared" ref="L226:L232" si="38">IFERROR(L217/V217,0)</f>
        <v>2.097902097902098E-2</v>
      </c>
      <c r="M226" s="51">
        <f t="shared" ref="M226:M232" si="39">IFERROR(M217/V217,0)</f>
        <v>1.048951048951049E-2</v>
      </c>
      <c r="N226" s="51">
        <f t="shared" ref="N226:N232" si="40">IFERROR(N217/V217,0)</f>
        <v>5.2447552447552448E-2</v>
      </c>
      <c r="O226" s="51">
        <f t="shared" ref="O226:O232" si="41">IFERROR(O217/V217,0)</f>
        <v>1.7482517482517484E-2</v>
      </c>
      <c r="P226" s="51">
        <f t="shared" ref="P226:P232" si="42">IFERROR(P217/V217,0)</f>
        <v>4.195804195804196E-2</v>
      </c>
      <c r="Q226" s="51">
        <f t="shared" ref="Q226:Q232" si="43">IFERROR(Q217/V217,0)</f>
        <v>1.048951048951049E-2</v>
      </c>
      <c r="R226" s="51">
        <f t="shared" ref="R226:R232" si="44">IFERROR(R217/V217,0)</f>
        <v>1.7482517482517484E-2</v>
      </c>
      <c r="S226" s="51">
        <f t="shared" ref="S226:S232" si="45">IFERROR(S217/V217,0)</f>
        <v>1.3986013986013986E-2</v>
      </c>
      <c r="T226" s="51">
        <f t="shared" ref="T226:T232" si="46">IFERROR(T217/V217,0)</f>
        <v>6.993006993006993E-3</v>
      </c>
      <c r="U226" s="51">
        <f t="shared" ref="U226:U232" si="47">IFERROR(U217/V217,0)</f>
        <v>0</v>
      </c>
      <c r="V226" s="52">
        <f t="shared" ref="V226:V232" si="48">IFERROR(V217/V217,0)</f>
        <v>1</v>
      </c>
    </row>
    <row r="227" spans="1:22" ht="15" customHeight="1">
      <c r="B227" s="50" t="s">
        <v>85</v>
      </c>
      <c r="C227" s="51">
        <f t="shared" si="29"/>
        <v>0.10434782608695652</v>
      </c>
      <c r="D227" s="51">
        <f t="shared" si="30"/>
        <v>8.6956521739130436E-3</v>
      </c>
      <c r="E227" s="51">
        <f t="shared" si="31"/>
        <v>6.0869565217391307E-2</v>
      </c>
      <c r="F227" s="51">
        <f t="shared" si="32"/>
        <v>1.7391304347826087E-2</v>
      </c>
      <c r="G227" s="51">
        <f t="shared" si="33"/>
        <v>4.3478260869565216E-2</v>
      </c>
      <c r="H227" s="51">
        <f t="shared" si="34"/>
        <v>0</v>
      </c>
      <c r="I227" s="51">
        <f t="shared" si="35"/>
        <v>5.2173913043478258E-2</v>
      </c>
      <c r="J227" s="51">
        <f t="shared" si="36"/>
        <v>4.3478260869565216E-2</v>
      </c>
      <c r="K227" s="51">
        <f t="shared" si="37"/>
        <v>0.10434782608695652</v>
      </c>
      <c r="L227" s="51">
        <f t="shared" si="38"/>
        <v>6.9565217391304349E-2</v>
      </c>
      <c r="M227" s="51">
        <f t="shared" si="39"/>
        <v>6.9565217391304349E-2</v>
      </c>
      <c r="N227" s="51">
        <f t="shared" si="40"/>
        <v>0</v>
      </c>
      <c r="O227" s="51">
        <f t="shared" si="41"/>
        <v>0.10434782608695652</v>
      </c>
      <c r="P227" s="51">
        <f t="shared" si="42"/>
        <v>1.7391304347826087E-2</v>
      </c>
      <c r="Q227" s="51">
        <f t="shared" si="43"/>
        <v>0.12173913043478261</v>
      </c>
      <c r="R227" s="51">
        <f t="shared" si="44"/>
        <v>4.3478260869565216E-2</v>
      </c>
      <c r="S227" s="51">
        <f t="shared" si="45"/>
        <v>5.2173913043478258E-2</v>
      </c>
      <c r="T227" s="51">
        <f t="shared" si="46"/>
        <v>6.9565217391304349E-2</v>
      </c>
      <c r="U227" s="51">
        <f t="shared" si="47"/>
        <v>1.7391304347826087E-2</v>
      </c>
      <c r="V227" s="52">
        <f t="shared" si="48"/>
        <v>1</v>
      </c>
    </row>
    <row r="228" spans="1:22" ht="15" customHeight="1">
      <c r="B228" s="50" t="s">
        <v>120</v>
      </c>
      <c r="C228" s="51">
        <f t="shared" si="29"/>
        <v>0.22222222222222221</v>
      </c>
      <c r="D228" s="51">
        <f t="shared" si="30"/>
        <v>0.12222222222222222</v>
      </c>
      <c r="E228" s="51">
        <f t="shared" si="31"/>
        <v>7.7777777777777779E-2</v>
      </c>
      <c r="F228" s="51">
        <f t="shared" si="32"/>
        <v>0.13333333333333333</v>
      </c>
      <c r="G228" s="51">
        <f t="shared" si="33"/>
        <v>4.4444444444444446E-2</v>
      </c>
      <c r="H228" s="51">
        <f t="shared" si="34"/>
        <v>8.8888888888888892E-2</v>
      </c>
      <c r="I228" s="51">
        <f t="shared" si="35"/>
        <v>3.3333333333333333E-2</v>
      </c>
      <c r="J228" s="51">
        <f t="shared" si="36"/>
        <v>3.3333333333333333E-2</v>
      </c>
      <c r="K228" s="51">
        <f t="shared" si="37"/>
        <v>4.4444444444444446E-2</v>
      </c>
      <c r="L228" s="51">
        <f t="shared" si="38"/>
        <v>2.2222222222222223E-2</v>
      </c>
      <c r="M228" s="51">
        <f t="shared" si="39"/>
        <v>5.5555555555555552E-2</v>
      </c>
      <c r="N228" s="51">
        <f t="shared" si="40"/>
        <v>5.5555555555555552E-2</v>
      </c>
      <c r="O228" s="51">
        <f t="shared" si="41"/>
        <v>1.1111111111111112E-2</v>
      </c>
      <c r="P228" s="51">
        <f t="shared" si="42"/>
        <v>3.3333333333333333E-2</v>
      </c>
      <c r="Q228" s="51">
        <f t="shared" si="43"/>
        <v>0</v>
      </c>
      <c r="R228" s="51">
        <f t="shared" si="44"/>
        <v>2.2222222222222223E-2</v>
      </c>
      <c r="S228" s="51">
        <f t="shared" si="45"/>
        <v>0</v>
      </c>
      <c r="T228" s="51">
        <f t="shared" si="46"/>
        <v>0</v>
      </c>
      <c r="U228" s="51">
        <f t="shared" si="47"/>
        <v>0</v>
      </c>
      <c r="V228" s="52">
        <f t="shared" si="48"/>
        <v>1</v>
      </c>
    </row>
    <row r="229" spans="1:22" ht="15" customHeight="1">
      <c r="B229" s="50" t="s">
        <v>168</v>
      </c>
      <c r="C229" s="51">
        <f t="shared" si="29"/>
        <v>0.14285714285714285</v>
      </c>
      <c r="D229" s="51">
        <f t="shared" si="30"/>
        <v>7.1428571428571425E-2</v>
      </c>
      <c r="E229" s="51">
        <f t="shared" si="31"/>
        <v>2.3809523809523808E-2</v>
      </c>
      <c r="F229" s="51">
        <f t="shared" si="32"/>
        <v>9.5238095238095233E-2</v>
      </c>
      <c r="G229" s="51">
        <f t="shared" si="33"/>
        <v>0.14285714285714285</v>
      </c>
      <c r="H229" s="51">
        <f t="shared" si="34"/>
        <v>2.3809523809523808E-2</v>
      </c>
      <c r="I229" s="51">
        <f t="shared" si="35"/>
        <v>0.19047619047619047</v>
      </c>
      <c r="J229" s="51">
        <f t="shared" si="36"/>
        <v>2.3809523809523808E-2</v>
      </c>
      <c r="K229" s="51">
        <f t="shared" si="37"/>
        <v>9.5238095238095233E-2</v>
      </c>
      <c r="L229" s="51">
        <f t="shared" si="38"/>
        <v>0.11904761904761904</v>
      </c>
      <c r="M229" s="51">
        <f t="shared" si="39"/>
        <v>7.1428571428571425E-2</v>
      </c>
      <c r="N229" s="51">
        <f t="shared" si="40"/>
        <v>0</v>
      </c>
      <c r="O229" s="51">
        <f t="shared" si="41"/>
        <v>0</v>
      </c>
      <c r="P229" s="51">
        <f t="shared" si="42"/>
        <v>0</v>
      </c>
      <c r="Q229" s="51">
        <f t="shared" si="43"/>
        <v>0</v>
      </c>
      <c r="R229" s="51">
        <f t="shared" si="44"/>
        <v>0</v>
      </c>
      <c r="S229" s="51">
        <f t="shared" si="45"/>
        <v>0</v>
      </c>
      <c r="T229" s="51">
        <f t="shared" si="46"/>
        <v>0</v>
      </c>
      <c r="U229" s="51">
        <f t="shared" si="47"/>
        <v>0</v>
      </c>
      <c r="V229" s="52">
        <f t="shared" si="48"/>
        <v>1</v>
      </c>
    </row>
    <row r="230" spans="1:22" ht="15" customHeight="1">
      <c r="B230" s="50" t="s">
        <v>43</v>
      </c>
      <c r="C230" s="51">
        <f t="shared" si="29"/>
        <v>5.128205128205128E-2</v>
      </c>
      <c r="D230" s="51">
        <f t="shared" si="30"/>
        <v>7.6923076923076927E-2</v>
      </c>
      <c r="E230" s="51">
        <f t="shared" si="31"/>
        <v>0.25641025641025639</v>
      </c>
      <c r="F230" s="51">
        <f t="shared" si="32"/>
        <v>0</v>
      </c>
      <c r="G230" s="51">
        <f t="shared" si="33"/>
        <v>5.128205128205128E-2</v>
      </c>
      <c r="H230" s="51">
        <f t="shared" si="34"/>
        <v>2.564102564102564E-2</v>
      </c>
      <c r="I230" s="51">
        <f t="shared" si="35"/>
        <v>2.564102564102564E-2</v>
      </c>
      <c r="J230" s="51">
        <f t="shared" si="36"/>
        <v>0.10256410256410256</v>
      </c>
      <c r="K230" s="51">
        <f t="shared" si="37"/>
        <v>2.564102564102564E-2</v>
      </c>
      <c r="L230" s="51">
        <f t="shared" si="38"/>
        <v>0.12820512820512819</v>
      </c>
      <c r="M230" s="51">
        <f t="shared" si="39"/>
        <v>0.15384615384615385</v>
      </c>
      <c r="N230" s="51">
        <f t="shared" si="40"/>
        <v>5.128205128205128E-2</v>
      </c>
      <c r="O230" s="51">
        <f t="shared" si="41"/>
        <v>2.564102564102564E-2</v>
      </c>
      <c r="P230" s="51">
        <f t="shared" si="42"/>
        <v>0</v>
      </c>
      <c r="Q230" s="51">
        <f t="shared" si="43"/>
        <v>0</v>
      </c>
      <c r="R230" s="51">
        <f t="shared" si="44"/>
        <v>0</v>
      </c>
      <c r="S230" s="51">
        <f t="shared" si="45"/>
        <v>2.564102564102564E-2</v>
      </c>
      <c r="T230" s="51">
        <f t="shared" si="46"/>
        <v>0</v>
      </c>
      <c r="U230" s="51">
        <f t="shared" si="47"/>
        <v>0</v>
      </c>
      <c r="V230" s="52">
        <f t="shared" si="48"/>
        <v>1</v>
      </c>
    </row>
    <row r="231" spans="1:22" ht="15" customHeight="1">
      <c r="B231" s="50" t="s">
        <v>1585</v>
      </c>
      <c r="C231" s="51">
        <f t="shared" si="29"/>
        <v>6.25E-2</v>
      </c>
      <c r="D231" s="51">
        <f t="shared" si="30"/>
        <v>0</v>
      </c>
      <c r="E231" s="51">
        <f t="shared" si="31"/>
        <v>0</v>
      </c>
      <c r="F231" s="51">
        <f t="shared" si="32"/>
        <v>0</v>
      </c>
      <c r="G231" s="51">
        <f t="shared" si="33"/>
        <v>0</v>
      </c>
      <c r="H231" s="51">
        <f t="shared" si="34"/>
        <v>0</v>
      </c>
      <c r="I231" s="51">
        <f t="shared" si="35"/>
        <v>0</v>
      </c>
      <c r="J231" s="51">
        <f t="shared" si="36"/>
        <v>0.8125</v>
      </c>
      <c r="K231" s="51">
        <f t="shared" si="37"/>
        <v>0.125</v>
      </c>
      <c r="L231" s="51">
        <f t="shared" si="38"/>
        <v>0</v>
      </c>
      <c r="M231" s="51">
        <f t="shared" si="39"/>
        <v>0</v>
      </c>
      <c r="N231" s="51">
        <f t="shared" si="40"/>
        <v>0</v>
      </c>
      <c r="O231" s="51">
        <f t="shared" si="41"/>
        <v>0</v>
      </c>
      <c r="P231" s="51">
        <f t="shared" si="42"/>
        <v>0</v>
      </c>
      <c r="Q231" s="51">
        <f t="shared" si="43"/>
        <v>0</v>
      </c>
      <c r="R231" s="51">
        <f t="shared" si="44"/>
        <v>0</v>
      </c>
      <c r="S231" s="51">
        <f t="shared" si="45"/>
        <v>0</v>
      </c>
      <c r="T231" s="51">
        <f t="shared" si="46"/>
        <v>0</v>
      </c>
      <c r="U231" s="51">
        <f t="shared" si="47"/>
        <v>0</v>
      </c>
      <c r="V231" s="52">
        <f t="shared" si="48"/>
        <v>1</v>
      </c>
    </row>
    <row r="232" spans="1:22" ht="15" customHeight="1">
      <c r="B232" s="48" t="s">
        <v>4040</v>
      </c>
      <c r="C232" s="52">
        <f t="shared" si="29"/>
        <v>0.14455782312925169</v>
      </c>
      <c r="D232" s="52">
        <f t="shared" si="30"/>
        <v>0.11904761904761904</v>
      </c>
      <c r="E232" s="52">
        <f t="shared" si="31"/>
        <v>9.6938775510204078E-2</v>
      </c>
      <c r="F232" s="52">
        <f t="shared" si="32"/>
        <v>8.1632653061224483E-2</v>
      </c>
      <c r="G232" s="52">
        <f t="shared" si="33"/>
        <v>6.4625850340136057E-2</v>
      </c>
      <c r="H232" s="52">
        <f t="shared" si="34"/>
        <v>6.1224489795918366E-2</v>
      </c>
      <c r="I232" s="52">
        <f t="shared" si="35"/>
        <v>5.4421768707482991E-2</v>
      </c>
      <c r="J232" s="52">
        <f t="shared" si="36"/>
        <v>5.2721088435374153E-2</v>
      </c>
      <c r="K232" s="52">
        <f t="shared" si="37"/>
        <v>5.1020408163265307E-2</v>
      </c>
      <c r="L232" s="52">
        <f t="shared" si="38"/>
        <v>4.4217687074829932E-2</v>
      </c>
      <c r="M232" s="52">
        <f t="shared" si="39"/>
        <v>4.2517006802721087E-2</v>
      </c>
      <c r="N232" s="52">
        <f t="shared" si="40"/>
        <v>3.7414965986394558E-2</v>
      </c>
      <c r="O232" s="52">
        <f t="shared" si="41"/>
        <v>3.2312925170068028E-2</v>
      </c>
      <c r="P232" s="52">
        <f t="shared" si="42"/>
        <v>2.8911564625850341E-2</v>
      </c>
      <c r="Q232" s="52">
        <f t="shared" si="43"/>
        <v>2.8911564625850341E-2</v>
      </c>
      <c r="R232" s="52">
        <f t="shared" si="44"/>
        <v>2.0408163265306121E-2</v>
      </c>
      <c r="S232" s="52">
        <f t="shared" si="45"/>
        <v>1.8707482993197279E-2</v>
      </c>
      <c r="T232" s="52">
        <f t="shared" si="46"/>
        <v>1.7006802721088437E-2</v>
      </c>
      <c r="U232" s="52">
        <f t="shared" si="47"/>
        <v>3.4013605442176869E-3</v>
      </c>
      <c r="V232" s="52">
        <f t="shared" si="48"/>
        <v>1</v>
      </c>
    </row>
    <row r="235" spans="1:22" ht="15" customHeight="1">
      <c r="A235" s="42">
        <v>13</v>
      </c>
      <c r="B235" s="58" t="s">
        <v>4046</v>
      </c>
      <c r="C235" s="58"/>
      <c r="D235" s="58"/>
      <c r="E235" s="58"/>
      <c r="F235" s="58"/>
      <c r="G235" s="58"/>
      <c r="H235" s="58"/>
      <c r="I235" s="58"/>
      <c r="J235" s="58"/>
      <c r="K235" s="58"/>
    </row>
    <row r="236" spans="1:22" ht="30" customHeight="1">
      <c r="A236" s="43" t="s">
        <v>14</v>
      </c>
      <c r="B236" s="60" t="s">
        <v>4047</v>
      </c>
      <c r="C236" s="60"/>
      <c r="D236" s="60"/>
      <c r="E236" s="60"/>
      <c r="F236" s="60"/>
      <c r="G236" s="60"/>
      <c r="H236" s="60"/>
      <c r="I236" s="60"/>
      <c r="J236" s="60"/>
      <c r="K236" s="60"/>
    </row>
    <row r="237" spans="1:22" ht="39.75" customHeight="1">
      <c r="A237" s="43" t="s">
        <v>21</v>
      </c>
      <c r="B237" s="58" t="s">
        <v>4074</v>
      </c>
      <c r="C237" s="58"/>
      <c r="D237" s="58"/>
      <c r="E237" s="58"/>
      <c r="F237" s="58"/>
      <c r="G237" s="58"/>
      <c r="H237" s="58"/>
      <c r="I237" s="58"/>
      <c r="J237" s="58"/>
      <c r="K237" s="58"/>
    </row>
    <row r="238" spans="1:22" ht="53.25" customHeight="1">
      <c r="B238" s="44" t="s">
        <v>4049</v>
      </c>
      <c r="C238" s="44" t="s">
        <v>50</v>
      </c>
      <c r="D238" s="44" t="s">
        <v>276</v>
      </c>
      <c r="E238" s="44" t="s">
        <v>104</v>
      </c>
      <c r="F238" s="44" t="s">
        <v>150</v>
      </c>
      <c r="G238" s="44" t="s">
        <v>477</v>
      </c>
      <c r="H238" s="44" t="s">
        <v>188</v>
      </c>
      <c r="I238" s="44" t="s">
        <v>247</v>
      </c>
      <c r="J238" s="44" t="s">
        <v>241</v>
      </c>
      <c r="K238" s="44" t="s">
        <v>4040</v>
      </c>
    </row>
    <row r="239" spans="1:22" ht="15" customHeight="1">
      <c r="B239" s="45" t="s">
        <v>964</v>
      </c>
      <c r="C239" s="46">
        <f>COUNTIFS('egyptian women 2011'!$H$3:$H$590,$B239,'egyptian women 2011'!$O$3:$O$590,C$238)</f>
        <v>163</v>
      </c>
      <c r="D239" s="46">
        <f>COUNTIFS('egyptian women 2011'!$H$3:$H$590,$B239,'egyptian women 2011'!$O$3:$O$590,D$238)</f>
        <v>76</v>
      </c>
      <c r="E239" s="46">
        <f>COUNTIFS('egyptian women 2011'!$H$3:$H$590,$B239,'egyptian women 2011'!$O$3:$O$590,E$238)</f>
        <v>20</v>
      </c>
      <c r="F239" s="46">
        <f>COUNTIFS('egyptian women 2011'!$H$3:$H$590,$B239,'egyptian women 2011'!$O$3:$O$590,F$238)</f>
        <v>12</v>
      </c>
      <c r="G239" s="46">
        <f>COUNTIFS('egyptian women 2011'!$H$3:$H$590,$B239,'egyptian women 2011'!$O$3:$O$590,G$238)</f>
        <v>3</v>
      </c>
      <c r="H239" s="46">
        <f>COUNTIFS('egyptian women 2011'!$H$3:$H$590,$B239,'egyptian women 2011'!$O$3:$O$590,H$238)</f>
        <v>4</v>
      </c>
      <c r="I239" s="46">
        <f>COUNTIFS('egyptian women 2011'!$H$3:$H$590,$B239,'egyptian women 2011'!$O$3:$O$590,I$238)</f>
        <v>8</v>
      </c>
      <c r="J239" s="46">
        <f>COUNTIFS('egyptian women 2011'!$H$3:$H$590,$B239,'egyptian women 2011'!$O$3:$O$590,J$238)</f>
        <v>0</v>
      </c>
      <c r="K239" s="47">
        <f t="shared" ref="K239:K244" si="49">SUM(C239:J239)</f>
        <v>286</v>
      </c>
    </row>
    <row r="240" spans="1:22" ht="15" customHeight="1">
      <c r="B240" s="45" t="s">
        <v>85</v>
      </c>
      <c r="C240" s="46">
        <f>COUNTIFS('egyptian women 2011'!$H$3:$H$590,$B240,'egyptian women 2011'!$O$3:$O$590,C$238)</f>
        <v>29</v>
      </c>
      <c r="D240" s="46">
        <f>COUNTIFS('egyptian women 2011'!$H$3:$H$590,$B240,'egyptian women 2011'!$O$3:$O$590,D$238)</f>
        <v>9</v>
      </c>
      <c r="E240" s="46">
        <f>COUNTIFS('egyptian women 2011'!$H$3:$H$590,$B240,'egyptian women 2011'!$O$3:$O$590,E$238)</f>
        <v>21</v>
      </c>
      <c r="F240" s="46">
        <f>COUNTIFS('egyptian women 2011'!$H$3:$H$590,$B240,'egyptian women 2011'!$O$3:$O$590,F$238)</f>
        <v>19</v>
      </c>
      <c r="G240" s="46">
        <f>COUNTIFS('egyptian women 2011'!$H$3:$H$590,$B240,'egyptian women 2011'!$O$3:$O$590,G$238)</f>
        <v>20</v>
      </c>
      <c r="H240" s="46">
        <f>COUNTIFS('egyptian women 2011'!$H$3:$H$590,$B240,'egyptian women 2011'!$O$3:$O$590,H$238)</f>
        <v>6</v>
      </c>
      <c r="I240" s="46">
        <f>COUNTIFS('egyptian women 2011'!$H$3:$H$590,$B240,'egyptian women 2011'!$O$3:$O$590,I$238)</f>
        <v>10</v>
      </c>
      <c r="J240" s="46">
        <f>COUNTIFS('egyptian women 2011'!$H$3:$H$590,$B240,'egyptian women 2011'!$O$3:$O$590,J$238)</f>
        <v>1</v>
      </c>
      <c r="K240" s="47">
        <f t="shared" si="49"/>
        <v>115</v>
      </c>
    </row>
    <row r="241" spans="2:11" ht="15" customHeight="1">
      <c r="B241" s="45" t="s">
        <v>120</v>
      </c>
      <c r="C241" s="46">
        <f>COUNTIFS('egyptian women 2011'!$H$3:$H$590,$B241,'egyptian women 2011'!$O$3:$O$590,C$238)</f>
        <v>44</v>
      </c>
      <c r="D241" s="46">
        <f>COUNTIFS('egyptian women 2011'!$H$3:$H$590,$B241,'egyptian women 2011'!$O$3:$O$590,D$238)</f>
        <v>23</v>
      </c>
      <c r="E241" s="46">
        <f>COUNTIFS('egyptian women 2011'!$H$3:$H$590,$B241,'egyptian women 2011'!$O$3:$O$590,E$238)</f>
        <v>7</v>
      </c>
      <c r="F241" s="46">
        <f>COUNTIFS('egyptian women 2011'!$H$3:$H$590,$B241,'egyptian women 2011'!$O$3:$O$590,F$238)</f>
        <v>9</v>
      </c>
      <c r="G241" s="46">
        <f>COUNTIFS('egyptian women 2011'!$H$3:$H$590,$B241,'egyptian women 2011'!$O$3:$O$590,G$238)</f>
        <v>1</v>
      </c>
      <c r="H241" s="46">
        <f>COUNTIFS('egyptian women 2011'!$H$3:$H$590,$B241,'egyptian women 2011'!$O$3:$O$590,H$238)</f>
        <v>4</v>
      </c>
      <c r="I241" s="46">
        <f>COUNTIFS('egyptian women 2011'!$H$3:$H$590,$B241,'egyptian women 2011'!$O$3:$O$590,I$238)</f>
        <v>2</v>
      </c>
      <c r="J241" s="46">
        <f>COUNTIFS('egyptian women 2011'!$H$3:$H$590,$B241,'egyptian women 2011'!$O$3:$O$590,J$238)</f>
        <v>0</v>
      </c>
      <c r="K241" s="47">
        <f t="shared" si="49"/>
        <v>90</v>
      </c>
    </row>
    <row r="242" spans="2:11" ht="15" customHeight="1">
      <c r="B242" s="45" t="s">
        <v>168</v>
      </c>
      <c r="C242" s="46">
        <f>COUNTIFS('egyptian women 2011'!$H$3:$H$590,$B242,'egyptian women 2011'!$O$3:$O$590,C$238)</f>
        <v>8</v>
      </c>
      <c r="D242" s="46">
        <f>COUNTIFS('egyptian women 2011'!$H$3:$H$590,$B242,'egyptian women 2011'!$O$3:$O$590,D$238)</f>
        <v>6</v>
      </c>
      <c r="E242" s="46">
        <f>COUNTIFS('egyptian women 2011'!$H$3:$H$590,$B242,'egyptian women 2011'!$O$3:$O$590,E$238)</f>
        <v>15</v>
      </c>
      <c r="F242" s="46">
        <f>COUNTIFS('egyptian women 2011'!$H$3:$H$590,$B242,'egyptian women 2011'!$O$3:$O$590,F$238)</f>
        <v>1</v>
      </c>
      <c r="G242" s="46">
        <f>COUNTIFS('egyptian women 2011'!$H$3:$H$590,$B242,'egyptian women 2011'!$O$3:$O$590,G$238)</f>
        <v>0</v>
      </c>
      <c r="H242" s="46">
        <f>COUNTIFS('egyptian women 2011'!$H$3:$H$590,$B242,'egyptian women 2011'!$O$3:$O$590,H$238)</f>
        <v>7</v>
      </c>
      <c r="I242" s="46">
        <f>COUNTIFS('egyptian women 2011'!$H$3:$H$590,$B242,'egyptian women 2011'!$O$3:$O$590,I$238)</f>
        <v>4</v>
      </c>
      <c r="J242" s="46">
        <f>COUNTIFS('egyptian women 2011'!$H$3:$H$590,$B242,'egyptian women 2011'!$O$3:$O$590,J$238)</f>
        <v>1</v>
      </c>
      <c r="K242" s="47">
        <f t="shared" si="49"/>
        <v>42</v>
      </c>
    </row>
    <row r="243" spans="2:11" ht="15" customHeight="1">
      <c r="B243" s="45" t="s">
        <v>43</v>
      </c>
      <c r="C243" s="46">
        <f>COUNTIFS('egyptian women 2011'!$H$3:$H$590,$B243,'egyptian women 2011'!$O$3:$O$590,C$238)</f>
        <v>15</v>
      </c>
      <c r="D243" s="46">
        <f>COUNTIFS('egyptian women 2011'!$H$3:$H$590,$B243,'egyptian women 2011'!$O$3:$O$590,D$238)</f>
        <v>1</v>
      </c>
      <c r="E243" s="46">
        <f>COUNTIFS('egyptian women 2011'!$H$3:$H$590,$B243,'egyptian women 2011'!$O$3:$O$590,E$238)</f>
        <v>5</v>
      </c>
      <c r="F243" s="46">
        <f>COUNTIFS('egyptian women 2011'!$H$3:$H$590,$B243,'egyptian women 2011'!$O$3:$O$590,F$238)</f>
        <v>11</v>
      </c>
      <c r="G243" s="46">
        <f>COUNTIFS('egyptian women 2011'!$H$3:$H$590,$B243,'egyptian women 2011'!$O$3:$O$590,G$238)</f>
        <v>0</v>
      </c>
      <c r="H243" s="46">
        <f>COUNTIFS('egyptian women 2011'!$H$3:$H$590,$B243,'egyptian women 2011'!$O$3:$O$590,H$238)</f>
        <v>4</v>
      </c>
      <c r="I243" s="46">
        <f>COUNTIFS('egyptian women 2011'!$H$3:$H$590,$B243,'egyptian women 2011'!$O$3:$O$590,I$238)</f>
        <v>1</v>
      </c>
      <c r="J243" s="46">
        <f>COUNTIFS('egyptian women 2011'!$H$3:$H$590,$B243,'egyptian women 2011'!$O$3:$O$590,J$238)</f>
        <v>2</v>
      </c>
      <c r="K243" s="47">
        <f t="shared" si="49"/>
        <v>39</v>
      </c>
    </row>
    <row r="244" spans="2:11" ht="15" customHeight="1">
      <c r="B244" s="45" t="s">
        <v>1585</v>
      </c>
      <c r="C244" s="46">
        <f>COUNTIFS('egyptian women 2011'!$H$3:$H$590,$B244,'egyptian women 2011'!$O$3:$O$590,C$238)</f>
        <v>0</v>
      </c>
      <c r="D244" s="46">
        <f>COUNTIFS('egyptian women 2011'!$H$3:$H$590,$B244,'egyptian women 2011'!$O$3:$O$590,D$238)</f>
        <v>1</v>
      </c>
      <c r="E244" s="46">
        <f>COUNTIFS('egyptian women 2011'!$H$3:$H$590,$B244,'egyptian women 2011'!$O$3:$O$590,E$238)</f>
        <v>0</v>
      </c>
      <c r="F244" s="46">
        <f>COUNTIFS('egyptian women 2011'!$H$3:$H$590,$B244,'egyptian women 2011'!$O$3:$O$590,F$238)</f>
        <v>0</v>
      </c>
      <c r="G244" s="46">
        <f>COUNTIFS('egyptian women 2011'!$H$3:$H$590,$B244,'egyptian women 2011'!$O$3:$O$590,G$238)</f>
        <v>2</v>
      </c>
      <c r="H244" s="46">
        <f>COUNTIFS('egyptian women 2011'!$H$3:$H$590,$B244,'egyptian women 2011'!$O$3:$O$590,H$238)</f>
        <v>0</v>
      </c>
      <c r="I244" s="46">
        <f>COUNTIFS('egyptian women 2011'!$H$3:$H$590,$B244,'egyptian women 2011'!$O$3:$O$590,I$238)</f>
        <v>0</v>
      </c>
      <c r="J244" s="46">
        <f>COUNTIFS('egyptian women 2011'!$H$3:$H$590,$B244,'egyptian women 2011'!$O$3:$O$590,J$238)</f>
        <v>13</v>
      </c>
      <c r="K244" s="47">
        <f t="shared" si="49"/>
        <v>16</v>
      </c>
    </row>
    <row r="245" spans="2:11" ht="15" customHeight="1">
      <c r="B245" s="48" t="s">
        <v>4040</v>
      </c>
      <c r="C245" s="47">
        <f t="shared" ref="C245:K245" si="50">SUM(C239:C244)</f>
        <v>259</v>
      </c>
      <c r="D245" s="47">
        <f t="shared" si="50"/>
        <v>116</v>
      </c>
      <c r="E245" s="47">
        <f t="shared" si="50"/>
        <v>68</v>
      </c>
      <c r="F245" s="47">
        <f t="shared" si="50"/>
        <v>52</v>
      </c>
      <c r="G245" s="47">
        <f t="shared" si="50"/>
        <v>26</v>
      </c>
      <c r="H245" s="47">
        <f t="shared" si="50"/>
        <v>25</v>
      </c>
      <c r="I245" s="47">
        <f t="shared" si="50"/>
        <v>25</v>
      </c>
      <c r="J245" s="47">
        <f t="shared" si="50"/>
        <v>17</v>
      </c>
      <c r="K245" s="47">
        <f t="shared" si="50"/>
        <v>588</v>
      </c>
    </row>
    <row r="246" spans="2:11" ht="15" customHeight="1">
      <c r="B246" s="59" t="s">
        <v>4075</v>
      </c>
      <c r="C246" s="59"/>
      <c r="D246" s="59"/>
      <c r="E246" s="59"/>
      <c r="F246" s="59"/>
      <c r="G246" s="59"/>
      <c r="H246" s="59"/>
      <c r="I246" s="59"/>
      <c r="J246" s="59"/>
      <c r="K246" s="59"/>
    </row>
    <row r="247" spans="2:11" ht="53.25" customHeight="1">
      <c r="B247" s="49" t="s">
        <v>4049</v>
      </c>
      <c r="C247" s="49" t="s">
        <v>50</v>
      </c>
      <c r="D247" s="49" t="s">
        <v>276</v>
      </c>
      <c r="E247" s="49" t="s">
        <v>104</v>
      </c>
      <c r="F247" s="49" t="s">
        <v>150</v>
      </c>
      <c r="G247" s="49" t="s">
        <v>477</v>
      </c>
      <c r="H247" s="49" t="s">
        <v>188</v>
      </c>
      <c r="I247" s="49" t="s">
        <v>247</v>
      </c>
      <c r="J247" s="49" t="s">
        <v>241</v>
      </c>
      <c r="K247" s="49" t="s">
        <v>4040</v>
      </c>
    </row>
    <row r="248" spans="2:11" ht="15" customHeight="1">
      <c r="B248" s="50" t="s">
        <v>964</v>
      </c>
      <c r="C248" s="51">
        <f t="shared" ref="C248:C254" si="51">IFERROR(C239/K239,0)</f>
        <v>0.56993006993006989</v>
      </c>
      <c r="D248" s="51">
        <f t="shared" ref="D248:D254" si="52">IFERROR(D239/K239,0)</f>
        <v>0.26573426573426573</v>
      </c>
      <c r="E248" s="51">
        <f t="shared" ref="E248:E254" si="53">IFERROR(E239/K239,0)</f>
        <v>6.9930069930069935E-2</v>
      </c>
      <c r="F248" s="51">
        <f t="shared" ref="F248:F254" si="54">IFERROR(F239/K239,0)</f>
        <v>4.195804195804196E-2</v>
      </c>
      <c r="G248" s="51">
        <f t="shared" ref="G248:G254" si="55">IFERROR(G239/K239,0)</f>
        <v>1.048951048951049E-2</v>
      </c>
      <c r="H248" s="51">
        <f t="shared" ref="H248:H254" si="56">IFERROR(H239/K239,0)</f>
        <v>1.3986013986013986E-2</v>
      </c>
      <c r="I248" s="51">
        <f t="shared" ref="I248:I254" si="57">IFERROR(I239/K239,0)</f>
        <v>2.7972027972027972E-2</v>
      </c>
      <c r="J248" s="51">
        <f t="shared" ref="J248:J254" si="58">IFERROR(J239/K239,0)</f>
        <v>0</v>
      </c>
      <c r="K248" s="52">
        <f t="shared" ref="K248:K254" si="59">IFERROR(K239/K239,0)</f>
        <v>1</v>
      </c>
    </row>
    <row r="249" spans="2:11" ht="15" customHeight="1">
      <c r="B249" s="50" t="s">
        <v>85</v>
      </c>
      <c r="C249" s="51">
        <f t="shared" si="51"/>
        <v>0.25217391304347825</v>
      </c>
      <c r="D249" s="51">
        <f t="shared" si="52"/>
        <v>7.8260869565217397E-2</v>
      </c>
      <c r="E249" s="51">
        <f t="shared" si="53"/>
        <v>0.18260869565217391</v>
      </c>
      <c r="F249" s="51">
        <f t="shared" si="54"/>
        <v>0.16521739130434782</v>
      </c>
      <c r="G249" s="51">
        <f t="shared" si="55"/>
        <v>0.17391304347826086</v>
      </c>
      <c r="H249" s="51">
        <f t="shared" si="56"/>
        <v>5.2173913043478258E-2</v>
      </c>
      <c r="I249" s="51">
        <f t="shared" si="57"/>
        <v>8.6956521739130432E-2</v>
      </c>
      <c r="J249" s="51">
        <f t="shared" si="58"/>
        <v>8.6956521739130436E-3</v>
      </c>
      <c r="K249" s="52">
        <f t="shared" si="59"/>
        <v>1</v>
      </c>
    </row>
    <row r="250" spans="2:11" ht="15" customHeight="1">
      <c r="B250" s="50" t="s">
        <v>120</v>
      </c>
      <c r="C250" s="51">
        <f t="shared" si="51"/>
        <v>0.48888888888888887</v>
      </c>
      <c r="D250" s="51">
        <f t="shared" si="52"/>
        <v>0.25555555555555554</v>
      </c>
      <c r="E250" s="51">
        <f t="shared" si="53"/>
        <v>7.7777777777777779E-2</v>
      </c>
      <c r="F250" s="51">
        <f t="shared" si="54"/>
        <v>0.1</v>
      </c>
      <c r="G250" s="51">
        <f t="shared" si="55"/>
        <v>1.1111111111111112E-2</v>
      </c>
      <c r="H250" s="51">
        <f t="shared" si="56"/>
        <v>4.4444444444444446E-2</v>
      </c>
      <c r="I250" s="51">
        <f t="shared" si="57"/>
        <v>2.2222222222222223E-2</v>
      </c>
      <c r="J250" s="51">
        <f t="shared" si="58"/>
        <v>0</v>
      </c>
      <c r="K250" s="52">
        <f t="shared" si="59"/>
        <v>1</v>
      </c>
    </row>
    <row r="251" spans="2:11" ht="15" customHeight="1">
      <c r="B251" s="50" t="s">
        <v>168</v>
      </c>
      <c r="C251" s="51">
        <f t="shared" si="51"/>
        <v>0.19047619047619047</v>
      </c>
      <c r="D251" s="51">
        <f t="shared" si="52"/>
        <v>0.14285714285714285</v>
      </c>
      <c r="E251" s="51">
        <f t="shared" si="53"/>
        <v>0.35714285714285715</v>
      </c>
      <c r="F251" s="51">
        <f t="shared" si="54"/>
        <v>2.3809523809523808E-2</v>
      </c>
      <c r="G251" s="51">
        <f t="shared" si="55"/>
        <v>0</v>
      </c>
      <c r="H251" s="51">
        <f t="shared" si="56"/>
        <v>0.16666666666666666</v>
      </c>
      <c r="I251" s="51">
        <f t="shared" si="57"/>
        <v>9.5238095238095233E-2</v>
      </c>
      <c r="J251" s="51">
        <f t="shared" si="58"/>
        <v>2.3809523809523808E-2</v>
      </c>
      <c r="K251" s="52">
        <f t="shared" si="59"/>
        <v>1</v>
      </c>
    </row>
    <row r="252" spans="2:11" ht="15" customHeight="1">
      <c r="B252" s="50" t="s">
        <v>43</v>
      </c>
      <c r="C252" s="51">
        <f t="shared" si="51"/>
        <v>0.38461538461538464</v>
      </c>
      <c r="D252" s="51">
        <f t="shared" si="52"/>
        <v>2.564102564102564E-2</v>
      </c>
      <c r="E252" s="51">
        <f t="shared" si="53"/>
        <v>0.12820512820512819</v>
      </c>
      <c r="F252" s="51">
        <f t="shared" si="54"/>
        <v>0.28205128205128205</v>
      </c>
      <c r="G252" s="51">
        <f t="shared" si="55"/>
        <v>0</v>
      </c>
      <c r="H252" s="51">
        <f t="shared" si="56"/>
        <v>0.10256410256410256</v>
      </c>
      <c r="I252" s="51">
        <f t="shared" si="57"/>
        <v>2.564102564102564E-2</v>
      </c>
      <c r="J252" s="51">
        <f t="shared" si="58"/>
        <v>5.128205128205128E-2</v>
      </c>
      <c r="K252" s="52">
        <f t="shared" si="59"/>
        <v>1</v>
      </c>
    </row>
    <row r="253" spans="2:11" ht="15" customHeight="1">
      <c r="B253" s="50" t="s">
        <v>1585</v>
      </c>
      <c r="C253" s="51">
        <f t="shared" si="51"/>
        <v>0</v>
      </c>
      <c r="D253" s="51">
        <f t="shared" si="52"/>
        <v>6.25E-2</v>
      </c>
      <c r="E253" s="51">
        <f t="shared" si="53"/>
        <v>0</v>
      </c>
      <c r="F253" s="51">
        <f t="shared" si="54"/>
        <v>0</v>
      </c>
      <c r="G253" s="51">
        <f t="shared" si="55"/>
        <v>0.125</v>
      </c>
      <c r="H253" s="51">
        <f t="shared" si="56"/>
        <v>0</v>
      </c>
      <c r="I253" s="51">
        <f t="shared" si="57"/>
        <v>0</v>
      </c>
      <c r="J253" s="51">
        <f t="shared" si="58"/>
        <v>0.8125</v>
      </c>
      <c r="K253" s="52">
        <f t="shared" si="59"/>
        <v>1</v>
      </c>
    </row>
    <row r="254" spans="2:11" ht="15" customHeight="1">
      <c r="B254" s="48" t="s">
        <v>4040</v>
      </c>
      <c r="C254" s="52">
        <f t="shared" si="51"/>
        <v>0.44047619047619047</v>
      </c>
      <c r="D254" s="52">
        <f t="shared" si="52"/>
        <v>0.19727891156462585</v>
      </c>
      <c r="E254" s="52">
        <f t="shared" si="53"/>
        <v>0.11564625850340136</v>
      </c>
      <c r="F254" s="52">
        <f t="shared" si="54"/>
        <v>8.8435374149659865E-2</v>
      </c>
      <c r="G254" s="52">
        <f t="shared" si="55"/>
        <v>4.4217687074829932E-2</v>
      </c>
      <c r="H254" s="52">
        <f t="shared" si="56"/>
        <v>4.2517006802721087E-2</v>
      </c>
      <c r="I254" s="52">
        <f t="shared" si="57"/>
        <v>4.2517006802721087E-2</v>
      </c>
      <c r="J254" s="52">
        <f t="shared" si="58"/>
        <v>2.8911564625850341E-2</v>
      </c>
      <c r="K254" s="52">
        <f t="shared" si="59"/>
        <v>1</v>
      </c>
    </row>
    <row r="257" spans="1:7" ht="15" customHeight="1">
      <c r="A257" s="42">
        <v>14</v>
      </c>
      <c r="B257" s="58" t="s">
        <v>4046</v>
      </c>
      <c r="C257" s="58"/>
      <c r="D257" s="58"/>
      <c r="E257" s="58"/>
      <c r="F257" s="58"/>
      <c r="G257" s="58"/>
    </row>
    <row r="258" spans="1:7" ht="30" customHeight="1">
      <c r="A258" s="43" t="s">
        <v>14</v>
      </c>
      <c r="B258" s="60" t="s">
        <v>4047</v>
      </c>
      <c r="C258" s="60"/>
      <c r="D258" s="60"/>
      <c r="E258" s="60"/>
      <c r="F258" s="60"/>
      <c r="G258" s="60"/>
    </row>
    <row r="259" spans="1:7" ht="15" customHeight="1">
      <c r="A259" s="43" t="s">
        <v>27</v>
      </c>
      <c r="B259" s="58" t="s">
        <v>4076</v>
      </c>
      <c r="C259" s="58"/>
      <c r="D259" s="58"/>
      <c r="E259" s="58"/>
      <c r="F259" s="58"/>
      <c r="G259" s="58"/>
    </row>
    <row r="260" spans="1:7" ht="21.75" customHeight="1">
      <c r="B260" s="44" t="s">
        <v>4049</v>
      </c>
      <c r="C260" s="44" t="s">
        <v>56</v>
      </c>
      <c r="D260" s="44" t="s">
        <v>93</v>
      </c>
      <c r="E260" s="44" t="s">
        <v>200</v>
      </c>
      <c r="F260" s="44" t="s">
        <v>1551</v>
      </c>
      <c r="G260" s="44" t="s">
        <v>4040</v>
      </c>
    </row>
    <row r="261" spans="1:7" ht="15" customHeight="1">
      <c r="B261" s="45" t="s">
        <v>964</v>
      </c>
      <c r="C261" s="46">
        <f>COUNTIFS('egyptian women 2011'!$H$3:$H$590,$B261,'egyptian women 2011'!$U$3:$U$590,C$260)</f>
        <v>133</v>
      </c>
      <c r="D261" s="46">
        <f>COUNTIFS('egyptian women 2011'!$H$3:$H$590,$B261,'egyptian women 2011'!$U$3:$U$590,D$260)</f>
        <v>148</v>
      </c>
      <c r="E261" s="46">
        <f>COUNTIFS('egyptian women 2011'!$H$3:$H$590,$B261,'egyptian women 2011'!$U$3:$U$590,E$260)</f>
        <v>0</v>
      </c>
      <c r="F261" s="46">
        <f>COUNTIFS('egyptian women 2011'!$H$3:$H$590,$B261,'egyptian women 2011'!$U$3:$U$590,F$260)</f>
        <v>5</v>
      </c>
      <c r="G261" s="47">
        <f t="shared" ref="G261:G266" si="60">SUM(C261:F261)</f>
        <v>286</v>
      </c>
    </row>
    <row r="262" spans="1:7" ht="15" customHeight="1">
      <c r="B262" s="45" t="s">
        <v>85</v>
      </c>
      <c r="C262" s="46">
        <f>COUNTIFS('egyptian women 2011'!$H$3:$H$590,$B262,'egyptian women 2011'!$U$3:$U$590,C$260)</f>
        <v>55</v>
      </c>
      <c r="D262" s="46">
        <f>COUNTIFS('egyptian women 2011'!$H$3:$H$590,$B262,'egyptian women 2011'!$U$3:$U$590,D$260)</f>
        <v>58</v>
      </c>
      <c r="E262" s="46">
        <f>COUNTIFS('egyptian women 2011'!$H$3:$H$590,$B262,'egyptian women 2011'!$U$3:$U$590,E$260)</f>
        <v>2</v>
      </c>
      <c r="F262" s="46">
        <f>COUNTIFS('egyptian women 2011'!$H$3:$H$590,$B262,'egyptian women 2011'!$U$3:$U$590,F$260)</f>
        <v>0</v>
      </c>
      <c r="G262" s="47">
        <f t="shared" si="60"/>
        <v>115</v>
      </c>
    </row>
    <row r="263" spans="1:7" ht="15" customHeight="1">
      <c r="B263" s="45" t="s">
        <v>120</v>
      </c>
      <c r="C263" s="46">
        <f>COUNTIFS('egyptian women 2011'!$H$3:$H$590,$B263,'egyptian women 2011'!$U$3:$U$590,C$260)</f>
        <v>53</v>
      </c>
      <c r="D263" s="46">
        <f>COUNTIFS('egyptian women 2011'!$H$3:$H$590,$B263,'egyptian women 2011'!$U$3:$U$590,D$260)</f>
        <v>32</v>
      </c>
      <c r="E263" s="46">
        <f>COUNTIFS('egyptian women 2011'!$H$3:$H$590,$B263,'egyptian women 2011'!$U$3:$U$590,E$260)</f>
        <v>5</v>
      </c>
      <c r="F263" s="46">
        <f>COUNTIFS('egyptian women 2011'!$H$3:$H$590,$B263,'egyptian women 2011'!$U$3:$U$590,F$260)</f>
        <v>0</v>
      </c>
      <c r="G263" s="47">
        <f t="shared" si="60"/>
        <v>90</v>
      </c>
    </row>
    <row r="264" spans="1:7" ht="15" customHeight="1">
      <c r="B264" s="45" t="s">
        <v>168</v>
      </c>
      <c r="C264" s="46">
        <f>COUNTIFS('egyptian women 2011'!$H$3:$H$590,$B264,'egyptian women 2011'!$U$3:$U$590,C$260)</f>
        <v>40</v>
      </c>
      <c r="D264" s="46">
        <f>COUNTIFS('egyptian women 2011'!$H$3:$H$590,$B264,'egyptian women 2011'!$U$3:$U$590,D$260)</f>
        <v>2</v>
      </c>
      <c r="E264" s="46">
        <f>COUNTIFS('egyptian women 2011'!$H$3:$H$590,$B264,'egyptian women 2011'!$U$3:$U$590,E$260)</f>
        <v>0</v>
      </c>
      <c r="F264" s="46">
        <f>COUNTIFS('egyptian women 2011'!$H$3:$H$590,$B264,'egyptian women 2011'!$U$3:$U$590,F$260)</f>
        <v>0</v>
      </c>
      <c r="G264" s="47">
        <f t="shared" si="60"/>
        <v>42</v>
      </c>
    </row>
    <row r="265" spans="1:7" ht="15" customHeight="1">
      <c r="B265" s="45" t="s">
        <v>43</v>
      </c>
      <c r="C265" s="46">
        <f>COUNTIFS('egyptian women 2011'!$H$3:$H$590,$B265,'egyptian women 2011'!$U$3:$U$590,C$260)</f>
        <v>28</v>
      </c>
      <c r="D265" s="46">
        <f>COUNTIFS('egyptian women 2011'!$H$3:$H$590,$B265,'egyptian women 2011'!$U$3:$U$590,D$260)</f>
        <v>10</v>
      </c>
      <c r="E265" s="46">
        <f>COUNTIFS('egyptian women 2011'!$H$3:$H$590,$B265,'egyptian women 2011'!$U$3:$U$590,E$260)</f>
        <v>1</v>
      </c>
      <c r="F265" s="46">
        <f>COUNTIFS('egyptian women 2011'!$H$3:$H$590,$B265,'egyptian women 2011'!$U$3:$U$590,F$260)</f>
        <v>0</v>
      </c>
      <c r="G265" s="47">
        <f t="shared" si="60"/>
        <v>39</v>
      </c>
    </row>
    <row r="266" spans="1:7" ht="15" customHeight="1">
      <c r="B266" s="45" t="s">
        <v>1585</v>
      </c>
      <c r="C266" s="46">
        <f>COUNTIFS('egyptian women 2011'!$H$3:$H$590,$B266,'egyptian women 2011'!$U$3:$U$590,C$260)</f>
        <v>16</v>
      </c>
      <c r="D266" s="46">
        <f>COUNTIFS('egyptian women 2011'!$H$3:$H$590,$B266,'egyptian women 2011'!$U$3:$U$590,D$260)</f>
        <v>0</v>
      </c>
      <c r="E266" s="46">
        <f>COUNTIFS('egyptian women 2011'!$H$3:$H$590,$B266,'egyptian women 2011'!$U$3:$U$590,E$260)</f>
        <v>0</v>
      </c>
      <c r="F266" s="46">
        <f>COUNTIFS('egyptian women 2011'!$H$3:$H$590,$B266,'egyptian women 2011'!$U$3:$U$590,F$260)</f>
        <v>0</v>
      </c>
      <c r="G266" s="47">
        <f t="shared" si="60"/>
        <v>16</v>
      </c>
    </row>
    <row r="267" spans="1:7" ht="15" customHeight="1">
      <c r="B267" s="48" t="s">
        <v>4040</v>
      </c>
      <c r="C267" s="47">
        <f>SUM(C261:C266)</f>
        <v>325</v>
      </c>
      <c r="D267" s="47">
        <f>SUM(D261:D266)</f>
        <v>250</v>
      </c>
      <c r="E267" s="47">
        <f>SUM(E261:E266)</f>
        <v>8</v>
      </c>
      <c r="F267" s="47">
        <f>SUM(F261:F266)</f>
        <v>5</v>
      </c>
      <c r="G267" s="47">
        <f>SUM(G261:G266)</f>
        <v>588</v>
      </c>
    </row>
    <row r="268" spans="1:7" ht="15" customHeight="1">
      <c r="B268" s="59" t="s">
        <v>4077</v>
      </c>
      <c r="C268" s="59"/>
      <c r="D268" s="59"/>
      <c r="E268" s="59"/>
      <c r="F268" s="59"/>
      <c r="G268" s="59"/>
    </row>
    <row r="269" spans="1:7" ht="21.75" customHeight="1">
      <c r="B269" s="49" t="s">
        <v>4049</v>
      </c>
      <c r="C269" s="49" t="s">
        <v>56</v>
      </c>
      <c r="D269" s="49" t="s">
        <v>93</v>
      </c>
      <c r="E269" s="49" t="s">
        <v>200</v>
      </c>
      <c r="F269" s="49" t="s">
        <v>1551</v>
      </c>
      <c r="G269" s="49" t="s">
        <v>4040</v>
      </c>
    </row>
    <row r="270" spans="1:7" ht="15" customHeight="1">
      <c r="B270" s="50" t="s">
        <v>964</v>
      </c>
      <c r="C270" s="51">
        <f t="shared" ref="C270:C276" si="61">IFERROR(C261/G261,0)</f>
        <v>0.46503496503496505</v>
      </c>
      <c r="D270" s="51">
        <f t="shared" ref="D270:D276" si="62">IFERROR(D261/G261,0)</f>
        <v>0.5174825174825175</v>
      </c>
      <c r="E270" s="51">
        <f t="shared" ref="E270:E276" si="63">IFERROR(E261/G261,0)</f>
        <v>0</v>
      </c>
      <c r="F270" s="51">
        <f t="shared" ref="F270:F276" si="64">IFERROR(F261/G261,0)</f>
        <v>1.7482517482517484E-2</v>
      </c>
      <c r="G270" s="52">
        <f t="shared" ref="G270:G276" si="65">IFERROR(G261/G261,0)</f>
        <v>1</v>
      </c>
    </row>
    <row r="271" spans="1:7" ht="15" customHeight="1">
      <c r="B271" s="50" t="s">
        <v>85</v>
      </c>
      <c r="C271" s="51">
        <f t="shared" si="61"/>
        <v>0.47826086956521741</v>
      </c>
      <c r="D271" s="51">
        <f t="shared" si="62"/>
        <v>0.5043478260869565</v>
      </c>
      <c r="E271" s="51">
        <f t="shared" si="63"/>
        <v>1.7391304347826087E-2</v>
      </c>
      <c r="F271" s="51">
        <f t="shared" si="64"/>
        <v>0</v>
      </c>
      <c r="G271" s="52">
        <f t="shared" si="65"/>
        <v>1</v>
      </c>
    </row>
    <row r="272" spans="1:7" ht="15" customHeight="1">
      <c r="B272" s="50" t="s">
        <v>120</v>
      </c>
      <c r="C272" s="51">
        <f t="shared" si="61"/>
        <v>0.58888888888888891</v>
      </c>
      <c r="D272" s="51">
        <f t="shared" si="62"/>
        <v>0.35555555555555557</v>
      </c>
      <c r="E272" s="51">
        <f t="shared" si="63"/>
        <v>5.5555555555555552E-2</v>
      </c>
      <c r="F272" s="51">
        <f t="shared" si="64"/>
        <v>0</v>
      </c>
      <c r="G272" s="52">
        <f t="shared" si="65"/>
        <v>1</v>
      </c>
    </row>
    <row r="273" spans="1:9" ht="15" customHeight="1">
      <c r="B273" s="50" t="s">
        <v>168</v>
      </c>
      <c r="C273" s="51">
        <f t="shared" si="61"/>
        <v>0.95238095238095233</v>
      </c>
      <c r="D273" s="51">
        <f t="shared" si="62"/>
        <v>4.7619047619047616E-2</v>
      </c>
      <c r="E273" s="51">
        <f t="shared" si="63"/>
        <v>0</v>
      </c>
      <c r="F273" s="51">
        <f t="shared" si="64"/>
        <v>0</v>
      </c>
      <c r="G273" s="52">
        <f t="shared" si="65"/>
        <v>1</v>
      </c>
    </row>
    <row r="274" spans="1:9" ht="15" customHeight="1">
      <c r="B274" s="50" t="s">
        <v>43</v>
      </c>
      <c r="C274" s="51">
        <f t="shared" si="61"/>
        <v>0.71794871794871795</v>
      </c>
      <c r="D274" s="51">
        <f t="shared" si="62"/>
        <v>0.25641025641025639</v>
      </c>
      <c r="E274" s="51">
        <f t="shared" si="63"/>
        <v>2.564102564102564E-2</v>
      </c>
      <c r="F274" s="51">
        <f t="shared" si="64"/>
        <v>0</v>
      </c>
      <c r="G274" s="52">
        <f t="shared" si="65"/>
        <v>1</v>
      </c>
    </row>
    <row r="275" spans="1:9" ht="15" customHeight="1">
      <c r="B275" s="50" t="s">
        <v>1585</v>
      </c>
      <c r="C275" s="51">
        <f t="shared" si="61"/>
        <v>1</v>
      </c>
      <c r="D275" s="51">
        <f t="shared" si="62"/>
        <v>0</v>
      </c>
      <c r="E275" s="51">
        <f t="shared" si="63"/>
        <v>0</v>
      </c>
      <c r="F275" s="51">
        <f t="shared" si="64"/>
        <v>0</v>
      </c>
      <c r="G275" s="52">
        <f t="shared" si="65"/>
        <v>1</v>
      </c>
    </row>
    <row r="276" spans="1:9" ht="15" customHeight="1">
      <c r="B276" s="48" t="s">
        <v>4040</v>
      </c>
      <c r="C276" s="52">
        <f t="shared" si="61"/>
        <v>0.55272108843537415</v>
      </c>
      <c r="D276" s="52">
        <f t="shared" si="62"/>
        <v>0.42517006802721086</v>
      </c>
      <c r="E276" s="52">
        <f t="shared" si="63"/>
        <v>1.3605442176870748E-2</v>
      </c>
      <c r="F276" s="52">
        <f t="shared" si="64"/>
        <v>8.5034013605442185E-3</v>
      </c>
      <c r="G276" s="52">
        <f t="shared" si="65"/>
        <v>1</v>
      </c>
    </row>
    <row r="279" spans="1:9" ht="15" customHeight="1">
      <c r="A279" s="42">
        <v>15</v>
      </c>
      <c r="B279" s="58" t="s">
        <v>4046</v>
      </c>
      <c r="C279" s="58"/>
      <c r="D279" s="58"/>
      <c r="E279" s="58"/>
      <c r="F279" s="58"/>
      <c r="G279" s="58"/>
      <c r="H279" s="58"/>
      <c r="I279" s="58"/>
    </row>
    <row r="280" spans="1:9" ht="30" customHeight="1">
      <c r="A280" s="43" t="s">
        <v>14</v>
      </c>
      <c r="B280" s="60" t="s">
        <v>4047</v>
      </c>
      <c r="C280" s="60"/>
      <c r="D280" s="60"/>
      <c r="E280" s="60"/>
      <c r="F280" s="60"/>
      <c r="G280" s="60"/>
      <c r="H280" s="60"/>
      <c r="I280" s="60"/>
    </row>
    <row r="281" spans="1:9" ht="69" customHeight="1">
      <c r="A281" s="43" t="s">
        <v>31</v>
      </c>
      <c r="B281" s="58" t="s">
        <v>4078</v>
      </c>
      <c r="C281" s="58"/>
      <c r="D281" s="58"/>
      <c r="E281" s="58"/>
      <c r="F281" s="58"/>
      <c r="G281" s="58"/>
      <c r="H281" s="58"/>
      <c r="I281" s="58"/>
    </row>
    <row r="282" spans="1:9" ht="15" customHeight="1">
      <c r="B282" s="44" t="s">
        <v>4049</v>
      </c>
      <c r="C282" s="44" t="s">
        <v>971</v>
      </c>
      <c r="D282" s="44" t="s">
        <v>97</v>
      </c>
      <c r="E282" s="44" t="s">
        <v>132</v>
      </c>
      <c r="F282" s="44" t="s">
        <v>60</v>
      </c>
      <c r="G282" s="44" t="s">
        <v>175</v>
      </c>
      <c r="H282" s="44" t="s">
        <v>112</v>
      </c>
      <c r="I282" s="44" t="s">
        <v>4040</v>
      </c>
    </row>
    <row r="283" spans="1:9" ht="15" customHeight="1">
      <c r="B283" s="45" t="s">
        <v>964</v>
      </c>
      <c r="C283" s="46">
        <f>COUNTIFS('egyptian women 2011'!$H$3:$H$590,$B283,'egyptian women 2011'!$Y$3:$Y$590,C$282)</f>
        <v>286</v>
      </c>
      <c r="D283" s="46">
        <f>COUNTIFS('egyptian women 2011'!$H$3:$H$590,$B283,'egyptian women 2011'!$Y$3:$Y$590,D$282)</f>
        <v>0</v>
      </c>
      <c r="E283" s="46">
        <f>COUNTIFS('egyptian women 2011'!$H$3:$H$590,$B283,'egyptian women 2011'!$Y$3:$Y$590,E$282)</f>
        <v>0</v>
      </c>
      <c r="F283" s="46">
        <f>COUNTIFS('egyptian women 2011'!$H$3:$H$590,$B283,'egyptian women 2011'!$Y$3:$Y$590,F$282)</f>
        <v>0</v>
      </c>
      <c r="G283" s="46">
        <f>COUNTIFS('egyptian women 2011'!$H$3:$H$590,$B283,'egyptian women 2011'!$Y$3:$Y$590,G$282)</f>
        <v>0</v>
      </c>
      <c r="H283" s="46">
        <f>COUNTIFS('egyptian women 2011'!$H$3:$H$590,$B283,'egyptian women 2011'!$Y$3:$Y$590,H$282)</f>
        <v>0</v>
      </c>
      <c r="I283" s="47">
        <f t="shared" ref="I283:I288" si="66">SUM(C283:H283)</f>
        <v>286</v>
      </c>
    </row>
    <row r="284" spans="1:9" ht="15" customHeight="1">
      <c r="B284" s="45" t="s">
        <v>85</v>
      </c>
      <c r="C284" s="46">
        <f>COUNTIFS('egyptian women 2011'!$H$3:$H$590,$B284,'egyptian women 2011'!$Y$3:$Y$590,C$282)</f>
        <v>0</v>
      </c>
      <c r="D284" s="46">
        <f>COUNTIFS('egyptian women 2011'!$H$3:$H$590,$B284,'egyptian women 2011'!$Y$3:$Y$590,D$282)</f>
        <v>115</v>
      </c>
      <c r="E284" s="46">
        <f>COUNTIFS('egyptian women 2011'!$H$3:$H$590,$B284,'egyptian women 2011'!$Y$3:$Y$590,E$282)</f>
        <v>0</v>
      </c>
      <c r="F284" s="46">
        <f>COUNTIFS('egyptian women 2011'!$H$3:$H$590,$B284,'egyptian women 2011'!$Y$3:$Y$590,F$282)</f>
        <v>0</v>
      </c>
      <c r="G284" s="46">
        <f>COUNTIFS('egyptian women 2011'!$H$3:$H$590,$B284,'egyptian women 2011'!$Y$3:$Y$590,G$282)</f>
        <v>0</v>
      </c>
      <c r="H284" s="46">
        <f>COUNTIFS('egyptian women 2011'!$H$3:$H$590,$B284,'egyptian women 2011'!$Y$3:$Y$590,H$282)</f>
        <v>0</v>
      </c>
      <c r="I284" s="47">
        <f t="shared" si="66"/>
        <v>115</v>
      </c>
    </row>
    <row r="285" spans="1:9" ht="15" customHeight="1">
      <c r="B285" s="45" t="s">
        <v>120</v>
      </c>
      <c r="C285" s="46">
        <f>COUNTIFS('egyptian women 2011'!$H$3:$H$590,$B285,'egyptian women 2011'!$Y$3:$Y$590,C$282)</f>
        <v>2</v>
      </c>
      <c r="D285" s="46">
        <f>COUNTIFS('egyptian women 2011'!$H$3:$H$590,$B285,'egyptian women 2011'!$Y$3:$Y$590,D$282)</f>
        <v>0</v>
      </c>
      <c r="E285" s="46">
        <f>COUNTIFS('egyptian women 2011'!$H$3:$H$590,$B285,'egyptian women 2011'!$Y$3:$Y$590,E$282)</f>
        <v>88</v>
      </c>
      <c r="F285" s="46">
        <f>COUNTIFS('egyptian women 2011'!$H$3:$H$590,$B285,'egyptian women 2011'!$Y$3:$Y$590,F$282)</f>
        <v>0</v>
      </c>
      <c r="G285" s="46">
        <f>COUNTIFS('egyptian women 2011'!$H$3:$H$590,$B285,'egyptian women 2011'!$Y$3:$Y$590,G$282)</f>
        <v>0</v>
      </c>
      <c r="H285" s="46">
        <f>COUNTIFS('egyptian women 2011'!$H$3:$H$590,$B285,'egyptian women 2011'!$Y$3:$Y$590,H$282)</f>
        <v>0</v>
      </c>
      <c r="I285" s="47">
        <f t="shared" si="66"/>
        <v>90</v>
      </c>
    </row>
    <row r="286" spans="1:9" ht="15" customHeight="1">
      <c r="B286" s="45" t="s">
        <v>168</v>
      </c>
      <c r="C286" s="46">
        <f>COUNTIFS('egyptian women 2011'!$H$3:$H$590,$B286,'egyptian women 2011'!$Y$3:$Y$590,C$282)</f>
        <v>12</v>
      </c>
      <c r="D286" s="46">
        <f>COUNTIFS('egyptian women 2011'!$H$3:$H$590,$B286,'egyptian women 2011'!$Y$3:$Y$590,D$282)</f>
        <v>0</v>
      </c>
      <c r="E286" s="46">
        <f>COUNTIFS('egyptian women 2011'!$H$3:$H$590,$B286,'egyptian women 2011'!$Y$3:$Y$590,E$282)</f>
        <v>0</v>
      </c>
      <c r="F286" s="46">
        <f>COUNTIFS('egyptian women 2011'!$H$3:$H$590,$B286,'egyptian women 2011'!$Y$3:$Y$590,F$282)</f>
        <v>3</v>
      </c>
      <c r="G286" s="46">
        <f>COUNTIFS('egyptian women 2011'!$H$3:$H$590,$B286,'egyptian women 2011'!$Y$3:$Y$590,G$282)</f>
        <v>27</v>
      </c>
      <c r="H286" s="46">
        <f>COUNTIFS('egyptian women 2011'!$H$3:$H$590,$B286,'egyptian women 2011'!$Y$3:$Y$590,H$282)</f>
        <v>0</v>
      </c>
      <c r="I286" s="47">
        <f t="shared" si="66"/>
        <v>42</v>
      </c>
    </row>
    <row r="287" spans="1:9" ht="15" customHeight="1">
      <c r="B287" s="45" t="s">
        <v>43</v>
      </c>
      <c r="C287" s="46">
        <f>COUNTIFS('egyptian women 2011'!$H$3:$H$590,$B287,'egyptian women 2011'!$Y$3:$Y$590,C$282)</f>
        <v>0</v>
      </c>
      <c r="D287" s="46">
        <f>COUNTIFS('egyptian women 2011'!$H$3:$H$590,$B287,'egyptian women 2011'!$Y$3:$Y$590,D$282)</f>
        <v>0</v>
      </c>
      <c r="E287" s="46">
        <f>COUNTIFS('egyptian women 2011'!$H$3:$H$590,$B287,'egyptian women 2011'!$Y$3:$Y$590,E$282)</f>
        <v>0</v>
      </c>
      <c r="F287" s="46">
        <f>COUNTIFS('egyptian women 2011'!$H$3:$H$590,$B287,'egyptian women 2011'!$Y$3:$Y$590,F$282)</f>
        <v>19</v>
      </c>
      <c r="G287" s="46">
        <f>COUNTIFS('egyptian women 2011'!$H$3:$H$590,$B287,'egyptian women 2011'!$Y$3:$Y$590,G$282)</f>
        <v>0</v>
      </c>
      <c r="H287" s="46">
        <f>COUNTIFS('egyptian women 2011'!$H$3:$H$590,$B287,'egyptian women 2011'!$Y$3:$Y$590,H$282)</f>
        <v>20</v>
      </c>
      <c r="I287" s="47">
        <f t="shared" si="66"/>
        <v>39</v>
      </c>
    </row>
    <row r="288" spans="1:9" ht="15" customHeight="1">
      <c r="B288" s="45" t="s">
        <v>1585</v>
      </c>
      <c r="C288" s="46">
        <f>COUNTIFS('egyptian women 2011'!$H$3:$H$590,$B288,'egyptian women 2011'!$Y$3:$Y$590,C$282)</f>
        <v>0</v>
      </c>
      <c r="D288" s="46">
        <f>COUNTIFS('egyptian women 2011'!$H$3:$H$590,$B288,'egyptian women 2011'!$Y$3:$Y$590,D$282)</f>
        <v>0</v>
      </c>
      <c r="E288" s="46">
        <f>COUNTIFS('egyptian women 2011'!$H$3:$H$590,$B288,'egyptian women 2011'!$Y$3:$Y$590,E$282)</f>
        <v>0</v>
      </c>
      <c r="F288" s="46">
        <f>COUNTIFS('egyptian women 2011'!$H$3:$H$590,$B288,'egyptian women 2011'!$Y$3:$Y$590,F$282)</f>
        <v>16</v>
      </c>
      <c r="G288" s="46">
        <f>COUNTIFS('egyptian women 2011'!$H$3:$H$590,$B288,'egyptian women 2011'!$Y$3:$Y$590,G$282)</f>
        <v>0</v>
      </c>
      <c r="H288" s="46">
        <f>COUNTIFS('egyptian women 2011'!$H$3:$H$590,$B288,'egyptian women 2011'!$Y$3:$Y$590,H$282)</f>
        <v>0</v>
      </c>
      <c r="I288" s="47">
        <f t="shared" si="66"/>
        <v>16</v>
      </c>
    </row>
    <row r="289" spans="1:9" ht="15" customHeight="1">
      <c r="B289" s="48" t="s">
        <v>4040</v>
      </c>
      <c r="C289" s="47">
        <f t="shared" ref="C289:I289" si="67">SUM(C283:C288)</f>
        <v>300</v>
      </c>
      <c r="D289" s="47">
        <f t="shared" si="67"/>
        <v>115</v>
      </c>
      <c r="E289" s="47">
        <f t="shared" si="67"/>
        <v>88</v>
      </c>
      <c r="F289" s="47">
        <f t="shared" si="67"/>
        <v>38</v>
      </c>
      <c r="G289" s="47">
        <f t="shared" si="67"/>
        <v>27</v>
      </c>
      <c r="H289" s="47">
        <f t="shared" si="67"/>
        <v>20</v>
      </c>
      <c r="I289" s="47">
        <f t="shared" si="67"/>
        <v>588</v>
      </c>
    </row>
    <row r="290" spans="1:9" ht="15" customHeight="1">
      <c r="B290" s="59" t="s">
        <v>4079</v>
      </c>
      <c r="C290" s="59"/>
      <c r="D290" s="59"/>
      <c r="E290" s="59"/>
      <c r="F290" s="59"/>
      <c r="G290" s="59"/>
      <c r="H290" s="59"/>
      <c r="I290" s="59"/>
    </row>
    <row r="291" spans="1:9" ht="15" customHeight="1">
      <c r="B291" s="49" t="s">
        <v>4049</v>
      </c>
      <c r="C291" s="49" t="s">
        <v>971</v>
      </c>
      <c r="D291" s="49" t="s">
        <v>97</v>
      </c>
      <c r="E291" s="49" t="s">
        <v>132</v>
      </c>
      <c r="F291" s="49" t="s">
        <v>60</v>
      </c>
      <c r="G291" s="49" t="s">
        <v>175</v>
      </c>
      <c r="H291" s="49" t="s">
        <v>112</v>
      </c>
      <c r="I291" s="49" t="s">
        <v>4040</v>
      </c>
    </row>
    <row r="292" spans="1:9" ht="15" customHeight="1">
      <c r="B292" s="50" t="s">
        <v>964</v>
      </c>
      <c r="C292" s="51">
        <f t="shared" ref="C292:C298" si="68">IFERROR(C283/I283,0)</f>
        <v>1</v>
      </c>
      <c r="D292" s="51">
        <f t="shared" ref="D292:D298" si="69">IFERROR(D283/I283,0)</f>
        <v>0</v>
      </c>
      <c r="E292" s="51">
        <f t="shared" ref="E292:E298" si="70">IFERROR(E283/I283,0)</f>
        <v>0</v>
      </c>
      <c r="F292" s="51">
        <f t="shared" ref="F292:F298" si="71">IFERROR(F283/I283,0)</f>
        <v>0</v>
      </c>
      <c r="G292" s="51">
        <f t="shared" ref="G292:G298" si="72">IFERROR(G283/I283,0)</f>
        <v>0</v>
      </c>
      <c r="H292" s="51">
        <f t="shared" ref="H292:H298" si="73">IFERROR(H283/I283,0)</f>
        <v>0</v>
      </c>
      <c r="I292" s="52">
        <f t="shared" ref="I292:I298" si="74">IFERROR(I283/I283,0)</f>
        <v>1</v>
      </c>
    </row>
    <row r="293" spans="1:9" ht="15" customHeight="1">
      <c r="B293" s="50" t="s">
        <v>85</v>
      </c>
      <c r="C293" s="51">
        <f t="shared" si="68"/>
        <v>0</v>
      </c>
      <c r="D293" s="51">
        <f t="shared" si="69"/>
        <v>1</v>
      </c>
      <c r="E293" s="51">
        <f t="shared" si="70"/>
        <v>0</v>
      </c>
      <c r="F293" s="51">
        <f t="shared" si="71"/>
        <v>0</v>
      </c>
      <c r="G293" s="51">
        <f t="shared" si="72"/>
        <v>0</v>
      </c>
      <c r="H293" s="51">
        <f t="shared" si="73"/>
        <v>0</v>
      </c>
      <c r="I293" s="52">
        <f t="shared" si="74"/>
        <v>1</v>
      </c>
    </row>
    <row r="294" spans="1:9" ht="15" customHeight="1">
      <c r="B294" s="50" t="s">
        <v>120</v>
      </c>
      <c r="C294" s="51">
        <f t="shared" si="68"/>
        <v>2.2222222222222223E-2</v>
      </c>
      <c r="D294" s="51">
        <f t="shared" si="69"/>
        <v>0</v>
      </c>
      <c r="E294" s="51">
        <f t="shared" si="70"/>
        <v>0.97777777777777775</v>
      </c>
      <c r="F294" s="51">
        <f t="shared" si="71"/>
        <v>0</v>
      </c>
      <c r="G294" s="51">
        <f t="shared" si="72"/>
        <v>0</v>
      </c>
      <c r="H294" s="51">
        <f t="shared" si="73"/>
        <v>0</v>
      </c>
      <c r="I294" s="52">
        <f t="shared" si="74"/>
        <v>1</v>
      </c>
    </row>
    <row r="295" spans="1:9" ht="15" customHeight="1">
      <c r="B295" s="50" t="s">
        <v>168</v>
      </c>
      <c r="C295" s="51">
        <f t="shared" si="68"/>
        <v>0.2857142857142857</v>
      </c>
      <c r="D295" s="51">
        <f t="shared" si="69"/>
        <v>0</v>
      </c>
      <c r="E295" s="51">
        <f t="shared" si="70"/>
        <v>0</v>
      </c>
      <c r="F295" s="51">
        <f t="shared" si="71"/>
        <v>7.1428571428571425E-2</v>
      </c>
      <c r="G295" s="51">
        <f t="shared" si="72"/>
        <v>0.6428571428571429</v>
      </c>
      <c r="H295" s="51">
        <f t="shared" si="73"/>
        <v>0</v>
      </c>
      <c r="I295" s="52">
        <f t="shared" si="74"/>
        <v>1</v>
      </c>
    </row>
    <row r="296" spans="1:9" ht="15" customHeight="1">
      <c r="B296" s="50" t="s">
        <v>43</v>
      </c>
      <c r="C296" s="51">
        <f t="shared" si="68"/>
        <v>0</v>
      </c>
      <c r="D296" s="51">
        <f t="shared" si="69"/>
        <v>0</v>
      </c>
      <c r="E296" s="51">
        <f t="shared" si="70"/>
        <v>0</v>
      </c>
      <c r="F296" s="51">
        <f t="shared" si="71"/>
        <v>0.48717948717948717</v>
      </c>
      <c r="G296" s="51">
        <f t="shared" si="72"/>
        <v>0</v>
      </c>
      <c r="H296" s="51">
        <f t="shared" si="73"/>
        <v>0.51282051282051277</v>
      </c>
      <c r="I296" s="52">
        <f t="shared" si="74"/>
        <v>1</v>
      </c>
    </row>
    <row r="297" spans="1:9" ht="15" customHeight="1">
      <c r="B297" s="50" t="s">
        <v>1585</v>
      </c>
      <c r="C297" s="51">
        <f t="shared" si="68"/>
        <v>0</v>
      </c>
      <c r="D297" s="51">
        <f t="shared" si="69"/>
        <v>0</v>
      </c>
      <c r="E297" s="51">
        <f t="shared" si="70"/>
        <v>0</v>
      </c>
      <c r="F297" s="51">
        <f t="shared" si="71"/>
        <v>1</v>
      </c>
      <c r="G297" s="51">
        <f t="shared" si="72"/>
        <v>0</v>
      </c>
      <c r="H297" s="51">
        <f t="shared" si="73"/>
        <v>0</v>
      </c>
      <c r="I297" s="52">
        <f t="shared" si="74"/>
        <v>1</v>
      </c>
    </row>
    <row r="298" spans="1:9" ht="15" customHeight="1">
      <c r="B298" s="48" t="s">
        <v>4040</v>
      </c>
      <c r="C298" s="52">
        <f t="shared" si="68"/>
        <v>0.51020408163265307</v>
      </c>
      <c r="D298" s="52">
        <f t="shared" si="69"/>
        <v>0.195578231292517</v>
      </c>
      <c r="E298" s="52">
        <f t="shared" si="70"/>
        <v>0.14965986394557823</v>
      </c>
      <c r="F298" s="52">
        <f t="shared" si="71"/>
        <v>6.4625850340136057E-2</v>
      </c>
      <c r="G298" s="52">
        <f t="shared" si="72"/>
        <v>4.5918367346938778E-2</v>
      </c>
      <c r="H298" s="52">
        <f t="shared" si="73"/>
        <v>3.4013605442176874E-2</v>
      </c>
      <c r="I298" s="52">
        <f t="shared" si="74"/>
        <v>1</v>
      </c>
    </row>
    <row r="301" spans="1:9" ht="15" customHeight="1">
      <c r="A301" s="42">
        <v>16</v>
      </c>
      <c r="B301" s="58" t="s">
        <v>4046</v>
      </c>
      <c r="C301" s="58"/>
      <c r="D301" s="58"/>
      <c r="E301" s="58"/>
      <c r="F301" s="58"/>
      <c r="G301" s="58"/>
      <c r="H301" s="58"/>
    </row>
    <row r="302" spans="1:9" ht="30" customHeight="1">
      <c r="A302" s="43" t="s">
        <v>14</v>
      </c>
      <c r="B302" s="60" t="s">
        <v>4047</v>
      </c>
      <c r="C302" s="60"/>
      <c r="D302" s="60"/>
      <c r="E302" s="60"/>
      <c r="F302" s="60"/>
      <c r="G302" s="60"/>
      <c r="H302" s="60"/>
    </row>
    <row r="303" spans="1:9" ht="20.25" customHeight="1">
      <c r="A303" s="43" t="s">
        <v>33</v>
      </c>
      <c r="B303" s="58" t="s">
        <v>4080</v>
      </c>
      <c r="C303" s="58"/>
      <c r="D303" s="58"/>
      <c r="E303" s="58"/>
      <c r="F303" s="58"/>
      <c r="G303" s="58"/>
      <c r="H303" s="58"/>
    </row>
    <row r="304" spans="1:9" ht="15" customHeight="1">
      <c r="B304" s="44" t="s">
        <v>4049</v>
      </c>
      <c r="C304" s="44" t="s">
        <v>62</v>
      </c>
      <c r="D304" s="44" t="s">
        <v>205</v>
      </c>
      <c r="E304" s="44" t="s">
        <v>874</v>
      </c>
      <c r="F304" s="44" t="s">
        <v>306</v>
      </c>
      <c r="G304" s="44" t="s">
        <v>1124</v>
      </c>
      <c r="H304" s="44" t="s">
        <v>4040</v>
      </c>
    </row>
    <row r="305" spans="2:8" ht="15" customHeight="1">
      <c r="B305" s="45" t="s">
        <v>964</v>
      </c>
      <c r="C305" s="46">
        <f>COUNTIFS('egyptian women 2011'!$H$3:$H$590,$B305,'egyptian women 2011'!$AA$3:$AA$590,C$304)</f>
        <v>87</v>
      </c>
      <c r="D305" s="46">
        <f>COUNTIFS('egyptian women 2011'!$H$3:$H$590,$B305,'egyptian women 2011'!$AA$3:$AA$590,D$304)</f>
        <v>63</v>
      </c>
      <c r="E305" s="46">
        <f>COUNTIFS('egyptian women 2011'!$H$3:$H$590,$B305,'egyptian women 2011'!$AA$3:$AA$590,E$304)</f>
        <v>86</v>
      </c>
      <c r="F305" s="46">
        <f>COUNTIFS('egyptian women 2011'!$H$3:$H$590,$B305,'egyptian women 2011'!$AA$3:$AA$590,F$304)</f>
        <v>38</v>
      </c>
      <c r="G305" s="46">
        <f>COUNTIFS('egyptian women 2011'!$H$3:$H$590,$B305,'egyptian women 2011'!$AA$3:$AA$590,G$304)</f>
        <v>12</v>
      </c>
      <c r="H305" s="47">
        <f t="shared" ref="H305:H310" si="75">SUM(C305:G305)</f>
        <v>286</v>
      </c>
    </row>
    <row r="306" spans="2:8" ht="15" customHeight="1">
      <c r="B306" s="45" t="s">
        <v>85</v>
      </c>
      <c r="C306" s="46">
        <f>COUNTIFS('egyptian women 2011'!$H$3:$H$590,$B306,'egyptian women 2011'!$AA$3:$AA$590,C$304)</f>
        <v>67</v>
      </c>
      <c r="D306" s="46">
        <f>COUNTIFS('egyptian women 2011'!$H$3:$H$590,$B306,'egyptian women 2011'!$AA$3:$AA$590,D$304)</f>
        <v>42</v>
      </c>
      <c r="E306" s="46">
        <f>COUNTIFS('egyptian women 2011'!$H$3:$H$590,$B306,'egyptian women 2011'!$AA$3:$AA$590,E$304)</f>
        <v>4</v>
      </c>
      <c r="F306" s="46">
        <f>COUNTIFS('egyptian women 2011'!$H$3:$H$590,$B306,'egyptian women 2011'!$AA$3:$AA$590,F$304)</f>
        <v>2</v>
      </c>
      <c r="G306" s="46">
        <f>COUNTIFS('egyptian women 2011'!$H$3:$H$590,$B306,'egyptian women 2011'!$AA$3:$AA$590,G$304)</f>
        <v>0</v>
      </c>
      <c r="H306" s="47">
        <f t="shared" si="75"/>
        <v>115</v>
      </c>
    </row>
    <row r="307" spans="2:8" ht="15" customHeight="1">
      <c r="B307" s="45" t="s">
        <v>120</v>
      </c>
      <c r="C307" s="46">
        <f>COUNTIFS('egyptian women 2011'!$H$3:$H$590,$B307,'egyptian women 2011'!$AA$3:$AA$590,C$304)</f>
        <v>48</v>
      </c>
      <c r="D307" s="46">
        <f>COUNTIFS('egyptian women 2011'!$H$3:$H$590,$B307,'egyptian women 2011'!$AA$3:$AA$590,D$304)</f>
        <v>23</v>
      </c>
      <c r="E307" s="46">
        <f>COUNTIFS('egyptian women 2011'!$H$3:$H$590,$B307,'egyptian women 2011'!$AA$3:$AA$590,E$304)</f>
        <v>16</v>
      </c>
      <c r="F307" s="46">
        <f>COUNTIFS('egyptian women 2011'!$H$3:$H$590,$B307,'egyptian women 2011'!$AA$3:$AA$590,F$304)</f>
        <v>2</v>
      </c>
      <c r="G307" s="46">
        <f>COUNTIFS('egyptian women 2011'!$H$3:$H$590,$B307,'egyptian women 2011'!$AA$3:$AA$590,G$304)</f>
        <v>1</v>
      </c>
      <c r="H307" s="47">
        <f t="shared" si="75"/>
        <v>90</v>
      </c>
    </row>
    <row r="308" spans="2:8" ht="15" customHeight="1">
      <c r="B308" s="45" t="s">
        <v>168</v>
      </c>
      <c r="C308" s="46">
        <f>COUNTIFS('egyptian women 2011'!$H$3:$H$590,$B308,'egyptian women 2011'!$AA$3:$AA$590,C$304)</f>
        <v>39</v>
      </c>
      <c r="D308" s="46">
        <f>COUNTIFS('egyptian women 2011'!$H$3:$H$590,$B308,'egyptian women 2011'!$AA$3:$AA$590,D$304)</f>
        <v>2</v>
      </c>
      <c r="E308" s="46">
        <f>COUNTIFS('egyptian women 2011'!$H$3:$H$590,$B308,'egyptian women 2011'!$AA$3:$AA$590,E$304)</f>
        <v>0</v>
      </c>
      <c r="F308" s="46">
        <f>COUNTIFS('egyptian women 2011'!$H$3:$H$590,$B308,'egyptian women 2011'!$AA$3:$AA$590,F$304)</f>
        <v>1</v>
      </c>
      <c r="G308" s="46">
        <f>COUNTIFS('egyptian women 2011'!$H$3:$H$590,$B308,'egyptian women 2011'!$AA$3:$AA$590,G$304)</f>
        <v>0</v>
      </c>
      <c r="H308" s="47">
        <f t="shared" si="75"/>
        <v>42</v>
      </c>
    </row>
    <row r="309" spans="2:8" ht="15" customHeight="1">
      <c r="B309" s="45" t="s">
        <v>43</v>
      </c>
      <c r="C309" s="46">
        <f>COUNTIFS('egyptian women 2011'!$H$3:$H$590,$B309,'egyptian women 2011'!$AA$3:$AA$590,C$304)</f>
        <v>25</v>
      </c>
      <c r="D309" s="46">
        <f>COUNTIFS('egyptian women 2011'!$H$3:$H$590,$B309,'egyptian women 2011'!$AA$3:$AA$590,D$304)</f>
        <v>12</v>
      </c>
      <c r="E309" s="46">
        <f>COUNTIFS('egyptian women 2011'!$H$3:$H$590,$B309,'egyptian women 2011'!$AA$3:$AA$590,E$304)</f>
        <v>0</v>
      </c>
      <c r="F309" s="46">
        <f>COUNTIFS('egyptian women 2011'!$H$3:$H$590,$B309,'egyptian women 2011'!$AA$3:$AA$590,F$304)</f>
        <v>2</v>
      </c>
      <c r="G309" s="46">
        <f>COUNTIFS('egyptian women 2011'!$H$3:$H$590,$B309,'egyptian women 2011'!$AA$3:$AA$590,G$304)</f>
        <v>0</v>
      </c>
      <c r="H309" s="47">
        <f t="shared" si="75"/>
        <v>39</v>
      </c>
    </row>
    <row r="310" spans="2:8" ht="15" customHeight="1">
      <c r="B310" s="45" t="s">
        <v>1585</v>
      </c>
      <c r="C310" s="46">
        <f>COUNTIFS('egyptian women 2011'!$H$3:$H$590,$B310,'egyptian women 2011'!$AA$3:$AA$590,C$304)</f>
        <v>16</v>
      </c>
      <c r="D310" s="46">
        <f>COUNTIFS('egyptian women 2011'!$H$3:$H$590,$B310,'egyptian women 2011'!$AA$3:$AA$590,D$304)</f>
        <v>0</v>
      </c>
      <c r="E310" s="46">
        <f>COUNTIFS('egyptian women 2011'!$H$3:$H$590,$B310,'egyptian women 2011'!$AA$3:$AA$590,E$304)</f>
        <v>0</v>
      </c>
      <c r="F310" s="46">
        <f>COUNTIFS('egyptian women 2011'!$H$3:$H$590,$B310,'egyptian women 2011'!$AA$3:$AA$590,F$304)</f>
        <v>0</v>
      </c>
      <c r="G310" s="46">
        <f>COUNTIFS('egyptian women 2011'!$H$3:$H$590,$B310,'egyptian women 2011'!$AA$3:$AA$590,G$304)</f>
        <v>0</v>
      </c>
      <c r="H310" s="47">
        <f t="shared" si="75"/>
        <v>16</v>
      </c>
    </row>
    <row r="311" spans="2:8" ht="15" customHeight="1">
      <c r="B311" s="48" t="s">
        <v>4040</v>
      </c>
      <c r="C311" s="47">
        <f t="shared" ref="C311:H311" si="76">SUM(C305:C310)</f>
        <v>282</v>
      </c>
      <c r="D311" s="47">
        <f t="shared" si="76"/>
        <v>142</v>
      </c>
      <c r="E311" s="47">
        <f t="shared" si="76"/>
        <v>106</v>
      </c>
      <c r="F311" s="47">
        <f t="shared" si="76"/>
        <v>45</v>
      </c>
      <c r="G311" s="47">
        <f t="shared" si="76"/>
        <v>13</v>
      </c>
      <c r="H311" s="47">
        <f t="shared" si="76"/>
        <v>588</v>
      </c>
    </row>
    <row r="312" spans="2:8" ht="15" customHeight="1">
      <c r="B312" s="59" t="s">
        <v>4081</v>
      </c>
      <c r="C312" s="59"/>
      <c r="D312" s="59"/>
      <c r="E312" s="59"/>
      <c r="F312" s="59"/>
      <c r="G312" s="59"/>
      <c r="H312" s="59"/>
    </row>
    <row r="313" spans="2:8" ht="15" customHeight="1">
      <c r="B313" s="49" t="s">
        <v>4049</v>
      </c>
      <c r="C313" s="49" t="s">
        <v>62</v>
      </c>
      <c r="D313" s="49" t="s">
        <v>205</v>
      </c>
      <c r="E313" s="49" t="s">
        <v>874</v>
      </c>
      <c r="F313" s="49" t="s">
        <v>306</v>
      </c>
      <c r="G313" s="49" t="s">
        <v>1124</v>
      </c>
      <c r="H313" s="49" t="s">
        <v>4040</v>
      </c>
    </row>
    <row r="314" spans="2:8" ht="15" customHeight="1">
      <c r="B314" s="50" t="s">
        <v>964</v>
      </c>
      <c r="C314" s="51">
        <f t="shared" ref="C314:C320" si="77">IFERROR(C305/H305,0)</f>
        <v>0.30419580419580422</v>
      </c>
      <c r="D314" s="51">
        <f t="shared" ref="D314:D320" si="78">IFERROR(D305/H305,0)</f>
        <v>0.22027972027972029</v>
      </c>
      <c r="E314" s="51">
        <f t="shared" ref="E314:E320" si="79">IFERROR(E305/H305,0)</f>
        <v>0.30069930069930068</v>
      </c>
      <c r="F314" s="51">
        <f t="shared" ref="F314:F320" si="80">IFERROR(F305/H305,0)</f>
        <v>0.13286713286713286</v>
      </c>
      <c r="G314" s="51">
        <f t="shared" ref="G314:G320" si="81">IFERROR(G305/H305,0)</f>
        <v>4.195804195804196E-2</v>
      </c>
      <c r="H314" s="52">
        <f t="shared" ref="H314:H320" si="82">IFERROR(H305/H305,0)</f>
        <v>1</v>
      </c>
    </row>
    <row r="315" spans="2:8" ht="15" customHeight="1">
      <c r="B315" s="50" t="s">
        <v>85</v>
      </c>
      <c r="C315" s="51">
        <f t="shared" si="77"/>
        <v>0.58260869565217388</v>
      </c>
      <c r="D315" s="51">
        <f t="shared" si="78"/>
        <v>0.36521739130434783</v>
      </c>
      <c r="E315" s="51">
        <f t="shared" si="79"/>
        <v>3.4782608695652174E-2</v>
      </c>
      <c r="F315" s="51">
        <f t="shared" si="80"/>
        <v>1.7391304347826087E-2</v>
      </c>
      <c r="G315" s="51">
        <f t="shared" si="81"/>
        <v>0</v>
      </c>
      <c r="H315" s="52">
        <f t="shared" si="82"/>
        <v>1</v>
      </c>
    </row>
    <row r="316" spans="2:8" ht="15" customHeight="1">
      <c r="B316" s="50" t="s">
        <v>120</v>
      </c>
      <c r="C316" s="51">
        <f t="shared" si="77"/>
        <v>0.53333333333333333</v>
      </c>
      <c r="D316" s="51">
        <f t="shared" si="78"/>
        <v>0.25555555555555554</v>
      </c>
      <c r="E316" s="51">
        <f t="shared" si="79"/>
        <v>0.17777777777777778</v>
      </c>
      <c r="F316" s="51">
        <f t="shared" si="80"/>
        <v>2.2222222222222223E-2</v>
      </c>
      <c r="G316" s="51">
        <f t="shared" si="81"/>
        <v>1.1111111111111112E-2</v>
      </c>
      <c r="H316" s="52">
        <f t="shared" si="82"/>
        <v>1</v>
      </c>
    </row>
    <row r="317" spans="2:8" ht="15" customHeight="1">
      <c r="B317" s="50" t="s">
        <v>168</v>
      </c>
      <c r="C317" s="51">
        <f t="shared" si="77"/>
        <v>0.9285714285714286</v>
      </c>
      <c r="D317" s="51">
        <f t="shared" si="78"/>
        <v>4.7619047619047616E-2</v>
      </c>
      <c r="E317" s="51">
        <f t="shared" si="79"/>
        <v>0</v>
      </c>
      <c r="F317" s="51">
        <f t="shared" si="80"/>
        <v>2.3809523809523808E-2</v>
      </c>
      <c r="G317" s="51">
        <f t="shared" si="81"/>
        <v>0</v>
      </c>
      <c r="H317" s="52">
        <f t="shared" si="82"/>
        <v>1</v>
      </c>
    </row>
    <row r="318" spans="2:8" ht="15" customHeight="1">
      <c r="B318" s="50" t="s">
        <v>43</v>
      </c>
      <c r="C318" s="51">
        <f t="shared" si="77"/>
        <v>0.64102564102564108</v>
      </c>
      <c r="D318" s="51">
        <f t="shared" si="78"/>
        <v>0.30769230769230771</v>
      </c>
      <c r="E318" s="51">
        <f t="shared" si="79"/>
        <v>0</v>
      </c>
      <c r="F318" s="51">
        <f t="shared" si="80"/>
        <v>5.128205128205128E-2</v>
      </c>
      <c r="G318" s="51">
        <f t="shared" si="81"/>
        <v>0</v>
      </c>
      <c r="H318" s="52">
        <f t="shared" si="82"/>
        <v>1</v>
      </c>
    </row>
    <row r="319" spans="2:8" ht="15" customHeight="1">
      <c r="B319" s="50" t="s">
        <v>1585</v>
      </c>
      <c r="C319" s="51">
        <f t="shared" si="77"/>
        <v>1</v>
      </c>
      <c r="D319" s="51">
        <f t="shared" si="78"/>
        <v>0</v>
      </c>
      <c r="E319" s="51">
        <f t="shared" si="79"/>
        <v>0</v>
      </c>
      <c r="F319" s="51">
        <f t="shared" si="80"/>
        <v>0</v>
      </c>
      <c r="G319" s="51">
        <f t="shared" si="81"/>
        <v>0</v>
      </c>
      <c r="H319" s="52">
        <f t="shared" si="82"/>
        <v>1</v>
      </c>
    </row>
    <row r="320" spans="2:8" ht="15" customHeight="1">
      <c r="B320" s="48" t="s">
        <v>4040</v>
      </c>
      <c r="C320" s="52">
        <f t="shared" si="77"/>
        <v>0.47959183673469385</v>
      </c>
      <c r="D320" s="52">
        <f t="shared" si="78"/>
        <v>0.24149659863945577</v>
      </c>
      <c r="E320" s="52">
        <f t="shared" si="79"/>
        <v>0.18027210884353742</v>
      </c>
      <c r="F320" s="52">
        <f t="shared" si="80"/>
        <v>7.6530612244897961E-2</v>
      </c>
      <c r="G320" s="52">
        <f t="shared" si="81"/>
        <v>2.2108843537414966E-2</v>
      </c>
      <c r="H320" s="52">
        <f t="shared" si="82"/>
        <v>1</v>
      </c>
    </row>
    <row r="323" spans="1:7" ht="15" customHeight="1">
      <c r="A323" s="42">
        <v>17</v>
      </c>
      <c r="B323" s="58" t="s">
        <v>4046</v>
      </c>
      <c r="C323" s="58"/>
      <c r="D323" s="58"/>
      <c r="E323" s="58"/>
      <c r="F323" s="58"/>
      <c r="G323" s="58"/>
    </row>
    <row r="324" spans="1:7" ht="30" customHeight="1">
      <c r="A324" s="43" t="s">
        <v>14</v>
      </c>
      <c r="B324" s="60" t="s">
        <v>4047</v>
      </c>
      <c r="C324" s="60"/>
      <c r="D324" s="60"/>
      <c r="E324" s="60"/>
      <c r="F324" s="60"/>
      <c r="G324" s="60"/>
    </row>
    <row r="325" spans="1:7" ht="39.75" customHeight="1">
      <c r="A325" s="43" t="s">
        <v>34</v>
      </c>
      <c r="B325" s="58" t="s">
        <v>4082</v>
      </c>
      <c r="C325" s="58"/>
      <c r="D325" s="58"/>
      <c r="E325" s="58"/>
      <c r="F325" s="58"/>
      <c r="G325" s="58"/>
    </row>
    <row r="326" spans="1:7" ht="15" customHeight="1">
      <c r="B326" s="44" t="s">
        <v>4049</v>
      </c>
      <c r="C326" s="44" t="s">
        <v>113</v>
      </c>
      <c r="D326" s="44" t="s">
        <v>63</v>
      </c>
      <c r="E326" s="44" t="s">
        <v>133</v>
      </c>
      <c r="F326" s="44" t="s">
        <v>205</v>
      </c>
      <c r="G326" s="44" t="s">
        <v>4040</v>
      </c>
    </row>
    <row r="327" spans="1:7" ht="15" customHeight="1">
      <c r="B327" s="45" t="s">
        <v>964</v>
      </c>
      <c r="C327" s="46">
        <f>COUNTIFS('egyptian women 2011'!$H$3:$H$590,$B327,'egyptian women 2011'!$AB$3:$AB$590,C$326)</f>
        <v>226</v>
      </c>
      <c r="D327" s="46">
        <f>COUNTIFS('egyptian women 2011'!$H$3:$H$590,$B327,'egyptian women 2011'!$AB$3:$AB$590,D$326)</f>
        <v>58</v>
      </c>
      <c r="E327" s="46">
        <f>COUNTIFS('egyptian women 2011'!$H$3:$H$590,$B327,'egyptian women 2011'!$AB$3:$AB$590,E$326)</f>
        <v>2</v>
      </c>
      <c r="F327" s="46">
        <f>COUNTIFS('egyptian women 2011'!$H$3:$H$590,$B327,'egyptian women 2011'!$AB$3:$AB$590,F$326)</f>
        <v>0</v>
      </c>
      <c r="G327" s="47">
        <f t="shared" ref="G327:G332" si="83">SUM(C327:F327)</f>
        <v>286</v>
      </c>
    </row>
    <row r="328" spans="1:7" ht="15" customHeight="1">
      <c r="B328" s="45" t="s">
        <v>85</v>
      </c>
      <c r="C328" s="46">
        <f>COUNTIFS('egyptian women 2011'!$H$3:$H$590,$B328,'egyptian women 2011'!$AB$3:$AB$590,C$326)</f>
        <v>46</v>
      </c>
      <c r="D328" s="46">
        <f>COUNTIFS('egyptian women 2011'!$H$3:$H$590,$B328,'egyptian women 2011'!$AB$3:$AB$590,D$326)</f>
        <v>68</v>
      </c>
      <c r="E328" s="46">
        <f>COUNTIFS('egyptian women 2011'!$H$3:$H$590,$B328,'egyptian women 2011'!$AB$3:$AB$590,E$326)</f>
        <v>0</v>
      </c>
      <c r="F328" s="46">
        <f>COUNTIFS('egyptian women 2011'!$H$3:$H$590,$B328,'egyptian women 2011'!$AB$3:$AB$590,F$326)</f>
        <v>1</v>
      </c>
      <c r="G328" s="47">
        <f t="shared" si="83"/>
        <v>115</v>
      </c>
    </row>
    <row r="329" spans="1:7" ht="15" customHeight="1">
      <c r="B329" s="45" t="s">
        <v>120</v>
      </c>
      <c r="C329" s="46">
        <f>COUNTIFS('egyptian women 2011'!$H$3:$H$590,$B329,'egyptian women 2011'!$AB$3:$AB$590,C$326)</f>
        <v>6</v>
      </c>
      <c r="D329" s="46">
        <f>COUNTIFS('egyptian women 2011'!$H$3:$H$590,$B329,'egyptian women 2011'!$AB$3:$AB$590,D$326)</f>
        <v>0</v>
      </c>
      <c r="E329" s="46">
        <f>COUNTIFS('egyptian women 2011'!$H$3:$H$590,$B329,'egyptian women 2011'!$AB$3:$AB$590,E$326)</f>
        <v>81</v>
      </c>
      <c r="F329" s="46">
        <f>COUNTIFS('egyptian women 2011'!$H$3:$H$590,$B329,'egyptian women 2011'!$AB$3:$AB$590,F$326)</f>
        <v>3</v>
      </c>
      <c r="G329" s="47">
        <f t="shared" si="83"/>
        <v>90</v>
      </c>
    </row>
    <row r="330" spans="1:7" ht="15" customHeight="1">
      <c r="B330" s="45" t="s">
        <v>168</v>
      </c>
      <c r="C330" s="46">
        <f>COUNTIFS('egyptian women 2011'!$H$3:$H$590,$B330,'egyptian women 2011'!$AB$3:$AB$590,C$326)</f>
        <v>36</v>
      </c>
      <c r="D330" s="46">
        <f>COUNTIFS('egyptian women 2011'!$H$3:$H$590,$B330,'egyptian women 2011'!$AB$3:$AB$590,D$326)</f>
        <v>5</v>
      </c>
      <c r="E330" s="46">
        <f>COUNTIFS('egyptian women 2011'!$H$3:$H$590,$B330,'egyptian women 2011'!$AB$3:$AB$590,E$326)</f>
        <v>1</v>
      </c>
      <c r="F330" s="46">
        <f>COUNTIFS('egyptian women 2011'!$H$3:$H$590,$B330,'egyptian women 2011'!$AB$3:$AB$590,F$326)</f>
        <v>0</v>
      </c>
      <c r="G330" s="47">
        <f t="shared" si="83"/>
        <v>42</v>
      </c>
    </row>
    <row r="331" spans="1:7" ht="15" customHeight="1">
      <c r="B331" s="45" t="s">
        <v>43</v>
      </c>
      <c r="C331" s="46">
        <f>COUNTIFS('egyptian women 2011'!$H$3:$H$590,$B331,'egyptian women 2011'!$AB$3:$AB$590,C$326)</f>
        <v>5</v>
      </c>
      <c r="D331" s="46">
        <f>COUNTIFS('egyptian women 2011'!$H$3:$H$590,$B331,'egyptian women 2011'!$AB$3:$AB$590,D$326)</f>
        <v>25</v>
      </c>
      <c r="E331" s="46">
        <f>COUNTIFS('egyptian women 2011'!$H$3:$H$590,$B331,'egyptian women 2011'!$AB$3:$AB$590,E$326)</f>
        <v>7</v>
      </c>
      <c r="F331" s="46">
        <f>COUNTIFS('egyptian women 2011'!$H$3:$H$590,$B331,'egyptian women 2011'!$AB$3:$AB$590,F$326)</f>
        <v>2</v>
      </c>
      <c r="G331" s="47">
        <f t="shared" si="83"/>
        <v>39</v>
      </c>
    </row>
    <row r="332" spans="1:7" ht="15" customHeight="1">
      <c r="B332" s="45" t="s">
        <v>1585</v>
      </c>
      <c r="C332" s="46">
        <f>COUNTIFS('egyptian women 2011'!$H$3:$H$590,$B332,'egyptian women 2011'!$AB$3:$AB$590,C$326)</f>
        <v>0</v>
      </c>
      <c r="D332" s="46">
        <f>COUNTIFS('egyptian women 2011'!$H$3:$H$590,$B332,'egyptian women 2011'!$AB$3:$AB$590,D$326)</f>
        <v>16</v>
      </c>
      <c r="E332" s="46">
        <f>COUNTIFS('egyptian women 2011'!$H$3:$H$590,$B332,'egyptian women 2011'!$AB$3:$AB$590,E$326)</f>
        <v>0</v>
      </c>
      <c r="F332" s="46">
        <f>COUNTIFS('egyptian women 2011'!$H$3:$H$590,$B332,'egyptian women 2011'!$AB$3:$AB$590,F$326)</f>
        <v>0</v>
      </c>
      <c r="G332" s="47">
        <f t="shared" si="83"/>
        <v>16</v>
      </c>
    </row>
    <row r="333" spans="1:7" ht="15" customHeight="1">
      <c r="B333" s="48" t="s">
        <v>4040</v>
      </c>
      <c r="C333" s="47">
        <f>SUM(C327:C332)</f>
        <v>319</v>
      </c>
      <c r="D333" s="47">
        <f>SUM(D327:D332)</f>
        <v>172</v>
      </c>
      <c r="E333" s="47">
        <f>SUM(E327:E332)</f>
        <v>91</v>
      </c>
      <c r="F333" s="47">
        <f>SUM(F327:F332)</f>
        <v>6</v>
      </c>
      <c r="G333" s="47">
        <f>SUM(G327:G332)</f>
        <v>588</v>
      </c>
    </row>
    <row r="334" spans="1:7" ht="15" customHeight="1">
      <c r="B334" s="59" t="s">
        <v>4083</v>
      </c>
      <c r="C334" s="59"/>
      <c r="D334" s="59"/>
      <c r="E334" s="59"/>
      <c r="F334" s="59"/>
      <c r="G334" s="59"/>
    </row>
    <row r="335" spans="1:7" ht="15" customHeight="1">
      <c r="B335" s="49" t="s">
        <v>4049</v>
      </c>
      <c r="C335" s="49" t="s">
        <v>113</v>
      </c>
      <c r="D335" s="49" t="s">
        <v>63</v>
      </c>
      <c r="E335" s="49" t="s">
        <v>133</v>
      </c>
      <c r="F335" s="49" t="s">
        <v>205</v>
      </c>
      <c r="G335" s="49" t="s">
        <v>4040</v>
      </c>
    </row>
    <row r="336" spans="1:7" ht="15" customHeight="1">
      <c r="B336" s="50" t="s">
        <v>964</v>
      </c>
      <c r="C336" s="51">
        <f t="shared" ref="C336:C342" si="84">IFERROR(C327/G327,0)</f>
        <v>0.79020979020979021</v>
      </c>
      <c r="D336" s="51">
        <f t="shared" ref="D336:D342" si="85">IFERROR(D327/G327,0)</f>
        <v>0.20279720279720279</v>
      </c>
      <c r="E336" s="51">
        <f t="shared" ref="E336:E342" si="86">IFERROR(E327/G327,0)</f>
        <v>6.993006993006993E-3</v>
      </c>
      <c r="F336" s="51">
        <f t="shared" ref="F336:F342" si="87">IFERROR(F327/G327,0)</f>
        <v>0</v>
      </c>
      <c r="G336" s="52">
        <f t="shared" ref="G336:G342" si="88">IFERROR(G327/G327,0)</f>
        <v>1</v>
      </c>
    </row>
    <row r="337" spans="1:10" ht="15" customHeight="1">
      <c r="B337" s="50" t="s">
        <v>85</v>
      </c>
      <c r="C337" s="51">
        <f t="shared" si="84"/>
        <v>0.4</v>
      </c>
      <c r="D337" s="51">
        <f t="shared" si="85"/>
        <v>0.59130434782608698</v>
      </c>
      <c r="E337" s="51">
        <f t="shared" si="86"/>
        <v>0</v>
      </c>
      <c r="F337" s="51">
        <f t="shared" si="87"/>
        <v>8.6956521739130436E-3</v>
      </c>
      <c r="G337" s="52">
        <f t="shared" si="88"/>
        <v>1</v>
      </c>
    </row>
    <row r="338" spans="1:10" ht="15" customHeight="1">
      <c r="B338" s="50" t="s">
        <v>120</v>
      </c>
      <c r="C338" s="51">
        <f t="shared" si="84"/>
        <v>6.6666666666666666E-2</v>
      </c>
      <c r="D338" s="51">
        <f t="shared" si="85"/>
        <v>0</v>
      </c>
      <c r="E338" s="51">
        <f t="shared" si="86"/>
        <v>0.9</v>
      </c>
      <c r="F338" s="51">
        <f t="shared" si="87"/>
        <v>3.3333333333333333E-2</v>
      </c>
      <c r="G338" s="52">
        <f t="shared" si="88"/>
        <v>1</v>
      </c>
    </row>
    <row r="339" spans="1:10" ht="15" customHeight="1">
      <c r="B339" s="50" t="s">
        <v>168</v>
      </c>
      <c r="C339" s="51">
        <f t="shared" si="84"/>
        <v>0.8571428571428571</v>
      </c>
      <c r="D339" s="51">
        <f t="shared" si="85"/>
        <v>0.11904761904761904</v>
      </c>
      <c r="E339" s="51">
        <f t="shared" si="86"/>
        <v>2.3809523809523808E-2</v>
      </c>
      <c r="F339" s="51">
        <f t="shared" si="87"/>
        <v>0</v>
      </c>
      <c r="G339" s="52">
        <f t="shared" si="88"/>
        <v>1</v>
      </c>
    </row>
    <row r="340" spans="1:10" ht="15" customHeight="1">
      <c r="B340" s="50" t="s">
        <v>43</v>
      </c>
      <c r="C340" s="51">
        <f t="shared" si="84"/>
        <v>0.12820512820512819</v>
      </c>
      <c r="D340" s="51">
        <f t="shared" si="85"/>
        <v>0.64102564102564108</v>
      </c>
      <c r="E340" s="51">
        <f t="shared" si="86"/>
        <v>0.17948717948717949</v>
      </c>
      <c r="F340" s="51">
        <f t="shared" si="87"/>
        <v>5.128205128205128E-2</v>
      </c>
      <c r="G340" s="52">
        <f t="shared" si="88"/>
        <v>1</v>
      </c>
    </row>
    <row r="341" spans="1:10" ht="15" customHeight="1">
      <c r="B341" s="50" t="s">
        <v>1585</v>
      </c>
      <c r="C341" s="51">
        <f t="shared" si="84"/>
        <v>0</v>
      </c>
      <c r="D341" s="51">
        <f t="shared" si="85"/>
        <v>1</v>
      </c>
      <c r="E341" s="51">
        <f t="shared" si="86"/>
        <v>0</v>
      </c>
      <c r="F341" s="51">
        <f t="shared" si="87"/>
        <v>0</v>
      </c>
      <c r="G341" s="52">
        <f t="shared" si="88"/>
        <v>1</v>
      </c>
    </row>
    <row r="342" spans="1:10" ht="15" customHeight="1">
      <c r="B342" s="48" t="s">
        <v>4040</v>
      </c>
      <c r="C342" s="52">
        <f t="shared" si="84"/>
        <v>0.54251700680272108</v>
      </c>
      <c r="D342" s="52">
        <f t="shared" si="85"/>
        <v>0.29251700680272108</v>
      </c>
      <c r="E342" s="52">
        <f t="shared" si="86"/>
        <v>0.15476190476190477</v>
      </c>
      <c r="F342" s="52">
        <f t="shared" si="87"/>
        <v>1.020408163265306E-2</v>
      </c>
      <c r="G342" s="52">
        <f t="shared" si="88"/>
        <v>1</v>
      </c>
    </row>
    <row r="345" spans="1:10" ht="15" customHeight="1">
      <c r="A345" s="42">
        <v>18</v>
      </c>
      <c r="B345" s="58" t="s">
        <v>4046</v>
      </c>
      <c r="C345" s="58"/>
      <c r="D345" s="58"/>
      <c r="E345" s="58"/>
      <c r="F345" s="58"/>
      <c r="G345" s="58"/>
      <c r="H345" s="58"/>
      <c r="I345" s="58"/>
      <c r="J345" s="58"/>
    </row>
    <row r="346" spans="1:10" ht="49.5" customHeight="1">
      <c r="A346" s="43" t="s">
        <v>17</v>
      </c>
      <c r="B346" s="60" t="s">
        <v>4047</v>
      </c>
      <c r="C346" s="60"/>
      <c r="D346" s="60"/>
      <c r="E346" s="60"/>
      <c r="F346" s="60"/>
      <c r="G346" s="60"/>
      <c r="H346" s="60"/>
      <c r="I346" s="60"/>
      <c r="J346" s="60"/>
    </row>
    <row r="347" spans="1:10" ht="69" customHeight="1">
      <c r="A347" s="43" t="s">
        <v>4053</v>
      </c>
      <c r="B347" s="58" t="s">
        <v>4084</v>
      </c>
      <c r="C347" s="58"/>
      <c r="D347" s="58"/>
      <c r="E347" s="58"/>
      <c r="F347" s="58"/>
      <c r="G347" s="58"/>
      <c r="H347" s="58"/>
      <c r="I347" s="58"/>
      <c r="J347" s="58"/>
    </row>
    <row r="348" spans="1:10" ht="15" customHeight="1">
      <c r="B348" s="44" t="s">
        <v>4049</v>
      </c>
      <c r="C348" s="44" t="s">
        <v>48</v>
      </c>
      <c r="D348" s="44" t="s">
        <v>178</v>
      </c>
      <c r="E348" s="44" t="s">
        <v>148</v>
      </c>
      <c r="F348" s="44" t="s">
        <v>186</v>
      </c>
      <c r="G348" s="44" t="s">
        <v>475</v>
      </c>
      <c r="H348" s="44" t="s">
        <v>239</v>
      </c>
      <c r="I348" s="44" t="s">
        <v>285</v>
      </c>
      <c r="J348" s="44" t="s">
        <v>4040</v>
      </c>
    </row>
    <row r="349" spans="1:10" ht="15" customHeight="1">
      <c r="B349" s="45" t="s">
        <v>976</v>
      </c>
      <c r="C349" s="46">
        <f>COUNTIFS('egyptian women 2011'!$K$3:$K$590,$B349,'egyptian women 2011'!$M$3:$M$590,C$348)</f>
        <v>235</v>
      </c>
      <c r="D349" s="46">
        <f>COUNTIFS('egyptian women 2011'!$K$3:$K$590,$B349,'egyptian women 2011'!$M$3:$M$590,D$348)</f>
        <v>20</v>
      </c>
      <c r="E349" s="46">
        <f>COUNTIFS('egyptian women 2011'!$K$3:$K$590,$B349,'egyptian women 2011'!$M$3:$M$590,E$348)</f>
        <v>11</v>
      </c>
      <c r="F349" s="46">
        <f>COUNTIFS('egyptian women 2011'!$K$3:$K$590,$B349,'egyptian women 2011'!$M$3:$M$590,F$348)</f>
        <v>13</v>
      </c>
      <c r="G349" s="46">
        <f>COUNTIFS('egyptian women 2011'!$K$3:$K$590,$B349,'egyptian women 2011'!$M$3:$M$590,G$348)</f>
        <v>3</v>
      </c>
      <c r="H349" s="46">
        <f>COUNTIFS('egyptian women 2011'!$K$3:$K$590,$B349,'egyptian women 2011'!$M$3:$M$590,H$348)</f>
        <v>1</v>
      </c>
      <c r="I349" s="46">
        <f>COUNTIFS('egyptian women 2011'!$K$3:$K$590,$B349,'egyptian women 2011'!$M$3:$M$590,I$348)</f>
        <v>5</v>
      </c>
      <c r="J349" s="47">
        <f t="shared" ref="J349:J355" si="89">SUM(C349:I349)</f>
        <v>288</v>
      </c>
    </row>
    <row r="350" spans="1:10" ht="15" customHeight="1">
      <c r="B350" s="45" t="s">
        <v>88</v>
      </c>
      <c r="C350" s="46">
        <f>COUNTIFS('egyptian women 2011'!$K$3:$K$590,$B350,'egyptian women 2011'!$M$3:$M$590,C$348)</f>
        <v>29</v>
      </c>
      <c r="D350" s="46">
        <f>COUNTIFS('egyptian women 2011'!$K$3:$K$590,$B350,'egyptian women 2011'!$M$3:$M$590,D$348)</f>
        <v>29</v>
      </c>
      <c r="E350" s="46">
        <f>COUNTIFS('egyptian women 2011'!$K$3:$K$590,$B350,'egyptian women 2011'!$M$3:$M$590,E$348)</f>
        <v>19</v>
      </c>
      <c r="F350" s="46">
        <f>COUNTIFS('egyptian women 2011'!$K$3:$K$590,$B350,'egyptian women 2011'!$M$3:$M$590,F$348)</f>
        <v>10</v>
      </c>
      <c r="G350" s="46">
        <f>COUNTIFS('egyptian women 2011'!$K$3:$K$590,$B350,'egyptian women 2011'!$M$3:$M$590,G$348)</f>
        <v>20</v>
      </c>
      <c r="H350" s="46">
        <f>COUNTIFS('egyptian women 2011'!$K$3:$K$590,$B350,'egyptian women 2011'!$M$3:$M$590,H$348)</f>
        <v>1</v>
      </c>
      <c r="I350" s="46">
        <f>COUNTIFS('egyptian women 2011'!$K$3:$K$590,$B350,'egyptian women 2011'!$M$3:$M$590,I$348)</f>
        <v>7</v>
      </c>
      <c r="J350" s="47">
        <f t="shared" si="89"/>
        <v>115</v>
      </c>
    </row>
    <row r="351" spans="1:10" ht="15" customHeight="1">
      <c r="B351" s="45" t="s">
        <v>122</v>
      </c>
      <c r="C351" s="46">
        <f>COUNTIFS('egyptian women 2011'!$K$3:$K$590,$B351,'egyptian women 2011'!$M$3:$M$590,C$348)</f>
        <v>71</v>
      </c>
      <c r="D351" s="46">
        <f>COUNTIFS('egyptian women 2011'!$K$3:$K$590,$B351,'egyptian women 2011'!$M$3:$M$590,D$348)</f>
        <v>5</v>
      </c>
      <c r="E351" s="46">
        <f>COUNTIFS('egyptian women 2011'!$K$3:$K$590,$B351,'egyptian women 2011'!$M$3:$M$590,E$348)</f>
        <v>10</v>
      </c>
      <c r="F351" s="46">
        <f>COUNTIFS('egyptian women 2011'!$K$3:$K$590,$B351,'egyptian women 2011'!$M$3:$M$590,F$348)</f>
        <v>10</v>
      </c>
      <c r="G351" s="46">
        <f>COUNTIFS('egyptian women 2011'!$K$3:$K$590,$B351,'egyptian women 2011'!$M$3:$M$590,G$348)</f>
        <v>1</v>
      </c>
      <c r="H351" s="46">
        <f>COUNTIFS('egyptian women 2011'!$K$3:$K$590,$B351,'egyptian women 2011'!$M$3:$M$590,H$348)</f>
        <v>0</v>
      </c>
      <c r="I351" s="46">
        <f>COUNTIFS('egyptian women 2011'!$K$3:$K$590,$B351,'egyptian women 2011'!$M$3:$M$590,I$348)</f>
        <v>1</v>
      </c>
      <c r="J351" s="47">
        <f t="shared" si="89"/>
        <v>98</v>
      </c>
    </row>
    <row r="352" spans="1:10" ht="15" customHeight="1">
      <c r="B352" s="45" t="s">
        <v>103</v>
      </c>
      <c r="C352" s="46">
        <f>COUNTIFS('egyptian women 2011'!$K$3:$K$590,$B352,'egyptian women 2011'!$M$3:$M$590,C$348)</f>
        <v>17</v>
      </c>
      <c r="D352" s="46">
        <f>COUNTIFS('egyptian women 2011'!$K$3:$K$590,$B352,'egyptian women 2011'!$M$3:$M$590,D$348)</f>
        <v>19</v>
      </c>
      <c r="E352" s="46">
        <f>COUNTIFS('egyptian women 2011'!$K$3:$K$590,$B352,'egyptian women 2011'!$M$3:$M$590,E$348)</f>
        <v>8</v>
      </c>
      <c r="F352" s="46">
        <f>COUNTIFS('egyptian women 2011'!$K$3:$K$590,$B352,'egyptian women 2011'!$M$3:$M$590,F$348)</f>
        <v>13</v>
      </c>
      <c r="G352" s="46">
        <f>COUNTIFS('egyptian women 2011'!$K$3:$K$590,$B352,'egyptian women 2011'!$M$3:$M$590,G$348)</f>
        <v>0</v>
      </c>
      <c r="H352" s="46">
        <f>COUNTIFS('egyptian women 2011'!$K$3:$K$590,$B352,'egyptian women 2011'!$M$3:$M$590,H$348)</f>
        <v>2</v>
      </c>
      <c r="I352" s="46">
        <f>COUNTIFS('egyptian women 2011'!$K$3:$K$590,$B352,'egyptian women 2011'!$M$3:$M$590,I$348)</f>
        <v>2</v>
      </c>
      <c r="J352" s="47">
        <f t="shared" si="89"/>
        <v>61</v>
      </c>
    </row>
    <row r="353" spans="2:10" ht="15" customHeight="1">
      <c r="B353" s="45" t="s">
        <v>1587</v>
      </c>
      <c r="C353" s="46">
        <f>COUNTIFS('egyptian women 2011'!$K$3:$K$590,$B353,'egyptian women 2011'!$M$3:$M$590,C$348)</f>
        <v>0</v>
      </c>
      <c r="D353" s="46">
        <f>COUNTIFS('egyptian women 2011'!$K$3:$K$590,$B353,'egyptian women 2011'!$M$3:$M$590,D$348)</f>
        <v>0</v>
      </c>
      <c r="E353" s="46">
        <f>COUNTIFS('egyptian women 2011'!$K$3:$K$590,$B353,'egyptian women 2011'!$M$3:$M$590,E$348)</f>
        <v>0</v>
      </c>
      <c r="F353" s="46">
        <f>COUNTIFS('egyptian women 2011'!$K$3:$K$590,$B353,'egyptian women 2011'!$M$3:$M$590,F$348)</f>
        <v>1</v>
      </c>
      <c r="G353" s="46">
        <f>COUNTIFS('egyptian women 2011'!$K$3:$K$590,$B353,'egyptian women 2011'!$M$3:$M$590,G$348)</f>
        <v>2</v>
      </c>
      <c r="H353" s="46">
        <f>COUNTIFS('egyptian women 2011'!$K$3:$K$590,$B353,'egyptian women 2011'!$M$3:$M$590,H$348)</f>
        <v>13</v>
      </c>
      <c r="I353" s="46">
        <f>COUNTIFS('egyptian women 2011'!$K$3:$K$590,$B353,'egyptian women 2011'!$M$3:$M$590,I$348)</f>
        <v>0</v>
      </c>
      <c r="J353" s="47">
        <f t="shared" si="89"/>
        <v>16</v>
      </c>
    </row>
    <row r="354" spans="2:10" ht="15" customHeight="1">
      <c r="B354" s="45" t="s">
        <v>46</v>
      </c>
      <c r="C354" s="46">
        <f>COUNTIFS('egyptian women 2011'!$K$3:$K$590,$B354,'egyptian women 2011'!$M$3:$M$590,C$348)</f>
        <v>5</v>
      </c>
      <c r="D354" s="46">
        <f>COUNTIFS('egyptian women 2011'!$K$3:$K$590,$B354,'egyptian women 2011'!$M$3:$M$590,D$348)</f>
        <v>0</v>
      </c>
      <c r="E354" s="46">
        <f>COUNTIFS('egyptian women 2011'!$K$3:$K$590,$B354,'egyptian women 2011'!$M$3:$M$590,E$348)</f>
        <v>1</v>
      </c>
      <c r="F354" s="46">
        <f>COUNTIFS('egyptian women 2011'!$K$3:$K$590,$B354,'egyptian women 2011'!$M$3:$M$590,F$348)</f>
        <v>1</v>
      </c>
      <c r="G354" s="46">
        <f>COUNTIFS('egyptian women 2011'!$K$3:$K$590,$B354,'egyptian women 2011'!$M$3:$M$590,G$348)</f>
        <v>0</v>
      </c>
      <c r="H354" s="46">
        <f>COUNTIFS('egyptian women 2011'!$K$3:$K$590,$B354,'egyptian women 2011'!$M$3:$M$590,H$348)</f>
        <v>0</v>
      </c>
      <c r="I354" s="46">
        <f>COUNTIFS('egyptian women 2011'!$K$3:$K$590,$B354,'egyptian women 2011'!$M$3:$M$590,I$348)</f>
        <v>0</v>
      </c>
      <c r="J354" s="47">
        <f t="shared" si="89"/>
        <v>7</v>
      </c>
    </row>
    <row r="355" spans="2:10" ht="15" customHeight="1">
      <c r="B355" s="45" t="s">
        <v>320</v>
      </c>
      <c r="C355" s="46">
        <f>COUNTIFS('egyptian women 2011'!$K$3:$K$590,$B355,'egyptian women 2011'!$M$3:$M$590,C$348)</f>
        <v>0</v>
      </c>
      <c r="D355" s="46">
        <f>COUNTIFS('egyptian women 2011'!$K$3:$K$590,$B355,'egyptian women 2011'!$M$3:$M$590,D$348)</f>
        <v>0</v>
      </c>
      <c r="E355" s="46">
        <f>COUNTIFS('egyptian women 2011'!$K$3:$K$590,$B355,'egyptian women 2011'!$M$3:$M$590,E$348)</f>
        <v>3</v>
      </c>
      <c r="F355" s="46">
        <f>COUNTIFS('egyptian women 2011'!$K$3:$K$590,$B355,'egyptian women 2011'!$M$3:$M$590,F$348)</f>
        <v>0</v>
      </c>
      <c r="G355" s="46">
        <f>COUNTIFS('egyptian women 2011'!$K$3:$K$590,$B355,'egyptian women 2011'!$M$3:$M$590,G$348)</f>
        <v>0</v>
      </c>
      <c r="H355" s="46">
        <f>COUNTIFS('egyptian women 2011'!$K$3:$K$590,$B355,'egyptian women 2011'!$M$3:$M$590,H$348)</f>
        <v>0</v>
      </c>
      <c r="I355" s="46">
        <f>COUNTIFS('egyptian women 2011'!$K$3:$K$590,$B355,'egyptian women 2011'!$M$3:$M$590,I$348)</f>
        <v>0</v>
      </c>
      <c r="J355" s="47">
        <f t="shared" si="89"/>
        <v>3</v>
      </c>
    </row>
    <row r="356" spans="2:10" ht="15" customHeight="1">
      <c r="B356" s="48" t="s">
        <v>4040</v>
      </c>
      <c r="C356" s="47">
        <f t="shared" ref="C356:J356" si="90">SUM(C349:C355)</f>
        <v>357</v>
      </c>
      <c r="D356" s="47">
        <f t="shared" si="90"/>
        <v>73</v>
      </c>
      <c r="E356" s="47">
        <f t="shared" si="90"/>
        <v>52</v>
      </c>
      <c r="F356" s="47">
        <f t="shared" si="90"/>
        <v>48</v>
      </c>
      <c r="G356" s="47">
        <f t="shared" si="90"/>
        <v>26</v>
      </c>
      <c r="H356" s="47">
        <f t="shared" si="90"/>
        <v>17</v>
      </c>
      <c r="I356" s="47">
        <f t="shared" si="90"/>
        <v>15</v>
      </c>
      <c r="J356" s="47">
        <f t="shared" si="90"/>
        <v>588</v>
      </c>
    </row>
    <row r="357" spans="2:10" ht="15" customHeight="1">
      <c r="B357" s="59" t="s">
        <v>4085</v>
      </c>
      <c r="C357" s="59"/>
      <c r="D357" s="59"/>
      <c r="E357" s="59"/>
      <c r="F357" s="59"/>
      <c r="G357" s="59"/>
      <c r="H357" s="59"/>
      <c r="I357" s="59"/>
      <c r="J357" s="59"/>
    </row>
    <row r="358" spans="2:10" ht="15" customHeight="1">
      <c r="B358" s="49" t="s">
        <v>4049</v>
      </c>
      <c r="C358" s="49" t="s">
        <v>48</v>
      </c>
      <c r="D358" s="49" t="s">
        <v>178</v>
      </c>
      <c r="E358" s="49" t="s">
        <v>148</v>
      </c>
      <c r="F358" s="49" t="s">
        <v>186</v>
      </c>
      <c r="G358" s="49" t="s">
        <v>475</v>
      </c>
      <c r="H358" s="49" t="s">
        <v>239</v>
      </c>
      <c r="I358" s="49" t="s">
        <v>285</v>
      </c>
      <c r="J358" s="49" t="s">
        <v>4040</v>
      </c>
    </row>
    <row r="359" spans="2:10" ht="15" customHeight="1">
      <c r="B359" s="50" t="s">
        <v>976</v>
      </c>
      <c r="C359" s="51">
        <f t="shared" ref="C359:C366" si="91">IFERROR(C349/J349,0)</f>
        <v>0.81597222222222221</v>
      </c>
      <c r="D359" s="51">
        <f t="shared" ref="D359:D366" si="92">IFERROR(D349/J349,0)</f>
        <v>6.9444444444444448E-2</v>
      </c>
      <c r="E359" s="51">
        <f t="shared" ref="E359:E366" si="93">IFERROR(E349/J349,0)</f>
        <v>3.8194444444444448E-2</v>
      </c>
      <c r="F359" s="51">
        <f t="shared" ref="F359:F366" si="94">IFERROR(F349/J349,0)</f>
        <v>4.5138888888888888E-2</v>
      </c>
      <c r="G359" s="51">
        <f t="shared" ref="G359:G366" si="95">IFERROR(G349/J349,0)</f>
        <v>1.0416666666666666E-2</v>
      </c>
      <c r="H359" s="51">
        <f t="shared" ref="H359:H366" si="96">IFERROR(H349/J349,0)</f>
        <v>3.472222222222222E-3</v>
      </c>
      <c r="I359" s="51">
        <f t="shared" ref="I359:I366" si="97">IFERROR(I349/J349,0)</f>
        <v>1.7361111111111112E-2</v>
      </c>
      <c r="J359" s="52">
        <f t="shared" ref="J359:J366" si="98">IFERROR(J349/J349,0)</f>
        <v>1</v>
      </c>
    </row>
    <row r="360" spans="2:10" ht="15" customHeight="1">
      <c r="B360" s="50" t="s">
        <v>88</v>
      </c>
      <c r="C360" s="51">
        <f t="shared" si="91"/>
        <v>0.25217391304347825</v>
      </c>
      <c r="D360" s="51">
        <f t="shared" si="92"/>
        <v>0.25217391304347825</v>
      </c>
      <c r="E360" s="51">
        <f t="shared" si="93"/>
        <v>0.16521739130434782</v>
      </c>
      <c r="F360" s="51">
        <f t="shared" si="94"/>
        <v>8.6956521739130432E-2</v>
      </c>
      <c r="G360" s="51">
        <f t="shared" si="95"/>
        <v>0.17391304347826086</v>
      </c>
      <c r="H360" s="51">
        <f t="shared" si="96"/>
        <v>8.6956521739130436E-3</v>
      </c>
      <c r="I360" s="51">
        <f t="shared" si="97"/>
        <v>6.0869565217391307E-2</v>
      </c>
      <c r="J360" s="52">
        <f t="shared" si="98"/>
        <v>1</v>
      </c>
    </row>
    <row r="361" spans="2:10" ht="15" customHeight="1">
      <c r="B361" s="50" t="s">
        <v>122</v>
      </c>
      <c r="C361" s="51">
        <f t="shared" si="91"/>
        <v>0.72448979591836737</v>
      </c>
      <c r="D361" s="51">
        <f t="shared" si="92"/>
        <v>5.1020408163265307E-2</v>
      </c>
      <c r="E361" s="51">
        <f t="shared" si="93"/>
        <v>0.10204081632653061</v>
      </c>
      <c r="F361" s="51">
        <f t="shared" si="94"/>
        <v>0.10204081632653061</v>
      </c>
      <c r="G361" s="51">
        <f t="shared" si="95"/>
        <v>1.020408163265306E-2</v>
      </c>
      <c r="H361" s="51">
        <f t="shared" si="96"/>
        <v>0</v>
      </c>
      <c r="I361" s="51">
        <f t="shared" si="97"/>
        <v>1.020408163265306E-2</v>
      </c>
      <c r="J361" s="52">
        <f t="shared" si="98"/>
        <v>1</v>
      </c>
    </row>
    <row r="362" spans="2:10" ht="15" customHeight="1">
      <c r="B362" s="50" t="s">
        <v>103</v>
      </c>
      <c r="C362" s="51">
        <f t="shared" si="91"/>
        <v>0.27868852459016391</v>
      </c>
      <c r="D362" s="51">
        <f t="shared" si="92"/>
        <v>0.31147540983606559</v>
      </c>
      <c r="E362" s="51">
        <f t="shared" si="93"/>
        <v>0.13114754098360656</v>
      </c>
      <c r="F362" s="51">
        <f t="shared" si="94"/>
        <v>0.21311475409836064</v>
      </c>
      <c r="G362" s="51">
        <f t="shared" si="95"/>
        <v>0</v>
      </c>
      <c r="H362" s="51">
        <f t="shared" si="96"/>
        <v>3.2786885245901641E-2</v>
      </c>
      <c r="I362" s="51">
        <f t="shared" si="97"/>
        <v>3.2786885245901641E-2</v>
      </c>
      <c r="J362" s="52">
        <f t="shared" si="98"/>
        <v>1</v>
      </c>
    </row>
    <row r="363" spans="2:10" ht="15" customHeight="1">
      <c r="B363" s="50" t="s">
        <v>1587</v>
      </c>
      <c r="C363" s="51">
        <f t="shared" si="91"/>
        <v>0</v>
      </c>
      <c r="D363" s="51">
        <f t="shared" si="92"/>
        <v>0</v>
      </c>
      <c r="E363" s="51">
        <f t="shared" si="93"/>
        <v>0</v>
      </c>
      <c r="F363" s="51">
        <f t="shared" si="94"/>
        <v>6.25E-2</v>
      </c>
      <c r="G363" s="51">
        <f t="shared" si="95"/>
        <v>0.125</v>
      </c>
      <c r="H363" s="51">
        <f t="shared" si="96"/>
        <v>0.8125</v>
      </c>
      <c r="I363" s="51">
        <f t="shared" si="97"/>
        <v>0</v>
      </c>
      <c r="J363" s="52">
        <f t="shared" si="98"/>
        <v>1</v>
      </c>
    </row>
    <row r="364" spans="2:10" ht="15" customHeight="1">
      <c r="B364" s="50" t="s">
        <v>46</v>
      </c>
      <c r="C364" s="51">
        <f t="shared" si="91"/>
        <v>0.7142857142857143</v>
      </c>
      <c r="D364" s="51">
        <f t="shared" si="92"/>
        <v>0</v>
      </c>
      <c r="E364" s="51">
        <f t="shared" si="93"/>
        <v>0.14285714285714285</v>
      </c>
      <c r="F364" s="51">
        <f t="shared" si="94"/>
        <v>0.14285714285714285</v>
      </c>
      <c r="G364" s="51">
        <f t="shared" si="95"/>
        <v>0</v>
      </c>
      <c r="H364" s="51">
        <f t="shared" si="96"/>
        <v>0</v>
      </c>
      <c r="I364" s="51">
        <f t="shared" si="97"/>
        <v>0</v>
      </c>
      <c r="J364" s="52">
        <f t="shared" si="98"/>
        <v>1</v>
      </c>
    </row>
    <row r="365" spans="2:10" ht="15" customHeight="1">
      <c r="B365" s="50" t="s">
        <v>320</v>
      </c>
      <c r="C365" s="51">
        <f t="shared" si="91"/>
        <v>0</v>
      </c>
      <c r="D365" s="51">
        <f t="shared" si="92"/>
        <v>0</v>
      </c>
      <c r="E365" s="51">
        <f t="shared" si="93"/>
        <v>1</v>
      </c>
      <c r="F365" s="51">
        <f t="shared" si="94"/>
        <v>0</v>
      </c>
      <c r="G365" s="51">
        <f t="shared" si="95"/>
        <v>0</v>
      </c>
      <c r="H365" s="51">
        <f t="shared" si="96"/>
        <v>0</v>
      </c>
      <c r="I365" s="51">
        <f t="shared" si="97"/>
        <v>0</v>
      </c>
      <c r="J365" s="52">
        <f t="shared" si="98"/>
        <v>1</v>
      </c>
    </row>
    <row r="366" spans="2:10" ht="15" customHeight="1">
      <c r="B366" s="48" t="s">
        <v>4040</v>
      </c>
      <c r="C366" s="52">
        <f t="shared" si="91"/>
        <v>0.6071428571428571</v>
      </c>
      <c r="D366" s="52">
        <f t="shared" si="92"/>
        <v>0.12414965986394558</v>
      </c>
      <c r="E366" s="52">
        <f t="shared" si="93"/>
        <v>8.8435374149659865E-2</v>
      </c>
      <c r="F366" s="52">
        <f t="shared" si="94"/>
        <v>8.1632653061224483E-2</v>
      </c>
      <c r="G366" s="52">
        <f t="shared" si="95"/>
        <v>4.4217687074829932E-2</v>
      </c>
      <c r="H366" s="52">
        <f t="shared" si="96"/>
        <v>2.8911564625850341E-2</v>
      </c>
      <c r="I366" s="52">
        <f t="shared" si="97"/>
        <v>2.5510204081632654E-2</v>
      </c>
      <c r="J366" s="52">
        <f t="shared" si="98"/>
        <v>1</v>
      </c>
    </row>
    <row r="369" spans="1:22" ht="15" customHeight="1">
      <c r="A369" s="42">
        <v>19</v>
      </c>
      <c r="B369" s="58" t="s">
        <v>4046</v>
      </c>
      <c r="C369" s="58"/>
      <c r="D369" s="58"/>
      <c r="E369" s="58"/>
      <c r="F369" s="58"/>
      <c r="G369" s="58"/>
      <c r="H369" s="58"/>
      <c r="I369" s="58"/>
      <c r="J369" s="58"/>
      <c r="K369" s="58"/>
      <c r="L369" s="58"/>
      <c r="M369" s="58"/>
      <c r="N369" s="58"/>
      <c r="O369" s="58"/>
      <c r="P369" s="58"/>
      <c r="Q369" s="58"/>
      <c r="R369" s="58"/>
      <c r="S369" s="58"/>
      <c r="T369" s="58"/>
      <c r="U369" s="58"/>
      <c r="V369" s="58"/>
    </row>
    <row r="370" spans="1:22" ht="49.5" customHeight="1">
      <c r="A370" s="43" t="s">
        <v>17</v>
      </c>
      <c r="B370" s="60" t="s">
        <v>4047</v>
      </c>
      <c r="C370" s="60"/>
      <c r="D370" s="60"/>
      <c r="E370" s="60"/>
      <c r="F370" s="60"/>
      <c r="G370" s="60"/>
      <c r="H370" s="60"/>
      <c r="I370" s="60"/>
      <c r="J370" s="60"/>
      <c r="K370" s="60"/>
      <c r="L370" s="60"/>
      <c r="M370" s="60"/>
      <c r="N370" s="60"/>
      <c r="O370" s="60"/>
      <c r="P370" s="60"/>
      <c r="Q370" s="60"/>
      <c r="R370" s="60"/>
      <c r="S370" s="60"/>
      <c r="T370" s="60"/>
      <c r="U370" s="60"/>
      <c r="V370" s="60"/>
    </row>
    <row r="371" spans="1:22" ht="39.75" customHeight="1">
      <c r="A371" s="43" t="s">
        <v>20</v>
      </c>
      <c r="B371" s="58" t="s">
        <v>4086</v>
      </c>
      <c r="C371" s="58"/>
      <c r="D371" s="58"/>
      <c r="E371" s="58"/>
      <c r="F371" s="58"/>
      <c r="G371" s="58"/>
      <c r="H371" s="58"/>
      <c r="I371" s="58"/>
      <c r="J371" s="58"/>
      <c r="K371" s="58"/>
      <c r="L371" s="58"/>
      <c r="M371" s="58"/>
      <c r="N371" s="58"/>
      <c r="O371" s="58"/>
      <c r="P371" s="58"/>
      <c r="Q371" s="58"/>
      <c r="R371" s="58"/>
      <c r="S371" s="58"/>
      <c r="T371" s="58"/>
      <c r="U371" s="58"/>
      <c r="V371" s="58"/>
    </row>
    <row r="372" spans="1:22" ht="21.75" customHeight="1">
      <c r="B372" s="44" t="s">
        <v>4049</v>
      </c>
      <c r="C372" s="44" t="s">
        <v>187</v>
      </c>
      <c r="D372" s="44" t="s">
        <v>312</v>
      </c>
      <c r="E372" s="44" t="s">
        <v>49</v>
      </c>
      <c r="F372" s="44" t="s">
        <v>196</v>
      </c>
      <c r="G372" s="44" t="s">
        <v>268</v>
      </c>
      <c r="H372" s="44" t="s">
        <v>1117</v>
      </c>
      <c r="I372" s="44" t="s">
        <v>124</v>
      </c>
      <c r="J372" s="44" t="s">
        <v>240</v>
      </c>
      <c r="K372" s="44" t="s">
        <v>208</v>
      </c>
      <c r="L372" s="44" t="s">
        <v>232</v>
      </c>
      <c r="M372" s="44" t="s">
        <v>149</v>
      </c>
      <c r="N372" s="44" t="s">
        <v>218</v>
      </c>
      <c r="O372" s="44" t="s">
        <v>300</v>
      </c>
      <c r="P372" s="44" t="s">
        <v>89</v>
      </c>
      <c r="Q372" s="44" t="s">
        <v>476</v>
      </c>
      <c r="R372" s="44" t="s">
        <v>293</v>
      </c>
      <c r="S372" s="44" t="s">
        <v>444</v>
      </c>
      <c r="T372" s="44" t="s">
        <v>1570</v>
      </c>
      <c r="U372" s="44" t="s">
        <v>566</v>
      </c>
      <c r="V372" s="44" t="s">
        <v>4040</v>
      </c>
    </row>
    <row r="373" spans="1:22" ht="15" customHeight="1">
      <c r="B373" s="45" t="s">
        <v>976</v>
      </c>
      <c r="C373" s="46">
        <f>COUNTIFS('egyptian women 2011'!$K$3:$K$590,$B373,'egyptian women 2011'!$N$3:$N$590,C$372)</f>
        <v>44</v>
      </c>
      <c r="D373" s="46">
        <f>COUNTIFS('egyptian women 2011'!$K$3:$K$590,$B373,'egyptian women 2011'!$N$3:$N$590,D$372)</f>
        <v>53</v>
      </c>
      <c r="E373" s="46">
        <f>COUNTIFS('egyptian women 2011'!$K$3:$K$590,$B373,'egyptian women 2011'!$N$3:$N$590,E$372)</f>
        <v>31</v>
      </c>
      <c r="F373" s="46">
        <f>COUNTIFS('egyptian women 2011'!$K$3:$K$590,$B373,'egyptian women 2011'!$N$3:$N$590,F$372)</f>
        <v>33</v>
      </c>
      <c r="G373" s="46">
        <f>COUNTIFS('egyptian women 2011'!$K$3:$K$590,$B373,'egyptian women 2011'!$N$3:$N$590,G$372)</f>
        <v>21</v>
      </c>
      <c r="H373" s="46">
        <f>COUNTIFS('egyptian women 2011'!$K$3:$K$590,$B373,'egyptian women 2011'!$N$3:$N$590,H$372)</f>
        <v>25</v>
      </c>
      <c r="I373" s="46">
        <f>COUNTIFS('egyptian women 2011'!$K$3:$K$590,$B373,'egyptian women 2011'!$N$3:$N$590,I$372)</f>
        <v>13</v>
      </c>
      <c r="J373" s="46">
        <f>COUNTIFS('egyptian women 2011'!$K$3:$K$590,$B373,'egyptian women 2011'!$N$3:$N$590,J$372)</f>
        <v>5</v>
      </c>
      <c r="K373" s="46">
        <f>COUNTIFS('egyptian women 2011'!$K$3:$K$590,$B373,'egyptian women 2011'!$N$3:$N$590,K$372)</f>
        <v>7</v>
      </c>
      <c r="L373" s="46">
        <f>COUNTIFS('egyptian women 2011'!$K$3:$K$590,$B373,'egyptian women 2011'!$N$3:$N$590,L$372)</f>
        <v>7</v>
      </c>
      <c r="M373" s="46">
        <f>COUNTIFS('egyptian women 2011'!$K$3:$K$590,$B373,'egyptian women 2011'!$N$3:$N$590,M$372)</f>
        <v>3</v>
      </c>
      <c r="N373" s="46">
        <f>COUNTIFS('egyptian women 2011'!$K$3:$K$590,$B373,'egyptian women 2011'!$N$3:$N$590,N$372)</f>
        <v>15</v>
      </c>
      <c r="O373" s="46">
        <f>COUNTIFS('egyptian women 2011'!$K$3:$K$590,$B373,'egyptian women 2011'!$N$3:$N$590,O$372)</f>
        <v>5</v>
      </c>
      <c r="P373" s="46">
        <f>COUNTIFS('egyptian women 2011'!$K$3:$K$590,$B373,'egyptian women 2011'!$N$3:$N$590,P$372)</f>
        <v>12</v>
      </c>
      <c r="Q373" s="46">
        <f>COUNTIFS('egyptian women 2011'!$K$3:$K$590,$B373,'egyptian women 2011'!$N$3:$N$590,Q$372)</f>
        <v>3</v>
      </c>
      <c r="R373" s="46">
        <f>COUNTIFS('egyptian women 2011'!$K$3:$K$590,$B373,'egyptian women 2011'!$N$3:$N$590,R$372)</f>
        <v>5</v>
      </c>
      <c r="S373" s="46">
        <f>COUNTIFS('egyptian women 2011'!$K$3:$K$590,$B373,'egyptian women 2011'!$N$3:$N$590,S$372)</f>
        <v>4</v>
      </c>
      <c r="T373" s="46">
        <f>COUNTIFS('egyptian women 2011'!$K$3:$K$590,$B373,'egyptian women 2011'!$N$3:$N$590,T$372)</f>
        <v>2</v>
      </c>
      <c r="U373" s="46">
        <f>COUNTIFS('egyptian women 2011'!$K$3:$K$590,$B373,'egyptian women 2011'!$N$3:$N$590,U$372)</f>
        <v>0</v>
      </c>
      <c r="V373" s="47">
        <f t="shared" ref="V373:V379" si="99">SUM(C373:U373)</f>
        <v>288</v>
      </c>
    </row>
    <row r="374" spans="1:22" ht="15" customHeight="1">
      <c r="B374" s="45" t="s">
        <v>88</v>
      </c>
      <c r="C374" s="46">
        <f>COUNTIFS('egyptian women 2011'!$K$3:$K$590,$B374,'egyptian women 2011'!$N$3:$N$590,C$372)</f>
        <v>12</v>
      </c>
      <c r="D374" s="46">
        <f>COUNTIFS('egyptian women 2011'!$K$3:$K$590,$B374,'egyptian women 2011'!$N$3:$N$590,D$372)</f>
        <v>1</v>
      </c>
      <c r="E374" s="46">
        <f>COUNTIFS('egyptian women 2011'!$K$3:$K$590,$B374,'egyptian women 2011'!$N$3:$N$590,E$372)</f>
        <v>7</v>
      </c>
      <c r="F374" s="46">
        <f>COUNTIFS('egyptian women 2011'!$K$3:$K$590,$B374,'egyptian women 2011'!$N$3:$N$590,F$372)</f>
        <v>2</v>
      </c>
      <c r="G374" s="46">
        <f>COUNTIFS('egyptian women 2011'!$K$3:$K$590,$B374,'egyptian women 2011'!$N$3:$N$590,G$372)</f>
        <v>5</v>
      </c>
      <c r="H374" s="46">
        <f>COUNTIFS('egyptian women 2011'!$K$3:$K$590,$B374,'egyptian women 2011'!$N$3:$N$590,H$372)</f>
        <v>0</v>
      </c>
      <c r="I374" s="46">
        <f>COUNTIFS('egyptian women 2011'!$K$3:$K$590,$B374,'egyptian women 2011'!$N$3:$N$590,I$372)</f>
        <v>6</v>
      </c>
      <c r="J374" s="46">
        <f>COUNTIFS('egyptian women 2011'!$K$3:$K$590,$B374,'egyptian women 2011'!$N$3:$N$590,J$372)</f>
        <v>5</v>
      </c>
      <c r="K374" s="46">
        <f>COUNTIFS('egyptian women 2011'!$K$3:$K$590,$B374,'egyptian women 2011'!$N$3:$N$590,K$372)</f>
        <v>12</v>
      </c>
      <c r="L374" s="46">
        <f>COUNTIFS('egyptian women 2011'!$K$3:$K$590,$B374,'egyptian women 2011'!$N$3:$N$590,L$372)</f>
        <v>8</v>
      </c>
      <c r="M374" s="46">
        <f>COUNTIFS('egyptian women 2011'!$K$3:$K$590,$B374,'egyptian women 2011'!$N$3:$N$590,M$372)</f>
        <v>8</v>
      </c>
      <c r="N374" s="46">
        <f>COUNTIFS('egyptian women 2011'!$K$3:$K$590,$B374,'egyptian women 2011'!$N$3:$N$590,N$372)</f>
        <v>0</v>
      </c>
      <c r="O374" s="46">
        <f>COUNTIFS('egyptian women 2011'!$K$3:$K$590,$B374,'egyptian women 2011'!$N$3:$N$590,O$372)</f>
        <v>12</v>
      </c>
      <c r="P374" s="46">
        <f>COUNTIFS('egyptian women 2011'!$K$3:$K$590,$B374,'egyptian women 2011'!$N$3:$N$590,P$372)</f>
        <v>2</v>
      </c>
      <c r="Q374" s="46">
        <f>COUNTIFS('egyptian women 2011'!$K$3:$K$590,$B374,'egyptian women 2011'!$N$3:$N$590,Q$372)</f>
        <v>14</v>
      </c>
      <c r="R374" s="46">
        <f>COUNTIFS('egyptian women 2011'!$K$3:$K$590,$B374,'egyptian women 2011'!$N$3:$N$590,R$372)</f>
        <v>5</v>
      </c>
      <c r="S374" s="46">
        <f>COUNTIFS('egyptian women 2011'!$K$3:$K$590,$B374,'egyptian women 2011'!$N$3:$N$590,S$372)</f>
        <v>6</v>
      </c>
      <c r="T374" s="46">
        <f>COUNTIFS('egyptian women 2011'!$K$3:$K$590,$B374,'egyptian women 2011'!$N$3:$N$590,T$372)</f>
        <v>8</v>
      </c>
      <c r="U374" s="46">
        <f>COUNTIFS('egyptian women 2011'!$K$3:$K$590,$B374,'egyptian women 2011'!$N$3:$N$590,U$372)</f>
        <v>2</v>
      </c>
      <c r="V374" s="47">
        <f t="shared" si="99"/>
        <v>115</v>
      </c>
    </row>
    <row r="375" spans="1:22" ht="15" customHeight="1">
      <c r="B375" s="45" t="s">
        <v>122</v>
      </c>
      <c r="C375" s="46">
        <f>COUNTIFS('egyptian women 2011'!$K$3:$K$590,$B375,'egyptian women 2011'!$N$3:$N$590,C$372)</f>
        <v>21</v>
      </c>
      <c r="D375" s="46">
        <f>COUNTIFS('egyptian women 2011'!$K$3:$K$590,$B375,'egyptian women 2011'!$N$3:$N$590,D$372)</f>
        <v>13</v>
      </c>
      <c r="E375" s="46">
        <f>COUNTIFS('egyptian women 2011'!$K$3:$K$590,$B375,'egyptian women 2011'!$N$3:$N$590,E$372)</f>
        <v>7</v>
      </c>
      <c r="F375" s="46">
        <f>COUNTIFS('egyptian women 2011'!$K$3:$K$590,$B375,'egyptian women 2011'!$N$3:$N$590,F$372)</f>
        <v>13</v>
      </c>
      <c r="G375" s="46">
        <f>COUNTIFS('egyptian women 2011'!$K$3:$K$590,$B375,'egyptian women 2011'!$N$3:$N$590,G$372)</f>
        <v>4</v>
      </c>
      <c r="H375" s="46">
        <f>COUNTIFS('egyptian women 2011'!$K$3:$K$590,$B375,'egyptian women 2011'!$N$3:$N$590,H$372)</f>
        <v>10</v>
      </c>
      <c r="I375" s="46">
        <f>COUNTIFS('egyptian women 2011'!$K$3:$K$590,$B375,'egyptian women 2011'!$N$3:$N$590,I$372)</f>
        <v>4</v>
      </c>
      <c r="J375" s="46">
        <f>COUNTIFS('egyptian women 2011'!$K$3:$K$590,$B375,'egyptian women 2011'!$N$3:$N$590,J$372)</f>
        <v>4</v>
      </c>
      <c r="K375" s="46">
        <f>COUNTIFS('egyptian women 2011'!$K$3:$K$590,$B375,'egyptian women 2011'!$N$3:$N$590,K$372)</f>
        <v>4</v>
      </c>
      <c r="L375" s="46">
        <f>COUNTIFS('egyptian women 2011'!$K$3:$K$590,$B375,'egyptian women 2011'!$N$3:$N$590,L$372)</f>
        <v>2</v>
      </c>
      <c r="M375" s="46">
        <f>COUNTIFS('egyptian women 2011'!$K$3:$K$590,$B375,'egyptian women 2011'!$N$3:$N$590,M$372)</f>
        <v>5</v>
      </c>
      <c r="N375" s="46">
        <f>COUNTIFS('egyptian women 2011'!$K$3:$K$590,$B375,'egyptian women 2011'!$N$3:$N$590,N$372)</f>
        <v>5</v>
      </c>
      <c r="O375" s="46">
        <f>COUNTIFS('egyptian women 2011'!$K$3:$K$590,$B375,'egyptian women 2011'!$N$3:$N$590,O$372)</f>
        <v>1</v>
      </c>
      <c r="P375" s="46">
        <f>COUNTIFS('egyptian women 2011'!$K$3:$K$590,$B375,'egyptian women 2011'!$N$3:$N$590,P$372)</f>
        <v>3</v>
      </c>
      <c r="Q375" s="46">
        <f>COUNTIFS('egyptian women 2011'!$K$3:$K$590,$B375,'egyptian women 2011'!$N$3:$N$590,Q$372)</f>
        <v>0</v>
      </c>
      <c r="R375" s="46">
        <f>COUNTIFS('egyptian women 2011'!$K$3:$K$590,$B375,'egyptian women 2011'!$N$3:$N$590,R$372)</f>
        <v>2</v>
      </c>
      <c r="S375" s="46">
        <f>COUNTIFS('egyptian women 2011'!$K$3:$K$590,$B375,'egyptian women 2011'!$N$3:$N$590,S$372)</f>
        <v>0</v>
      </c>
      <c r="T375" s="46">
        <f>COUNTIFS('egyptian women 2011'!$K$3:$K$590,$B375,'egyptian women 2011'!$N$3:$N$590,T$372)</f>
        <v>0</v>
      </c>
      <c r="U375" s="46">
        <f>COUNTIFS('egyptian women 2011'!$K$3:$K$590,$B375,'egyptian women 2011'!$N$3:$N$590,U$372)</f>
        <v>0</v>
      </c>
      <c r="V375" s="47">
        <f t="shared" si="99"/>
        <v>98</v>
      </c>
    </row>
    <row r="376" spans="1:22" ht="15" customHeight="1">
      <c r="B376" s="45" t="s">
        <v>103</v>
      </c>
      <c r="C376" s="46">
        <f>COUNTIFS('egyptian women 2011'!$K$3:$K$590,$B376,'egyptian women 2011'!$N$3:$N$590,C$372)</f>
        <v>6</v>
      </c>
      <c r="D376" s="46">
        <f>COUNTIFS('egyptian women 2011'!$K$3:$K$590,$B376,'egyptian women 2011'!$N$3:$N$590,D$372)</f>
        <v>3</v>
      </c>
      <c r="E376" s="46">
        <f>COUNTIFS('egyptian women 2011'!$K$3:$K$590,$B376,'egyptian women 2011'!$N$3:$N$590,E$372)</f>
        <v>8</v>
      </c>
      <c r="F376" s="46">
        <f>COUNTIFS('egyptian women 2011'!$K$3:$K$590,$B376,'egyptian women 2011'!$N$3:$N$590,F$372)</f>
        <v>0</v>
      </c>
      <c r="G376" s="46">
        <f>COUNTIFS('egyptian women 2011'!$K$3:$K$590,$B376,'egyptian women 2011'!$N$3:$N$590,G$372)</f>
        <v>8</v>
      </c>
      <c r="H376" s="46">
        <f>COUNTIFS('egyptian women 2011'!$K$3:$K$590,$B376,'egyptian women 2011'!$N$3:$N$590,H$372)</f>
        <v>1</v>
      </c>
      <c r="I376" s="46">
        <f>COUNTIFS('egyptian women 2011'!$K$3:$K$590,$B376,'egyptian women 2011'!$N$3:$N$590,I$372)</f>
        <v>9</v>
      </c>
      <c r="J376" s="46">
        <f>COUNTIFS('egyptian women 2011'!$K$3:$K$590,$B376,'egyptian women 2011'!$N$3:$N$590,J$372)</f>
        <v>4</v>
      </c>
      <c r="K376" s="46">
        <f>COUNTIFS('egyptian women 2011'!$K$3:$K$590,$B376,'egyptian women 2011'!$N$3:$N$590,K$372)</f>
        <v>5</v>
      </c>
      <c r="L376" s="46">
        <f>COUNTIFS('egyptian women 2011'!$K$3:$K$590,$B376,'egyptian women 2011'!$N$3:$N$590,L$372)</f>
        <v>7</v>
      </c>
      <c r="M376" s="46">
        <f>COUNTIFS('egyptian women 2011'!$K$3:$K$590,$B376,'egyptian women 2011'!$N$3:$N$590,M$372)</f>
        <v>7</v>
      </c>
      <c r="N376" s="46">
        <f>COUNTIFS('egyptian women 2011'!$K$3:$K$590,$B376,'egyptian women 2011'!$N$3:$N$590,N$372)</f>
        <v>1</v>
      </c>
      <c r="O376" s="46">
        <f>COUNTIFS('egyptian women 2011'!$K$3:$K$590,$B376,'egyptian women 2011'!$N$3:$N$590,O$372)</f>
        <v>1</v>
      </c>
      <c r="P376" s="46">
        <f>COUNTIFS('egyptian women 2011'!$K$3:$K$590,$B376,'egyptian women 2011'!$N$3:$N$590,P$372)</f>
        <v>0</v>
      </c>
      <c r="Q376" s="46">
        <f>COUNTIFS('egyptian women 2011'!$K$3:$K$590,$B376,'egyptian women 2011'!$N$3:$N$590,Q$372)</f>
        <v>0</v>
      </c>
      <c r="R376" s="46">
        <f>COUNTIFS('egyptian women 2011'!$K$3:$K$590,$B376,'egyptian women 2011'!$N$3:$N$590,R$372)</f>
        <v>0</v>
      </c>
      <c r="S376" s="46">
        <f>COUNTIFS('egyptian women 2011'!$K$3:$K$590,$B376,'egyptian women 2011'!$N$3:$N$590,S$372)</f>
        <v>1</v>
      </c>
      <c r="T376" s="46">
        <f>COUNTIFS('egyptian women 2011'!$K$3:$K$590,$B376,'egyptian women 2011'!$N$3:$N$590,T$372)</f>
        <v>0</v>
      </c>
      <c r="U376" s="46">
        <f>COUNTIFS('egyptian women 2011'!$K$3:$K$590,$B376,'egyptian women 2011'!$N$3:$N$590,U$372)</f>
        <v>0</v>
      </c>
      <c r="V376" s="47">
        <f t="shared" si="99"/>
        <v>61</v>
      </c>
    </row>
    <row r="377" spans="1:22" ht="15" customHeight="1">
      <c r="B377" s="45" t="s">
        <v>1587</v>
      </c>
      <c r="C377" s="46">
        <f>COUNTIFS('egyptian women 2011'!$K$3:$K$590,$B377,'egyptian women 2011'!$N$3:$N$590,C$372)</f>
        <v>1</v>
      </c>
      <c r="D377" s="46">
        <f>COUNTIFS('egyptian women 2011'!$K$3:$K$590,$B377,'egyptian women 2011'!$N$3:$N$590,D$372)</f>
        <v>0</v>
      </c>
      <c r="E377" s="46">
        <f>COUNTIFS('egyptian women 2011'!$K$3:$K$590,$B377,'egyptian women 2011'!$N$3:$N$590,E$372)</f>
        <v>0</v>
      </c>
      <c r="F377" s="46">
        <f>COUNTIFS('egyptian women 2011'!$K$3:$K$590,$B377,'egyptian women 2011'!$N$3:$N$590,F$372)</f>
        <v>0</v>
      </c>
      <c r="G377" s="46">
        <f>COUNTIFS('egyptian women 2011'!$K$3:$K$590,$B377,'egyptian women 2011'!$N$3:$N$590,G$372)</f>
        <v>0</v>
      </c>
      <c r="H377" s="46">
        <f>COUNTIFS('egyptian women 2011'!$K$3:$K$590,$B377,'egyptian women 2011'!$N$3:$N$590,H$372)</f>
        <v>0</v>
      </c>
      <c r="I377" s="46">
        <f>COUNTIFS('egyptian women 2011'!$K$3:$K$590,$B377,'egyptian women 2011'!$N$3:$N$590,I$372)</f>
        <v>0</v>
      </c>
      <c r="J377" s="46">
        <f>COUNTIFS('egyptian women 2011'!$K$3:$K$590,$B377,'egyptian women 2011'!$N$3:$N$590,J$372)</f>
        <v>13</v>
      </c>
      <c r="K377" s="46">
        <f>COUNTIFS('egyptian women 2011'!$K$3:$K$590,$B377,'egyptian women 2011'!$N$3:$N$590,K$372)</f>
        <v>2</v>
      </c>
      <c r="L377" s="46">
        <f>COUNTIFS('egyptian women 2011'!$K$3:$K$590,$B377,'egyptian women 2011'!$N$3:$N$590,L$372)</f>
        <v>0</v>
      </c>
      <c r="M377" s="46">
        <f>COUNTIFS('egyptian women 2011'!$K$3:$K$590,$B377,'egyptian women 2011'!$N$3:$N$590,M$372)</f>
        <v>0</v>
      </c>
      <c r="N377" s="46">
        <f>COUNTIFS('egyptian women 2011'!$K$3:$K$590,$B377,'egyptian women 2011'!$N$3:$N$590,N$372)</f>
        <v>0</v>
      </c>
      <c r="O377" s="46">
        <f>COUNTIFS('egyptian women 2011'!$K$3:$K$590,$B377,'egyptian women 2011'!$N$3:$N$590,O$372)</f>
        <v>0</v>
      </c>
      <c r="P377" s="46">
        <f>COUNTIFS('egyptian women 2011'!$K$3:$K$590,$B377,'egyptian women 2011'!$N$3:$N$590,P$372)</f>
        <v>0</v>
      </c>
      <c r="Q377" s="46">
        <f>COUNTIFS('egyptian women 2011'!$K$3:$K$590,$B377,'egyptian women 2011'!$N$3:$N$590,Q$372)</f>
        <v>0</v>
      </c>
      <c r="R377" s="46">
        <f>COUNTIFS('egyptian women 2011'!$K$3:$K$590,$B377,'egyptian women 2011'!$N$3:$N$590,R$372)</f>
        <v>0</v>
      </c>
      <c r="S377" s="46">
        <f>COUNTIFS('egyptian women 2011'!$K$3:$K$590,$B377,'egyptian women 2011'!$N$3:$N$590,S$372)</f>
        <v>0</v>
      </c>
      <c r="T377" s="46">
        <f>COUNTIFS('egyptian women 2011'!$K$3:$K$590,$B377,'egyptian women 2011'!$N$3:$N$590,T$372)</f>
        <v>0</v>
      </c>
      <c r="U377" s="46">
        <f>COUNTIFS('egyptian women 2011'!$K$3:$K$590,$B377,'egyptian women 2011'!$N$3:$N$590,U$372)</f>
        <v>0</v>
      </c>
      <c r="V377" s="47">
        <f t="shared" si="99"/>
        <v>16</v>
      </c>
    </row>
    <row r="378" spans="1:22" ht="15" customHeight="1">
      <c r="B378" s="45" t="s">
        <v>46</v>
      </c>
      <c r="C378" s="46">
        <f>COUNTIFS('egyptian women 2011'!$K$3:$K$590,$B378,'egyptian women 2011'!$N$3:$N$590,C$372)</f>
        <v>1</v>
      </c>
      <c r="D378" s="46">
        <f>COUNTIFS('egyptian women 2011'!$K$3:$K$590,$B378,'egyptian women 2011'!$N$3:$N$590,D$372)</f>
        <v>0</v>
      </c>
      <c r="E378" s="46">
        <f>COUNTIFS('egyptian women 2011'!$K$3:$K$590,$B378,'egyptian women 2011'!$N$3:$N$590,E$372)</f>
        <v>4</v>
      </c>
      <c r="F378" s="46">
        <f>COUNTIFS('egyptian women 2011'!$K$3:$K$590,$B378,'egyptian women 2011'!$N$3:$N$590,F$372)</f>
        <v>0</v>
      </c>
      <c r="G378" s="46">
        <f>COUNTIFS('egyptian women 2011'!$K$3:$K$590,$B378,'egyptian women 2011'!$N$3:$N$590,G$372)</f>
        <v>0</v>
      </c>
      <c r="H378" s="46">
        <f>COUNTIFS('egyptian women 2011'!$K$3:$K$590,$B378,'egyptian women 2011'!$N$3:$N$590,H$372)</f>
        <v>0</v>
      </c>
      <c r="I378" s="46">
        <f>COUNTIFS('egyptian women 2011'!$K$3:$K$590,$B378,'egyptian women 2011'!$N$3:$N$590,I$372)</f>
        <v>0</v>
      </c>
      <c r="J378" s="46">
        <f>COUNTIFS('egyptian women 2011'!$K$3:$K$590,$B378,'egyptian women 2011'!$N$3:$N$590,J$372)</f>
        <v>0</v>
      </c>
      <c r="K378" s="46">
        <f>COUNTIFS('egyptian women 2011'!$K$3:$K$590,$B378,'egyptian women 2011'!$N$3:$N$590,K$372)</f>
        <v>0</v>
      </c>
      <c r="L378" s="46">
        <f>COUNTIFS('egyptian women 2011'!$K$3:$K$590,$B378,'egyptian women 2011'!$N$3:$N$590,L$372)</f>
        <v>0</v>
      </c>
      <c r="M378" s="46">
        <f>COUNTIFS('egyptian women 2011'!$K$3:$K$590,$B378,'egyptian women 2011'!$N$3:$N$590,M$372)</f>
        <v>1</v>
      </c>
      <c r="N378" s="46">
        <f>COUNTIFS('egyptian women 2011'!$K$3:$K$590,$B378,'egyptian women 2011'!$N$3:$N$590,N$372)</f>
        <v>1</v>
      </c>
      <c r="O378" s="46">
        <f>COUNTIFS('egyptian women 2011'!$K$3:$K$590,$B378,'egyptian women 2011'!$N$3:$N$590,O$372)</f>
        <v>0</v>
      </c>
      <c r="P378" s="46">
        <f>COUNTIFS('egyptian women 2011'!$K$3:$K$590,$B378,'egyptian women 2011'!$N$3:$N$590,P$372)</f>
        <v>0</v>
      </c>
      <c r="Q378" s="46">
        <f>COUNTIFS('egyptian women 2011'!$K$3:$K$590,$B378,'egyptian women 2011'!$N$3:$N$590,Q$372)</f>
        <v>0</v>
      </c>
      <c r="R378" s="46">
        <f>COUNTIFS('egyptian women 2011'!$K$3:$K$590,$B378,'egyptian women 2011'!$N$3:$N$590,R$372)</f>
        <v>0</v>
      </c>
      <c r="S378" s="46">
        <f>COUNTIFS('egyptian women 2011'!$K$3:$K$590,$B378,'egyptian women 2011'!$N$3:$N$590,S$372)</f>
        <v>0</v>
      </c>
      <c r="T378" s="46">
        <f>COUNTIFS('egyptian women 2011'!$K$3:$K$590,$B378,'egyptian women 2011'!$N$3:$N$590,T$372)</f>
        <v>0</v>
      </c>
      <c r="U378" s="46">
        <f>COUNTIFS('egyptian women 2011'!$K$3:$K$590,$B378,'egyptian women 2011'!$N$3:$N$590,U$372)</f>
        <v>0</v>
      </c>
      <c r="V378" s="47">
        <f t="shared" si="99"/>
        <v>7</v>
      </c>
    </row>
    <row r="379" spans="1:22" ht="15" customHeight="1">
      <c r="B379" s="45" t="s">
        <v>320</v>
      </c>
      <c r="C379" s="46">
        <f>COUNTIFS('egyptian women 2011'!$K$3:$K$590,$B379,'egyptian women 2011'!$N$3:$N$590,C$372)</f>
        <v>0</v>
      </c>
      <c r="D379" s="46">
        <f>COUNTIFS('egyptian women 2011'!$K$3:$K$590,$B379,'egyptian women 2011'!$N$3:$N$590,D$372)</f>
        <v>0</v>
      </c>
      <c r="E379" s="46">
        <f>COUNTIFS('egyptian women 2011'!$K$3:$K$590,$B379,'egyptian women 2011'!$N$3:$N$590,E$372)</f>
        <v>0</v>
      </c>
      <c r="F379" s="46">
        <f>COUNTIFS('egyptian women 2011'!$K$3:$K$590,$B379,'egyptian women 2011'!$N$3:$N$590,F$372)</f>
        <v>0</v>
      </c>
      <c r="G379" s="46">
        <f>COUNTIFS('egyptian women 2011'!$K$3:$K$590,$B379,'egyptian women 2011'!$N$3:$N$590,G$372)</f>
        <v>0</v>
      </c>
      <c r="H379" s="46">
        <f>COUNTIFS('egyptian women 2011'!$K$3:$K$590,$B379,'egyptian women 2011'!$N$3:$N$590,H$372)</f>
        <v>0</v>
      </c>
      <c r="I379" s="46">
        <f>COUNTIFS('egyptian women 2011'!$K$3:$K$590,$B379,'egyptian women 2011'!$N$3:$N$590,I$372)</f>
        <v>0</v>
      </c>
      <c r="J379" s="46">
        <f>COUNTIFS('egyptian women 2011'!$K$3:$K$590,$B379,'egyptian women 2011'!$N$3:$N$590,J$372)</f>
        <v>0</v>
      </c>
      <c r="K379" s="46">
        <f>COUNTIFS('egyptian women 2011'!$K$3:$K$590,$B379,'egyptian women 2011'!$N$3:$N$590,K$372)</f>
        <v>0</v>
      </c>
      <c r="L379" s="46">
        <f>COUNTIFS('egyptian women 2011'!$K$3:$K$590,$B379,'egyptian women 2011'!$N$3:$N$590,L$372)</f>
        <v>2</v>
      </c>
      <c r="M379" s="46">
        <f>COUNTIFS('egyptian women 2011'!$K$3:$K$590,$B379,'egyptian women 2011'!$N$3:$N$590,M$372)</f>
        <v>1</v>
      </c>
      <c r="N379" s="46">
        <f>COUNTIFS('egyptian women 2011'!$K$3:$K$590,$B379,'egyptian women 2011'!$N$3:$N$590,N$372)</f>
        <v>0</v>
      </c>
      <c r="O379" s="46">
        <f>COUNTIFS('egyptian women 2011'!$K$3:$K$590,$B379,'egyptian women 2011'!$N$3:$N$590,O$372)</f>
        <v>0</v>
      </c>
      <c r="P379" s="46">
        <f>COUNTIFS('egyptian women 2011'!$K$3:$K$590,$B379,'egyptian women 2011'!$N$3:$N$590,P$372)</f>
        <v>0</v>
      </c>
      <c r="Q379" s="46">
        <f>COUNTIFS('egyptian women 2011'!$K$3:$K$590,$B379,'egyptian women 2011'!$N$3:$N$590,Q$372)</f>
        <v>0</v>
      </c>
      <c r="R379" s="46">
        <f>COUNTIFS('egyptian women 2011'!$K$3:$K$590,$B379,'egyptian women 2011'!$N$3:$N$590,R$372)</f>
        <v>0</v>
      </c>
      <c r="S379" s="46">
        <f>COUNTIFS('egyptian women 2011'!$K$3:$K$590,$B379,'egyptian women 2011'!$N$3:$N$590,S$372)</f>
        <v>0</v>
      </c>
      <c r="T379" s="46">
        <f>COUNTIFS('egyptian women 2011'!$K$3:$K$590,$B379,'egyptian women 2011'!$N$3:$N$590,T$372)</f>
        <v>0</v>
      </c>
      <c r="U379" s="46">
        <f>COUNTIFS('egyptian women 2011'!$K$3:$K$590,$B379,'egyptian women 2011'!$N$3:$N$590,U$372)</f>
        <v>0</v>
      </c>
      <c r="V379" s="47">
        <f t="shared" si="99"/>
        <v>3</v>
      </c>
    </row>
    <row r="380" spans="1:22" ht="15" customHeight="1">
      <c r="B380" s="48" t="s">
        <v>4040</v>
      </c>
      <c r="C380" s="47">
        <f t="shared" ref="C380:V380" si="100">SUM(C373:C379)</f>
        <v>85</v>
      </c>
      <c r="D380" s="47">
        <f t="shared" si="100"/>
        <v>70</v>
      </c>
      <c r="E380" s="47">
        <f t="shared" si="100"/>
        <v>57</v>
      </c>
      <c r="F380" s="47">
        <f t="shared" si="100"/>
        <v>48</v>
      </c>
      <c r="G380" s="47">
        <f t="shared" si="100"/>
        <v>38</v>
      </c>
      <c r="H380" s="47">
        <f t="shared" si="100"/>
        <v>36</v>
      </c>
      <c r="I380" s="47">
        <f t="shared" si="100"/>
        <v>32</v>
      </c>
      <c r="J380" s="47">
        <f t="shared" si="100"/>
        <v>31</v>
      </c>
      <c r="K380" s="47">
        <f t="shared" si="100"/>
        <v>30</v>
      </c>
      <c r="L380" s="47">
        <f t="shared" si="100"/>
        <v>26</v>
      </c>
      <c r="M380" s="47">
        <f t="shared" si="100"/>
        <v>25</v>
      </c>
      <c r="N380" s="47">
        <f t="shared" si="100"/>
        <v>22</v>
      </c>
      <c r="O380" s="47">
        <f t="shared" si="100"/>
        <v>19</v>
      </c>
      <c r="P380" s="47">
        <f t="shared" si="100"/>
        <v>17</v>
      </c>
      <c r="Q380" s="47">
        <f t="shared" si="100"/>
        <v>17</v>
      </c>
      <c r="R380" s="47">
        <f t="shared" si="100"/>
        <v>12</v>
      </c>
      <c r="S380" s="47">
        <f t="shared" si="100"/>
        <v>11</v>
      </c>
      <c r="T380" s="47">
        <f t="shared" si="100"/>
        <v>10</v>
      </c>
      <c r="U380" s="47">
        <f t="shared" si="100"/>
        <v>2</v>
      </c>
      <c r="V380" s="47">
        <f t="shared" si="100"/>
        <v>588</v>
      </c>
    </row>
    <row r="381" spans="1:22" ht="15" customHeight="1">
      <c r="B381" s="59" t="s">
        <v>4087</v>
      </c>
      <c r="C381" s="59"/>
      <c r="D381" s="59"/>
      <c r="E381" s="59"/>
      <c r="F381" s="59"/>
      <c r="G381" s="59"/>
      <c r="H381" s="59"/>
      <c r="I381" s="59"/>
      <c r="J381" s="59"/>
      <c r="K381" s="59"/>
      <c r="L381" s="59"/>
      <c r="M381" s="59"/>
      <c r="N381" s="59"/>
      <c r="O381" s="59"/>
      <c r="P381" s="59"/>
      <c r="Q381" s="59"/>
      <c r="R381" s="59"/>
      <c r="S381" s="59"/>
      <c r="T381" s="59"/>
      <c r="U381" s="59"/>
      <c r="V381" s="59"/>
    </row>
    <row r="382" spans="1:22" ht="21.75" customHeight="1">
      <c r="B382" s="49" t="s">
        <v>4049</v>
      </c>
      <c r="C382" s="49" t="s">
        <v>187</v>
      </c>
      <c r="D382" s="49" t="s">
        <v>312</v>
      </c>
      <c r="E382" s="49" t="s">
        <v>49</v>
      </c>
      <c r="F382" s="49" t="s">
        <v>196</v>
      </c>
      <c r="G382" s="49" t="s">
        <v>268</v>
      </c>
      <c r="H382" s="49" t="s">
        <v>1117</v>
      </c>
      <c r="I382" s="49" t="s">
        <v>124</v>
      </c>
      <c r="J382" s="49" t="s">
        <v>240</v>
      </c>
      <c r="K382" s="49" t="s">
        <v>208</v>
      </c>
      <c r="L382" s="49" t="s">
        <v>232</v>
      </c>
      <c r="M382" s="49" t="s">
        <v>149</v>
      </c>
      <c r="N382" s="49" t="s">
        <v>218</v>
      </c>
      <c r="O382" s="49" t="s">
        <v>300</v>
      </c>
      <c r="P382" s="49" t="s">
        <v>89</v>
      </c>
      <c r="Q382" s="49" t="s">
        <v>476</v>
      </c>
      <c r="R382" s="49" t="s">
        <v>293</v>
      </c>
      <c r="S382" s="49" t="s">
        <v>444</v>
      </c>
      <c r="T382" s="49" t="s">
        <v>1570</v>
      </c>
      <c r="U382" s="49" t="s">
        <v>566</v>
      </c>
      <c r="V382" s="49" t="s">
        <v>4040</v>
      </c>
    </row>
    <row r="383" spans="1:22" ht="15" customHeight="1">
      <c r="B383" s="50" t="s">
        <v>976</v>
      </c>
      <c r="C383" s="51">
        <f t="shared" ref="C383:C390" si="101">IFERROR(C373/V373,0)</f>
        <v>0.15277777777777779</v>
      </c>
      <c r="D383" s="51">
        <f t="shared" ref="D383:D390" si="102">IFERROR(D373/V373,0)</f>
        <v>0.18402777777777779</v>
      </c>
      <c r="E383" s="51">
        <f t="shared" ref="E383:E390" si="103">IFERROR(E373/V373,0)</f>
        <v>0.1076388888888889</v>
      </c>
      <c r="F383" s="51">
        <f t="shared" ref="F383:F390" si="104">IFERROR(F373/V373,0)</f>
        <v>0.11458333333333333</v>
      </c>
      <c r="G383" s="51">
        <f t="shared" ref="G383:G390" si="105">IFERROR(G373/V373,0)</f>
        <v>7.2916666666666671E-2</v>
      </c>
      <c r="H383" s="51">
        <f t="shared" ref="H383:H390" si="106">IFERROR(H373/V373,0)</f>
        <v>8.6805555555555552E-2</v>
      </c>
      <c r="I383" s="51">
        <f t="shared" ref="I383:I390" si="107">IFERROR(I373/V373,0)</f>
        <v>4.5138888888888888E-2</v>
      </c>
      <c r="J383" s="51">
        <f t="shared" ref="J383:J390" si="108">IFERROR(J373/V373,0)</f>
        <v>1.7361111111111112E-2</v>
      </c>
      <c r="K383" s="51">
        <f t="shared" ref="K383:K390" si="109">IFERROR(K373/V373,0)</f>
        <v>2.4305555555555556E-2</v>
      </c>
      <c r="L383" s="51">
        <f t="shared" ref="L383:L390" si="110">IFERROR(L373/V373,0)</f>
        <v>2.4305555555555556E-2</v>
      </c>
      <c r="M383" s="51">
        <f t="shared" ref="M383:M390" si="111">IFERROR(M373/V373,0)</f>
        <v>1.0416666666666666E-2</v>
      </c>
      <c r="N383" s="51">
        <f t="shared" ref="N383:N390" si="112">IFERROR(N373/V373,0)</f>
        <v>5.2083333333333336E-2</v>
      </c>
      <c r="O383" s="51">
        <f t="shared" ref="O383:O390" si="113">IFERROR(O373/V373,0)</f>
        <v>1.7361111111111112E-2</v>
      </c>
      <c r="P383" s="51">
        <f t="shared" ref="P383:P390" si="114">IFERROR(P373/V373,0)</f>
        <v>4.1666666666666664E-2</v>
      </c>
      <c r="Q383" s="51">
        <f t="shared" ref="Q383:Q390" si="115">IFERROR(Q373/V373,0)</f>
        <v>1.0416666666666666E-2</v>
      </c>
      <c r="R383" s="51">
        <f t="shared" ref="R383:R390" si="116">IFERROR(R373/V373,0)</f>
        <v>1.7361111111111112E-2</v>
      </c>
      <c r="S383" s="51">
        <f t="shared" ref="S383:S390" si="117">IFERROR(S373/V373,0)</f>
        <v>1.3888888888888888E-2</v>
      </c>
      <c r="T383" s="51">
        <f t="shared" ref="T383:T390" si="118">IFERROR(T373/V373,0)</f>
        <v>6.9444444444444441E-3</v>
      </c>
      <c r="U383" s="51">
        <f t="shared" ref="U383:U390" si="119">IFERROR(U373/V373,0)</f>
        <v>0</v>
      </c>
      <c r="V383" s="52">
        <f t="shared" ref="V383:V390" si="120">IFERROR(V373/V373,0)</f>
        <v>1</v>
      </c>
    </row>
    <row r="384" spans="1:22" ht="15" customHeight="1">
      <c r="B384" s="50" t="s">
        <v>88</v>
      </c>
      <c r="C384" s="51">
        <f t="shared" si="101"/>
        <v>0.10434782608695652</v>
      </c>
      <c r="D384" s="51">
        <f t="shared" si="102"/>
        <v>8.6956521739130436E-3</v>
      </c>
      <c r="E384" s="51">
        <f t="shared" si="103"/>
        <v>6.0869565217391307E-2</v>
      </c>
      <c r="F384" s="51">
        <f t="shared" si="104"/>
        <v>1.7391304347826087E-2</v>
      </c>
      <c r="G384" s="51">
        <f t="shared" si="105"/>
        <v>4.3478260869565216E-2</v>
      </c>
      <c r="H384" s="51">
        <f t="shared" si="106"/>
        <v>0</v>
      </c>
      <c r="I384" s="51">
        <f t="shared" si="107"/>
        <v>5.2173913043478258E-2</v>
      </c>
      <c r="J384" s="51">
        <f t="shared" si="108"/>
        <v>4.3478260869565216E-2</v>
      </c>
      <c r="K384" s="51">
        <f t="shared" si="109"/>
        <v>0.10434782608695652</v>
      </c>
      <c r="L384" s="51">
        <f t="shared" si="110"/>
        <v>6.9565217391304349E-2</v>
      </c>
      <c r="M384" s="51">
        <f t="shared" si="111"/>
        <v>6.9565217391304349E-2</v>
      </c>
      <c r="N384" s="51">
        <f t="shared" si="112"/>
        <v>0</v>
      </c>
      <c r="O384" s="51">
        <f t="shared" si="113"/>
        <v>0.10434782608695652</v>
      </c>
      <c r="P384" s="51">
        <f t="shared" si="114"/>
        <v>1.7391304347826087E-2</v>
      </c>
      <c r="Q384" s="51">
        <f t="shared" si="115"/>
        <v>0.12173913043478261</v>
      </c>
      <c r="R384" s="51">
        <f t="shared" si="116"/>
        <v>4.3478260869565216E-2</v>
      </c>
      <c r="S384" s="51">
        <f t="shared" si="117"/>
        <v>5.2173913043478258E-2</v>
      </c>
      <c r="T384" s="51">
        <f t="shared" si="118"/>
        <v>6.9565217391304349E-2</v>
      </c>
      <c r="U384" s="51">
        <f t="shared" si="119"/>
        <v>1.7391304347826087E-2</v>
      </c>
      <c r="V384" s="52">
        <f t="shared" si="120"/>
        <v>1</v>
      </c>
    </row>
    <row r="385" spans="1:22" ht="15" customHeight="1">
      <c r="B385" s="50" t="s">
        <v>122</v>
      </c>
      <c r="C385" s="51">
        <f t="shared" si="101"/>
        <v>0.21428571428571427</v>
      </c>
      <c r="D385" s="51">
        <f t="shared" si="102"/>
        <v>0.1326530612244898</v>
      </c>
      <c r="E385" s="51">
        <f t="shared" si="103"/>
        <v>7.1428571428571425E-2</v>
      </c>
      <c r="F385" s="51">
        <f t="shared" si="104"/>
        <v>0.1326530612244898</v>
      </c>
      <c r="G385" s="51">
        <f t="shared" si="105"/>
        <v>4.0816326530612242E-2</v>
      </c>
      <c r="H385" s="51">
        <f t="shared" si="106"/>
        <v>0.10204081632653061</v>
      </c>
      <c r="I385" s="51">
        <f t="shared" si="107"/>
        <v>4.0816326530612242E-2</v>
      </c>
      <c r="J385" s="51">
        <f t="shared" si="108"/>
        <v>4.0816326530612242E-2</v>
      </c>
      <c r="K385" s="51">
        <f t="shared" si="109"/>
        <v>4.0816326530612242E-2</v>
      </c>
      <c r="L385" s="51">
        <f t="shared" si="110"/>
        <v>2.0408163265306121E-2</v>
      </c>
      <c r="M385" s="51">
        <f t="shared" si="111"/>
        <v>5.1020408163265307E-2</v>
      </c>
      <c r="N385" s="51">
        <f t="shared" si="112"/>
        <v>5.1020408163265307E-2</v>
      </c>
      <c r="O385" s="51">
        <f t="shared" si="113"/>
        <v>1.020408163265306E-2</v>
      </c>
      <c r="P385" s="51">
        <f t="shared" si="114"/>
        <v>3.0612244897959183E-2</v>
      </c>
      <c r="Q385" s="51">
        <f t="shared" si="115"/>
        <v>0</v>
      </c>
      <c r="R385" s="51">
        <f t="shared" si="116"/>
        <v>2.0408163265306121E-2</v>
      </c>
      <c r="S385" s="51">
        <f t="shared" si="117"/>
        <v>0</v>
      </c>
      <c r="T385" s="51">
        <f t="shared" si="118"/>
        <v>0</v>
      </c>
      <c r="U385" s="51">
        <f t="shared" si="119"/>
        <v>0</v>
      </c>
      <c r="V385" s="52">
        <f t="shared" si="120"/>
        <v>1</v>
      </c>
    </row>
    <row r="386" spans="1:22" ht="15" customHeight="1">
      <c r="B386" s="50" t="s">
        <v>103</v>
      </c>
      <c r="C386" s="51">
        <f t="shared" si="101"/>
        <v>9.8360655737704916E-2</v>
      </c>
      <c r="D386" s="51">
        <f t="shared" si="102"/>
        <v>4.9180327868852458E-2</v>
      </c>
      <c r="E386" s="51">
        <f t="shared" si="103"/>
        <v>0.13114754098360656</v>
      </c>
      <c r="F386" s="51">
        <f t="shared" si="104"/>
        <v>0</v>
      </c>
      <c r="G386" s="51">
        <f t="shared" si="105"/>
        <v>0.13114754098360656</v>
      </c>
      <c r="H386" s="51">
        <f t="shared" si="106"/>
        <v>1.6393442622950821E-2</v>
      </c>
      <c r="I386" s="51">
        <f t="shared" si="107"/>
        <v>0.14754098360655737</v>
      </c>
      <c r="J386" s="51">
        <f t="shared" si="108"/>
        <v>6.5573770491803282E-2</v>
      </c>
      <c r="K386" s="51">
        <f t="shared" si="109"/>
        <v>8.1967213114754092E-2</v>
      </c>
      <c r="L386" s="51">
        <f t="shared" si="110"/>
        <v>0.11475409836065574</v>
      </c>
      <c r="M386" s="51">
        <f t="shared" si="111"/>
        <v>0.11475409836065574</v>
      </c>
      <c r="N386" s="51">
        <f t="shared" si="112"/>
        <v>1.6393442622950821E-2</v>
      </c>
      <c r="O386" s="51">
        <f t="shared" si="113"/>
        <v>1.6393442622950821E-2</v>
      </c>
      <c r="P386" s="51">
        <f t="shared" si="114"/>
        <v>0</v>
      </c>
      <c r="Q386" s="51">
        <f t="shared" si="115"/>
        <v>0</v>
      </c>
      <c r="R386" s="51">
        <f t="shared" si="116"/>
        <v>0</v>
      </c>
      <c r="S386" s="51">
        <f t="shared" si="117"/>
        <v>1.6393442622950821E-2</v>
      </c>
      <c r="T386" s="51">
        <f t="shared" si="118"/>
        <v>0</v>
      </c>
      <c r="U386" s="51">
        <f t="shared" si="119"/>
        <v>0</v>
      </c>
      <c r="V386" s="52">
        <f t="shared" si="120"/>
        <v>1</v>
      </c>
    </row>
    <row r="387" spans="1:22" ht="15" customHeight="1">
      <c r="B387" s="50" t="s">
        <v>1587</v>
      </c>
      <c r="C387" s="51">
        <f t="shared" si="101"/>
        <v>6.25E-2</v>
      </c>
      <c r="D387" s="51">
        <f t="shared" si="102"/>
        <v>0</v>
      </c>
      <c r="E387" s="51">
        <f t="shared" si="103"/>
        <v>0</v>
      </c>
      <c r="F387" s="51">
        <f t="shared" si="104"/>
        <v>0</v>
      </c>
      <c r="G387" s="51">
        <f t="shared" si="105"/>
        <v>0</v>
      </c>
      <c r="H387" s="51">
        <f t="shared" si="106"/>
        <v>0</v>
      </c>
      <c r="I387" s="51">
        <f t="shared" si="107"/>
        <v>0</v>
      </c>
      <c r="J387" s="51">
        <f t="shared" si="108"/>
        <v>0.8125</v>
      </c>
      <c r="K387" s="51">
        <f t="shared" si="109"/>
        <v>0.125</v>
      </c>
      <c r="L387" s="51">
        <f t="shared" si="110"/>
        <v>0</v>
      </c>
      <c r="M387" s="51">
        <f t="shared" si="111"/>
        <v>0</v>
      </c>
      <c r="N387" s="51">
        <f t="shared" si="112"/>
        <v>0</v>
      </c>
      <c r="O387" s="51">
        <f t="shared" si="113"/>
        <v>0</v>
      </c>
      <c r="P387" s="51">
        <f t="shared" si="114"/>
        <v>0</v>
      </c>
      <c r="Q387" s="51">
        <f t="shared" si="115"/>
        <v>0</v>
      </c>
      <c r="R387" s="51">
        <f t="shared" si="116"/>
        <v>0</v>
      </c>
      <c r="S387" s="51">
        <f t="shared" si="117"/>
        <v>0</v>
      </c>
      <c r="T387" s="51">
        <f t="shared" si="118"/>
        <v>0</v>
      </c>
      <c r="U387" s="51">
        <f t="shared" si="119"/>
        <v>0</v>
      </c>
      <c r="V387" s="52">
        <f t="shared" si="120"/>
        <v>1</v>
      </c>
    </row>
    <row r="388" spans="1:22" ht="15" customHeight="1">
      <c r="B388" s="50" t="s">
        <v>46</v>
      </c>
      <c r="C388" s="51">
        <f t="shared" si="101"/>
        <v>0.14285714285714285</v>
      </c>
      <c r="D388" s="51">
        <f t="shared" si="102"/>
        <v>0</v>
      </c>
      <c r="E388" s="51">
        <f t="shared" si="103"/>
        <v>0.5714285714285714</v>
      </c>
      <c r="F388" s="51">
        <f t="shared" si="104"/>
        <v>0</v>
      </c>
      <c r="G388" s="51">
        <f t="shared" si="105"/>
        <v>0</v>
      </c>
      <c r="H388" s="51">
        <f t="shared" si="106"/>
        <v>0</v>
      </c>
      <c r="I388" s="51">
        <f t="shared" si="107"/>
        <v>0</v>
      </c>
      <c r="J388" s="51">
        <f t="shared" si="108"/>
        <v>0</v>
      </c>
      <c r="K388" s="51">
        <f t="shared" si="109"/>
        <v>0</v>
      </c>
      <c r="L388" s="51">
        <f t="shared" si="110"/>
        <v>0</v>
      </c>
      <c r="M388" s="51">
        <f t="shared" si="111"/>
        <v>0.14285714285714285</v>
      </c>
      <c r="N388" s="51">
        <f t="shared" si="112"/>
        <v>0.14285714285714285</v>
      </c>
      <c r="O388" s="51">
        <f t="shared" si="113"/>
        <v>0</v>
      </c>
      <c r="P388" s="51">
        <f t="shared" si="114"/>
        <v>0</v>
      </c>
      <c r="Q388" s="51">
        <f t="shared" si="115"/>
        <v>0</v>
      </c>
      <c r="R388" s="51">
        <f t="shared" si="116"/>
        <v>0</v>
      </c>
      <c r="S388" s="51">
        <f t="shared" si="117"/>
        <v>0</v>
      </c>
      <c r="T388" s="51">
        <f t="shared" si="118"/>
        <v>0</v>
      </c>
      <c r="U388" s="51">
        <f t="shared" si="119"/>
        <v>0</v>
      </c>
      <c r="V388" s="52">
        <f t="shared" si="120"/>
        <v>1</v>
      </c>
    </row>
    <row r="389" spans="1:22" ht="15" customHeight="1">
      <c r="B389" s="50" t="s">
        <v>320</v>
      </c>
      <c r="C389" s="51">
        <f t="shared" si="101"/>
        <v>0</v>
      </c>
      <c r="D389" s="51">
        <f t="shared" si="102"/>
        <v>0</v>
      </c>
      <c r="E389" s="51">
        <f t="shared" si="103"/>
        <v>0</v>
      </c>
      <c r="F389" s="51">
        <f t="shared" si="104"/>
        <v>0</v>
      </c>
      <c r="G389" s="51">
        <f t="shared" si="105"/>
        <v>0</v>
      </c>
      <c r="H389" s="51">
        <f t="shared" si="106"/>
        <v>0</v>
      </c>
      <c r="I389" s="51">
        <f t="shared" si="107"/>
        <v>0</v>
      </c>
      <c r="J389" s="51">
        <f t="shared" si="108"/>
        <v>0</v>
      </c>
      <c r="K389" s="51">
        <f t="shared" si="109"/>
        <v>0</v>
      </c>
      <c r="L389" s="51">
        <f t="shared" si="110"/>
        <v>0.66666666666666663</v>
      </c>
      <c r="M389" s="51">
        <f t="shared" si="111"/>
        <v>0.33333333333333331</v>
      </c>
      <c r="N389" s="51">
        <f t="shared" si="112"/>
        <v>0</v>
      </c>
      <c r="O389" s="51">
        <f t="shared" si="113"/>
        <v>0</v>
      </c>
      <c r="P389" s="51">
        <f t="shared" si="114"/>
        <v>0</v>
      </c>
      <c r="Q389" s="51">
        <f t="shared" si="115"/>
        <v>0</v>
      </c>
      <c r="R389" s="51">
        <f t="shared" si="116"/>
        <v>0</v>
      </c>
      <c r="S389" s="51">
        <f t="shared" si="117"/>
        <v>0</v>
      </c>
      <c r="T389" s="51">
        <f t="shared" si="118"/>
        <v>0</v>
      </c>
      <c r="U389" s="51">
        <f t="shared" si="119"/>
        <v>0</v>
      </c>
      <c r="V389" s="52">
        <f t="shared" si="120"/>
        <v>1</v>
      </c>
    </row>
    <row r="390" spans="1:22" ht="15" customHeight="1">
      <c r="B390" s="48" t="s">
        <v>4040</v>
      </c>
      <c r="C390" s="52">
        <f t="shared" si="101"/>
        <v>0.14455782312925169</v>
      </c>
      <c r="D390" s="52">
        <f t="shared" si="102"/>
        <v>0.11904761904761904</v>
      </c>
      <c r="E390" s="52">
        <f t="shared" si="103"/>
        <v>9.6938775510204078E-2</v>
      </c>
      <c r="F390" s="52">
        <f t="shared" si="104"/>
        <v>8.1632653061224483E-2</v>
      </c>
      <c r="G390" s="52">
        <f t="shared" si="105"/>
        <v>6.4625850340136057E-2</v>
      </c>
      <c r="H390" s="52">
        <f t="shared" si="106"/>
        <v>6.1224489795918366E-2</v>
      </c>
      <c r="I390" s="52">
        <f t="shared" si="107"/>
        <v>5.4421768707482991E-2</v>
      </c>
      <c r="J390" s="52">
        <f t="shared" si="108"/>
        <v>5.2721088435374153E-2</v>
      </c>
      <c r="K390" s="52">
        <f t="shared" si="109"/>
        <v>5.1020408163265307E-2</v>
      </c>
      <c r="L390" s="52">
        <f t="shared" si="110"/>
        <v>4.4217687074829932E-2</v>
      </c>
      <c r="M390" s="52">
        <f t="shared" si="111"/>
        <v>4.2517006802721087E-2</v>
      </c>
      <c r="N390" s="52">
        <f t="shared" si="112"/>
        <v>3.7414965986394558E-2</v>
      </c>
      <c r="O390" s="52">
        <f t="shared" si="113"/>
        <v>3.2312925170068028E-2</v>
      </c>
      <c r="P390" s="52">
        <f t="shared" si="114"/>
        <v>2.8911564625850341E-2</v>
      </c>
      <c r="Q390" s="52">
        <f t="shared" si="115"/>
        <v>2.8911564625850341E-2</v>
      </c>
      <c r="R390" s="52">
        <f t="shared" si="116"/>
        <v>2.0408163265306121E-2</v>
      </c>
      <c r="S390" s="52">
        <f t="shared" si="117"/>
        <v>1.8707482993197279E-2</v>
      </c>
      <c r="T390" s="52">
        <f t="shared" si="118"/>
        <v>1.7006802721088437E-2</v>
      </c>
      <c r="U390" s="52">
        <f t="shared" si="119"/>
        <v>3.4013605442176869E-3</v>
      </c>
      <c r="V390" s="52">
        <f t="shared" si="120"/>
        <v>1</v>
      </c>
    </row>
    <row r="393" spans="1:22" ht="15" customHeight="1">
      <c r="A393" s="42">
        <v>20</v>
      </c>
      <c r="B393" s="58" t="s">
        <v>4046</v>
      </c>
      <c r="C393" s="58"/>
      <c r="D393" s="58"/>
      <c r="E393" s="58"/>
      <c r="F393" s="58"/>
      <c r="G393" s="58"/>
      <c r="H393" s="58"/>
      <c r="I393" s="58"/>
      <c r="J393" s="58"/>
      <c r="K393" s="58"/>
    </row>
    <row r="394" spans="1:22" ht="49.5" customHeight="1">
      <c r="A394" s="43" t="s">
        <v>17</v>
      </c>
      <c r="B394" s="60" t="s">
        <v>4047</v>
      </c>
      <c r="C394" s="60"/>
      <c r="D394" s="60"/>
      <c r="E394" s="60"/>
      <c r="F394" s="60"/>
      <c r="G394" s="60"/>
      <c r="H394" s="60"/>
      <c r="I394" s="60"/>
      <c r="J394" s="60"/>
      <c r="K394" s="60"/>
    </row>
    <row r="395" spans="1:22" ht="39.75" customHeight="1">
      <c r="A395" s="43" t="s">
        <v>21</v>
      </c>
      <c r="B395" s="58" t="s">
        <v>4088</v>
      </c>
      <c r="C395" s="58"/>
      <c r="D395" s="58"/>
      <c r="E395" s="58"/>
      <c r="F395" s="58"/>
      <c r="G395" s="58"/>
      <c r="H395" s="58"/>
      <c r="I395" s="58"/>
      <c r="J395" s="58"/>
      <c r="K395" s="58"/>
    </row>
    <row r="396" spans="1:22" ht="53.25" customHeight="1">
      <c r="B396" s="44" t="s">
        <v>4049</v>
      </c>
      <c r="C396" s="44" t="s">
        <v>50</v>
      </c>
      <c r="D396" s="44" t="s">
        <v>276</v>
      </c>
      <c r="E396" s="44" t="s">
        <v>104</v>
      </c>
      <c r="F396" s="44" t="s">
        <v>150</v>
      </c>
      <c r="G396" s="44" t="s">
        <v>477</v>
      </c>
      <c r="H396" s="44" t="s">
        <v>188</v>
      </c>
      <c r="I396" s="44" t="s">
        <v>247</v>
      </c>
      <c r="J396" s="44" t="s">
        <v>241</v>
      </c>
      <c r="K396" s="44" t="s">
        <v>4040</v>
      </c>
    </row>
    <row r="397" spans="1:22" ht="15" customHeight="1">
      <c r="B397" s="45" t="s">
        <v>976</v>
      </c>
      <c r="C397" s="46">
        <f>COUNTIFS('egyptian women 2011'!$K$3:$K$590,$B397,'egyptian women 2011'!$O$3:$O$590,C$396)</f>
        <v>167</v>
      </c>
      <c r="D397" s="46">
        <f>COUNTIFS('egyptian women 2011'!$K$3:$K$590,$B397,'egyptian women 2011'!$O$3:$O$590,D$396)</f>
        <v>74</v>
      </c>
      <c r="E397" s="46">
        <f>COUNTIFS('egyptian women 2011'!$K$3:$K$590,$B397,'egyptian women 2011'!$O$3:$O$590,E$396)</f>
        <v>21</v>
      </c>
      <c r="F397" s="46">
        <f>COUNTIFS('egyptian women 2011'!$K$3:$K$590,$B397,'egyptian women 2011'!$O$3:$O$590,F$396)</f>
        <v>11</v>
      </c>
      <c r="G397" s="46">
        <f>COUNTIFS('egyptian women 2011'!$K$3:$K$590,$B397,'egyptian women 2011'!$O$3:$O$590,G$396)</f>
        <v>3</v>
      </c>
      <c r="H397" s="46">
        <f>COUNTIFS('egyptian women 2011'!$K$3:$K$590,$B397,'egyptian women 2011'!$O$3:$O$590,H$396)</f>
        <v>3</v>
      </c>
      <c r="I397" s="46">
        <f>COUNTIFS('egyptian women 2011'!$K$3:$K$590,$B397,'egyptian women 2011'!$O$3:$O$590,I$396)</f>
        <v>8</v>
      </c>
      <c r="J397" s="46">
        <f>COUNTIFS('egyptian women 2011'!$K$3:$K$590,$B397,'egyptian women 2011'!$O$3:$O$590,J$396)</f>
        <v>1</v>
      </c>
      <c r="K397" s="47">
        <f t="shared" ref="K397:K403" si="121">SUM(C397:J397)</f>
        <v>288</v>
      </c>
    </row>
    <row r="398" spans="1:22" ht="15" customHeight="1">
      <c r="B398" s="45" t="s">
        <v>88</v>
      </c>
      <c r="C398" s="46">
        <f>COUNTIFS('egyptian women 2011'!$K$3:$K$590,$B398,'egyptian women 2011'!$O$3:$O$590,C$396)</f>
        <v>29</v>
      </c>
      <c r="D398" s="46">
        <f>COUNTIFS('egyptian women 2011'!$K$3:$K$590,$B398,'egyptian women 2011'!$O$3:$O$590,D$396)</f>
        <v>9</v>
      </c>
      <c r="E398" s="46">
        <f>COUNTIFS('egyptian women 2011'!$K$3:$K$590,$B398,'egyptian women 2011'!$O$3:$O$590,E$396)</f>
        <v>21</v>
      </c>
      <c r="F398" s="46">
        <f>COUNTIFS('egyptian women 2011'!$K$3:$K$590,$B398,'egyptian women 2011'!$O$3:$O$590,F$396)</f>
        <v>19</v>
      </c>
      <c r="G398" s="46">
        <f>COUNTIFS('egyptian women 2011'!$K$3:$K$590,$B398,'egyptian women 2011'!$O$3:$O$590,G$396)</f>
        <v>20</v>
      </c>
      <c r="H398" s="46">
        <f>COUNTIFS('egyptian women 2011'!$K$3:$K$590,$B398,'egyptian women 2011'!$O$3:$O$590,H$396)</f>
        <v>6</v>
      </c>
      <c r="I398" s="46">
        <f>COUNTIFS('egyptian women 2011'!$K$3:$K$590,$B398,'egyptian women 2011'!$O$3:$O$590,I$396)</f>
        <v>10</v>
      </c>
      <c r="J398" s="46">
        <f>COUNTIFS('egyptian women 2011'!$K$3:$K$590,$B398,'egyptian women 2011'!$O$3:$O$590,J$396)</f>
        <v>1</v>
      </c>
      <c r="K398" s="47">
        <f t="shared" si="121"/>
        <v>115</v>
      </c>
    </row>
    <row r="399" spans="1:22" ht="15" customHeight="1">
      <c r="B399" s="45" t="s">
        <v>122</v>
      </c>
      <c r="C399" s="46">
        <f>COUNTIFS('egyptian women 2011'!$K$3:$K$590,$B399,'egyptian women 2011'!$O$3:$O$590,C$396)</f>
        <v>46</v>
      </c>
      <c r="D399" s="46">
        <f>COUNTIFS('egyptian women 2011'!$K$3:$K$590,$B399,'egyptian women 2011'!$O$3:$O$590,D$396)</f>
        <v>27</v>
      </c>
      <c r="E399" s="46">
        <f>COUNTIFS('egyptian women 2011'!$K$3:$K$590,$B399,'egyptian women 2011'!$O$3:$O$590,E$396)</f>
        <v>7</v>
      </c>
      <c r="F399" s="46">
        <f>COUNTIFS('egyptian women 2011'!$K$3:$K$590,$B399,'egyptian women 2011'!$O$3:$O$590,F$396)</f>
        <v>10</v>
      </c>
      <c r="G399" s="46">
        <f>COUNTIFS('egyptian women 2011'!$K$3:$K$590,$B399,'egyptian women 2011'!$O$3:$O$590,G$396)</f>
        <v>1</v>
      </c>
      <c r="H399" s="46">
        <f>COUNTIFS('egyptian women 2011'!$K$3:$K$590,$B399,'egyptian women 2011'!$O$3:$O$590,H$396)</f>
        <v>5</v>
      </c>
      <c r="I399" s="46">
        <f>COUNTIFS('egyptian women 2011'!$K$3:$K$590,$B399,'egyptian women 2011'!$O$3:$O$590,I$396)</f>
        <v>2</v>
      </c>
      <c r="J399" s="46">
        <f>COUNTIFS('egyptian women 2011'!$K$3:$K$590,$B399,'egyptian women 2011'!$O$3:$O$590,J$396)</f>
        <v>0</v>
      </c>
      <c r="K399" s="47">
        <f t="shared" si="121"/>
        <v>98</v>
      </c>
    </row>
    <row r="400" spans="1:22" ht="15" customHeight="1">
      <c r="B400" s="45" t="s">
        <v>103</v>
      </c>
      <c r="C400" s="46">
        <f>COUNTIFS('egyptian women 2011'!$K$3:$K$590,$B400,'egyptian women 2011'!$O$3:$O$590,C$396)</f>
        <v>13</v>
      </c>
      <c r="D400" s="46">
        <f>COUNTIFS('egyptian women 2011'!$K$3:$K$590,$B400,'egyptian women 2011'!$O$3:$O$590,D$396)</f>
        <v>4</v>
      </c>
      <c r="E400" s="46">
        <f>COUNTIFS('egyptian women 2011'!$K$3:$K$590,$B400,'egyptian women 2011'!$O$3:$O$590,E$396)</f>
        <v>18</v>
      </c>
      <c r="F400" s="46">
        <f>COUNTIFS('egyptian women 2011'!$K$3:$K$590,$B400,'egyptian women 2011'!$O$3:$O$590,F$396)</f>
        <v>8</v>
      </c>
      <c r="G400" s="46">
        <f>COUNTIFS('egyptian women 2011'!$K$3:$K$590,$B400,'egyptian women 2011'!$O$3:$O$590,G$396)</f>
        <v>0</v>
      </c>
      <c r="H400" s="46">
        <f>COUNTIFS('egyptian women 2011'!$K$3:$K$590,$B400,'egyptian women 2011'!$O$3:$O$590,H$396)</f>
        <v>11</v>
      </c>
      <c r="I400" s="46">
        <f>COUNTIFS('egyptian women 2011'!$K$3:$K$590,$B400,'egyptian women 2011'!$O$3:$O$590,I$396)</f>
        <v>5</v>
      </c>
      <c r="J400" s="46">
        <f>COUNTIFS('egyptian women 2011'!$K$3:$K$590,$B400,'egyptian women 2011'!$O$3:$O$590,J$396)</f>
        <v>2</v>
      </c>
      <c r="K400" s="47">
        <f t="shared" si="121"/>
        <v>61</v>
      </c>
    </row>
    <row r="401" spans="2:11" ht="15" customHeight="1">
      <c r="B401" s="45" t="s">
        <v>1587</v>
      </c>
      <c r="C401" s="46">
        <f>COUNTIFS('egyptian women 2011'!$K$3:$K$590,$B401,'egyptian women 2011'!$O$3:$O$590,C$396)</f>
        <v>0</v>
      </c>
      <c r="D401" s="46">
        <f>COUNTIFS('egyptian women 2011'!$K$3:$K$590,$B401,'egyptian women 2011'!$O$3:$O$590,D$396)</f>
        <v>1</v>
      </c>
      <c r="E401" s="46">
        <f>COUNTIFS('egyptian women 2011'!$K$3:$K$590,$B401,'egyptian women 2011'!$O$3:$O$590,E$396)</f>
        <v>0</v>
      </c>
      <c r="F401" s="46">
        <f>COUNTIFS('egyptian women 2011'!$K$3:$K$590,$B401,'egyptian women 2011'!$O$3:$O$590,F$396)</f>
        <v>0</v>
      </c>
      <c r="G401" s="46">
        <f>COUNTIFS('egyptian women 2011'!$K$3:$K$590,$B401,'egyptian women 2011'!$O$3:$O$590,G$396)</f>
        <v>2</v>
      </c>
      <c r="H401" s="46">
        <f>COUNTIFS('egyptian women 2011'!$K$3:$K$590,$B401,'egyptian women 2011'!$O$3:$O$590,H$396)</f>
        <v>0</v>
      </c>
      <c r="I401" s="46">
        <f>COUNTIFS('egyptian women 2011'!$K$3:$K$590,$B401,'egyptian women 2011'!$O$3:$O$590,I$396)</f>
        <v>0</v>
      </c>
      <c r="J401" s="46">
        <f>COUNTIFS('egyptian women 2011'!$K$3:$K$590,$B401,'egyptian women 2011'!$O$3:$O$590,J$396)</f>
        <v>13</v>
      </c>
      <c r="K401" s="47">
        <f t="shared" si="121"/>
        <v>16</v>
      </c>
    </row>
    <row r="402" spans="2:11" ht="15" customHeight="1">
      <c r="B402" s="45" t="s">
        <v>46</v>
      </c>
      <c r="C402" s="46">
        <f>COUNTIFS('egyptian women 2011'!$K$3:$K$590,$B402,'egyptian women 2011'!$O$3:$O$590,C$396)</f>
        <v>4</v>
      </c>
      <c r="D402" s="46">
        <f>COUNTIFS('egyptian women 2011'!$K$3:$K$590,$B402,'egyptian women 2011'!$O$3:$O$590,D$396)</f>
        <v>1</v>
      </c>
      <c r="E402" s="46">
        <f>COUNTIFS('egyptian women 2011'!$K$3:$K$590,$B402,'egyptian women 2011'!$O$3:$O$590,E$396)</f>
        <v>1</v>
      </c>
      <c r="F402" s="46">
        <f>COUNTIFS('egyptian women 2011'!$K$3:$K$590,$B402,'egyptian women 2011'!$O$3:$O$590,F$396)</f>
        <v>1</v>
      </c>
      <c r="G402" s="46">
        <f>COUNTIFS('egyptian women 2011'!$K$3:$K$590,$B402,'egyptian women 2011'!$O$3:$O$590,G$396)</f>
        <v>0</v>
      </c>
      <c r="H402" s="46">
        <f>COUNTIFS('egyptian women 2011'!$K$3:$K$590,$B402,'egyptian women 2011'!$O$3:$O$590,H$396)</f>
        <v>0</v>
      </c>
      <c r="I402" s="46">
        <f>COUNTIFS('egyptian women 2011'!$K$3:$K$590,$B402,'egyptian women 2011'!$O$3:$O$590,I$396)</f>
        <v>0</v>
      </c>
      <c r="J402" s="46">
        <f>COUNTIFS('egyptian women 2011'!$K$3:$K$590,$B402,'egyptian women 2011'!$O$3:$O$590,J$396)</f>
        <v>0</v>
      </c>
      <c r="K402" s="47">
        <f t="shared" si="121"/>
        <v>7</v>
      </c>
    </row>
    <row r="403" spans="2:11" ht="15" customHeight="1">
      <c r="B403" s="45" t="s">
        <v>320</v>
      </c>
      <c r="C403" s="46">
        <f>COUNTIFS('egyptian women 2011'!$K$3:$K$590,$B403,'egyptian women 2011'!$O$3:$O$590,C$396)</f>
        <v>0</v>
      </c>
      <c r="D403" s="46">
        <f>COUNTIFS('egyptian women 2011'!$K$3:$K$590,$B403,'egyptian women 2011'!$O$3:$O$590,D$396)</f>
        <v>0</v>
      </c>
      <c r="E403" s="46">
        <f>COUNTIFS('egyptian women 2011'!$K$3:$K$590,$B403,'egyptian women 2011'!$O$3:$O$590,E$396)</f>
        <v>0</v>
      </c>
      <c r="F403" s="46">
        <f>COUNTIFS('egyptian women 2011'!$K$3:$K$590,$B403,'egyptian women 2011'!$O$3:$O$590,F$396)</f>
        <v>3</v>
      </c>
      <c r="G403" s="46">
        <f>COUNTIFS('egyptian women 2011'!$K$3:$K$590,$B403,'egyptian women 2011'!$O$3:$O$590,G$396)</f>
        <v>0</v>
      </c>
      <c r="H403" s="46">
        <f>COUNTIFS('egyptian women 2011'!$K$3:$K$590,$B403,'egyptian women 2011'!$O$3:$O$590,H$396)</f>
        <v>0</v>
      </c>
      <c r="I403" s="46">
        <f>COUNTIFS('egyptian women 2011'!$K$3:$K$590,$B403,'egyptian women 2011'!$O$3:$O$590,I$396)</f>
        <v>0</v>
      </c>
      <c r="J403" s="46">
        <f>COUNTIFS('egyptian women 2011'!$K$3:$K$590,$B403,'egyptian women 2011'!$O$3:$O$590,J$396)</f>
        <v>0</v>
      </c>
      <c r="K403" s="47">
        <f t="shared" si="121"/>
        <v>3</v>
      </c>
    </row>
    <row r="404" spans="2:11" ht="15" customHeight="1">
      <c r="B404" s="48" t="s">
        <v>4040</v>
      </c>
      <c r="C404" s="47">
        <f t="shared" ref="C404:K404" si="122">SUM(C397:C403)</f>
        <v>259</v>
      </c>
      <c r="D404" s="47">
        <f t="shared" si="122"/>
        <v>116</v>
      </c>
      <c r="E404" s="47">
        <f t="shared" si="122"/>
        <v>68</v>
      </c>
      <c r="F404" s="47">
        <f t="shared" si="122"/>
        <v>52</v>
      </c>
      <c r="G404" s="47">
        <f t="shared" si="122"/>
        <v>26</v>
      </c>
      <c r="H404" s="47">
        <f t="shared" si="122"/>
        <v>25</v>
      </c>
      <c r="I404" s="47">
        <f t="shared" si="122"/>
        <v>25</v>
      </c>
      <c r="J404" s="47">
        <f t="shared" si="122"/>
        <v>17</v>
      </c>
      <c r="K404" s="47">
        <f t="shared" si="122"/>
        <v>588</v>
      </c>
    </row>
    <row r="405" spans="2:11" ht="15" customHeight="1">
      <c r="B405" s="59" t="s">
        <v>4089</v>
      </c>
      <c r="C405" s="59"/>
      <c r="D405" s="59"/>
      <c r="E405" s="59"/>
      <c r="F405" s="59"/>
      <c r="G405" s="59"/>
      <c r="H405" s="59"/>
      <c r="I405" s="59"/>
      <c r="J405" s="59"/>
      <c r="K405" s="59"/>
    </row>
    <row r="406" spans="2:11" ht="53.25" customHeight="1">
      <c r="B406" s="49" t="s">
        <v>4049</v>
      </c>
      <c r="C406" s="49" t="s">
        <v>50</v>
      </c>
      <c r="D406" s="49" t="s">
        <v>276</v>
      </c>
      <c r="E406" s="49" t="s">
        <v>104</v>
      </c>
      <c r="F406" s="49" t="s">
        <v>150</v>
      </c>
      <c r="G406" s="49" t="s">
        <v>477</v>
      </c>
      <c r="H406" s="49" t="s">
        <v>188</v>
      </c>
      <c r="I406" s="49" t="s">
        <v>247</v>
      </c>
      <c r="J406" s="49" t="s">
        <v>241</v>
      </c>
      <c r="K406" s="49" t="s">
        <v>4040</v>
      </c>
    </row>
    <row r="407" spans="2:11" ht="15" customHeight="1">
      <c r="B407" s="50" t="s">
        <v>976</v>
      </c>
      <c r="C407" s="51">
        <f t="shared" ref="C407:C414" si="123">IFERROR(C397/K397,0)</f>
        <v>0.57986111111111116</v>
      </c>
      <c r="D407" s="51">
        <f t="shared" ref="D407:D414" si="124">IFERROR(D397/K397,0)</f>
        <v>0.25694444444444442</v>
      </c>
      <c r="E407" s="51">
        <f t="shared" ref="E407:E414" si="125">IFERROR(E397/K397,0)</f>
        <v>7.2916666666666671E-2</v>
      </c>
      <c r="F407" s="51">
        <f t="shared" ref="F407:F414" si="126">IFERROR(F397/K397,0)</f>
        <v>3.8194444444444448E-2</v>
      </c>
      <c r="G407" s="51">
        <f t="shared" ref="G407:G414" si="127">IFERROR(G397/K397,0)</f>
        <v>1.0416666666666666E-2</v>
      </c>
      <c r="H407" s="51">
        <f t="shared" ref="H407:H414" si="128">IFERROR(H397/K397,0)</f>
        <v>1.0416666666666666E-2</v>
      </c>
      <c r="I407" s="51">
        <f t="shared" ref="I407:I414" si="129">IFERROR(I397/K397,0)</f>
        <v>2.7777777777777776E-2</v>
      </c>
      <c r="J407" s="51">
        <f t="shared" ref="J407:J414" si="130">IFERROR(J397/K397,0)</f>
        <v>3.472222222222222E-3</v>
      </c>
      <c r="K407" s="52">
        <f t="shared" ref="K407:K414" si="131">IFERROR(K397/K397,0)</f>
        <v>1</v>
      </c>
    </row>
    <row r="408" spans="2:11" ht="15" customHeight="1">
      <c r="B408" s="50" t="s">
        <v>88</v>
      </c>
      <c r="C408" s="51">
        <f t="shared" si="123"/>
        <v>0.25217391304347825</v>
      </c>
      <c r="D408" s="51">
        <f t="shared" si="124"/>
        <v>7.8260869565217397E-2</v>
      </c>
      <c r="E408" s="51">
        <f t="shared" si="125"/>
        <v>0.18260869565217391</v>
      </c>
      <c r="F408" s="51">
        <f t="shared" si="126"/>
        <v>0.16521739130434782</v>
      </c>
      <c r="G408" s="51">
        <f t="shared" si="127"/>
        <v>0.17391304347826086</v>
      </c>
      <c r="H408" s="51">
        <f t="shared" si="128"/>
        <v>5.2173913043478258E-2</v>
      </c>
      <c r="I408" s="51">
        <f t="shared" si="129"/>
        <v>8.6956521739130432E-2</v>
      </c>
      <c r="J408" s="51">
        <f t="shared" si="130"/>
        <v>8.6956521739130436E-3</v>
      </c>
      <c r="K408" s="52">
        <f t="shared" si="131"/>
        <v>1</v>
      </c>
    </row>
    <row r="409" spans="2:11" ht="15" customHeight="1">
      <c r="B409" s="50" t="s">
        <v>122</v>
      </c>
      <c r="C409" s="51">
        <f t="shared" si="123"/>
        <v>0.46938775510204084</v>
      </c>
      <c r="D409" s="51">
        <f t="shared" si="124"/>
        <v>0.27551020408163263</v>
      </c>
      <c r="E409" s="51">
        <f t="shared" si="125"/>
        <v>7.1428571428571425E-2</v>
      </c>
      <c r="F409" s="51">
        <f t="shared" si="126"/>
        <v>0.10204081632653061</v>
      </c>
      <c r="G409" s="51">
        <f t="shared" si="127"/>
        <v>1.020408163265306E-2</v>
      </c>
      <c r="H409" s="51">
        <f t="shared" si="128"/>
        <v>5.1020408163265307E-2</v>
      </c>
      <c r="I409" s="51">
        <f t="shared" si="129"/>
        <v>2.0408163265306121E-2</v>
      </c>
      <c r="J409" s="51">
        <f t="shared" si="130"/>
        <v>0</v>
      </c>
      <c r="K409" s="52">
        <f t="shared" si="131"/>
        <v>1</v>
      </c>
    </row>
    <row r="410" spans="2:11" ht="15" customHeight="1">
      <c r="B410" s="50" t="s">
        <v>103</v>
      </c>
      <c r="C410" s="51">
        <f t="shared" si="123"/>
        <v>0.21311475409836064</v>
      </c>
      <c r="D410" s="51">
        <f t="shared" si="124"/>
        <v>6.5573770491803282E-2</v>
      </c>
      <c r="E410" s="51">
        <f t="shared" si="125"/>
        <v>0.29508196721311475</v>
      </c>
      <c r="F410" s="51">
        <f t="shared" si="126"/>
        <v>0.13114754098360656</v>
      </c>
      <c r="G410" s="51">
        <f t="shared" si="127"/>
        <v>0</v>
      </c>
      <c r="H410" s="51">
        <f t="shared" si="128"/>
        <v>0.18032786885245902</v>
      </c>
      <c r="I410" s="51">
        <f t="shared" si="129"/>
        <v>8.1967213114754092E-2</v>
      </c>
      <c r="J410" s="51">
        <f t="shared" si="130"/>
        <v>3.2786885245901641E-2</v>
      </c>
      <c r="K410" s="52">
        <f t="shared" si="131"/>
        <v>1</v>
      </c>
    </row>
    <row r="411" spans="2:11" ht="15" customHeight="1">
      <c r="B411" s="50" t="s">
        <v>1587</v>
      </c>
      <c r="C411" s="51">
        <f t="shared" si="123"/>
        <v>0</v>
      </c>
      <c r="D411" s="51">
        <f t="shared" si="124"/>
        <v>6.25E-2</v>
      </c>
      <c r="E411" s="51">
        <f t="shared" si="125"/>
        <v>0</v>
      </c>
      <c r="F411" s="51">
        <f t="shared" si="126"/>
        <v>0</v>
      </c>
      <c r="G411" s="51">
        <f t="shared" si="127"/>
        <v>0.125</v>
      </c>
      <c r="H411" s="51">
        <f t="shared" si="128"/>
        <v>0</v>
      </c>
      <c r="I411" s="51">
        <f t="shared" si="129"/>
        <v>0</v>
      </c>
      <c r="J411" s="51">
        <f t="shared" si="130"/>
        <v>0.8125</v>
      </c>
      <c r="K411" s="52">
        <f t="shared" si="131"/>
        <v>1</v>
      </c>
    </row>
    <row r="412" spans="2:11" ht="15" customHeight="1">
      <c r="B412" s="50" t="s">
        <v>46</v>
      </c>
      <c r="C412" s="51">
        <f t="shared" si="123"/>
        <v>0.5714285714285714</v>
      </c>
      <c r="D412" s="51">
        <f t="shared" si="124"/>
        <v>0.14285714285714285</v>
      </c>
      <c r="E412" s="51">
        <f t="shared" si="125"/>
        <v>0.14285714285714285</v>
      </c>
      <c r="F412" s="51">
        <f t="shared" si="126"/>
        <v>0.14285714285714285</v>
      </c>
      <c r="G412" s="51">
        <f t="shared" si="127"/>
        <v>0</v>
      </c>
      <c r="H412" s="51">
        <f t="shared" si="128"/>
        <v>0</v>
      </c>
      <c r="I412" s="51">
        <f t="shared" si="129"/>
        <v>0</v>
      </c>
      <c r="J412" s="51">
        <f t="shared" si="130"/>
        <v>0</v>
      </c>
      <c r="K412" s="52">
        <f t="shared" si="131"/>
        <v>1</v>
      </c>
    </row>
    <row r="413" spans="2:11" ht="15" customHeight="1">
      <c r="B413" s="50" t="s">
        <v>320</v>
      </c>
      <c r="C413" s="51">
        <f t="shared" si="123"/>
        <v>0</v>
      </c>
      <c r="D413" s="51">
        <f t="shared" si="124"/>
        <v>0</v>
      </c>
      <c r="E413" s="51">
        <f t="shared" si="125"/>
        <v>0</v>
      </c>
      <c r="F413" s="51">
        <f t="shared" si="126"/>
        <v>1</v>
      </c>
      <c r="G413" s="51">
        <f t="shared" si="127"/>
        <v>0</v>
      </c>
      <c r="H413" s="51">
        <f t="shared" si="128"/>
        <v>0</v>
      </c>
      <c r="I413" s="51">
        <f t="shared" si="129"/>
        <v>0</v>
      </c>
      <c r="J413" s="51">
        <f t="shared" si="130"/>
        <v>0</v>
      </c>
      <c r="K413" s="52">
        <f t="shared" si="131"/>
        <v>1</v>
      </c>
    </row>
    <row r="414" spans="2:11" ht="15" customHeight="1">
      <c r="B414" s="48" t="s">
        <v>4040</v>
      </c>
      <c r="C414" s="52">
        <f t="shared" si="123"/>
        <v>0.44047619047619047</v>
      </c>
      <c r="D414" s="52">
        <f t="shared" si="124"/>
        <v>0.19727891156462585</v>
      </c>
      <c r="E414" s="52">
        <f t="shared" si="125"/>
        <v>0.11564625850340136</v>
      </c>
      <c r="F414" s="52">
        <f t="shared" si="126"/>
        <v>8.8435374149659865E-2</v>
      </c>
      <c r="G414" s="52">
        <f t="shared" si="127"/>
        <v>4.4217687074829932E-2</v>
      </c>
      <c r="H414" s="52">
        <f t="shared" si="128"/>
        <v>4.2517006802721087E-2</v>
      </c>
      <c r="I414" s="52">
        <f t="shared" si="129"/>
        <v>4.2517006802721087E-2</v>
      </c>
      <c r="J414" s="52">
        <f t="shared" si="130"/>
        <v>2.8911564625850341E-2</v>
      </c>
      <c r="K414" s="52">
        <f t="shared" si="131"/>
        <v>1</v>
      </c>
    </row>
    <row r="417" spans="1:7" ht="15" customHeight="1">
      <c r="A417" s="42">
        <v>21</v>
      </c>
      <c r="B417" s="58" t="s">
        <v>4046</v>
      </c>
      <c r="C417" s="58"/>
      <c r="D417" s="58"/>
      <c r="E417" s="58"/>
      <c r="F417" s="58"/>
      <c r="G417" s="58"/>
    </row>
    <row r="418" spans="1:7" ht="49.5" customHeight="1">
      <c r="A418" s="43" t="s">
        <v>17</v>
      </c>
      <c r="B418" s="60" t="s">
        <v>4047</v>
      </c>
      <c r="C418" s="60"/>
      <c r="D418" s="60"/>
      <c r="E418" s="60"/>
      <c r="F418" s="60"/>
      <c r="G418" s="60"/>
    </row>
    <row r="419" spans="1:7" ht="15" customHeight="1">
      <c r="A419" s="43" t="s">
        <v>27</v>
      </c>
      <c r="B419" s="58" t="s">
        <v>4090</v>
      </c>
      <c r="C419" s="58"/>
      <c r="D419" s="58"/>
      <c r="E419" s="58"/>
      <c r="F419" s="58"/>
      <c r="G419" s="58"/>
    </row>
    <row r="420" spans="1:7" ht="21.75" customHeight="1">
      <c r="B420" s="44" t="s">
        <v>4049</v>
      </c>
      <c r="C420" s="44" t="s">
        <v>56</v>
      </c>
      <c r="D420" s="44" t="s">
        <v>93</v>
      </c>
      <c r="E420" s="44" t="s">
        <v>200</v>
      </c>
      <c r="F420" s="44" t="s">
        <v>1551</v>
      </c>
      <c r="G420" s="44" t="s">
        <v>4040</v>
      </c>
    </row>
    <row r="421" spans="1:7" ht="15" customHeight="1">
      <c r="B421" s="45" t="s">
        <v>976</v>
      </c>
      <c r="C421" s="46">
        <f>COUNTIFS('egyptian women 2011'!$K$3:$K$590,$B421,'egyptian women 2011'!$U$3:$U$590,C$420)</f>
        <v>135</v>
      </c>
      <c r="D421" s="46">
        <f>COUNTIFS('egyptian women 2011'!$K$3:$K$590,$B421,'egyptian women 2011'!$U$3:$U$590,D$420)</f>
        <v>148</v>
      </c>
      <c r="E421" s="46">
        <f>COUNTIFS('egyptian women 2011'!$K$3:$K$590,$B421,'egyptian women 2011'!$U$3:$U$590,E$420)</f>
        <v>0</v>
      </c>
      <c r="F421" s="46">
        <f>COUNTIFS('egyptian women 2011'!$K$3:$K$590,$B421,'egyptian women 2011'!$U$3:$U$590,F$420)</f>
        <v>5</v>
      </c>
      <c r="G421" s="47">
        <f t="shared" ref="G421:G427" si="132">SUM(C421:F421)</f>
        <v>288</v>
      </c>
    </row>
    <row r="422" spans="1:7" ht="15" customHeight="1">
      <c r="B422" s="45" t="s">
        <v>88</v>
      </c>
      <c r="C422" s="46">
        <f>COUNTIFS('egyptian women 2011'!$K$3:$K$590,$B422,'egyptian women 2011'!$U$3:$U$590,C$420)</f>
        <v>55</v>
      </c>
      <c r="D422" s="46">
        <f>COUNTIFS('egyptian women 2011'!$K$3:$K$590,$B422,'egyptian women 2011'!$U$3:$U$590,D$420)</f>
        <v>58</v>
      </c>
      <c r="E422" s="46">
        <f>COUNTIFS('egyptian women 2011'!$K$3:$K$590,$B422,'egyptian women 2011'!$U$3:$U$590,E$420)</f>
        <v>2</v>
      </c>
      <c r="F422" s="46">
        <f>COUNTIFS('egyptian women 2011'!$K$3:$K$590,$B422,'egyptian women 2011'!$U$3:$U$590,F$420)</f>
        <v>0</v>
      </c>
      <c r="G422" s="47">
        <f t="shared" si="132"/>
        <v>115</v>
      </c>
    </row>
    <row r="423" spans="1:7" ht="15" customHeight="1">
      <c r="B423" s="45" t="s">
        <v>122</v>
      </c>
      <c r="C423" s="46">
        <f>COUNTIFS('egyptian women 2011'!$K$3:$K$590,$B423,'egyptian women 2011'!$U$3:$U$590,C$420)</f>
        <v>59</v>
      </c>
      <c r="D423" s="46">
        <f>COUNTIFS('egyptian women 2011'!$K$3:$K$590,$B423,'egyptian women 2011'!$U$3:$U$590,D$420)</f>
        <v>34</v>
      </c>
      <c r="E423" s="46">
        <f>COUNTIFS('egyptian women 2011'!$K$3:$K$590,$B423,'egyptian women 2011'!$U$3:$U$590,E$420)</f>
        <v>5</v>
      </c>
      <c r="F423" s="46">
        <f>COUNTIFS('egyptian women 2011'!$K$3:$K$590,$B423,'egyptian women 2011'!$U$3:$U$590,F$420)</f>
        <v>0</v>
      </c>
      <c r="G423" s="47">
        <f t="shared" si="132"/>
        <v>98</v>
      </c>
    </row>
    <row r="424" spans="1:7" ht="15" customHeight="1">
      <c r="B424" s="45" t="s">
        <v>103</v>
      </c>
      <c r="C424" s="46">
        <f>COUNTIFS('egyptian women 2011'!$K$3:$K$590,$B424,'egyptian women 2011'!$U$3:$U$590,C$420)</f>
        <v>50</v>
      </c>
      <c r="D424" s="46">
        <f>COUNTIFS('egyptian women 2011'!$K$3:$K$590,$B424,'egyptian women 2011'!$U$3:$U$590,D$420)</f>
        <v>10</v>
      </c>
      <c r="E424" s="46">
        <f>COUNTIFS('egyptian women 2011'!$K$3:$K$590,$B424,'egyptian women 2011'!$U$3:$U$590,E$420)</f>
        <v>1</v>
      </c>
      <c r="F424" s="46">
        <f>COUNTIFS('egyptian women 2011'!$K$3:$K$590,$B424,'egyptian women 2011'!$U$3:$U$590,F$420)</f>
        <v>0</v>
      </c>
      <c r="G424" s="47">
        <f t="shared" si="132"/>
        <v>61</v>
      </c>
    </row>
    <row r="425" spans="1:7" ht="15" customHeight="1">
      <c r="B425" s="45" t="s">
        <v>1587</v>
      </c>
      <c r="C425" s="46">
        <f>COUNTIFS('egyptian women 2011'!$K$3:$K$590,$B425,'egyptian women 2011'!$U$3:$U$590,C$420)</f>
        <v>16</v>
      </c>
      <c r="D425" s="46">
        <f>COUNTIFS('egyptian women 2011'!$K$3:$K$590,$B425,'egyptian women 2011'!$U$3:$U$590,D$420)</f>
        <v>0</v>
      </c>
      <c r="E425" s="46">
        <f>COUNTIFS('egyptian women 2011'!$K$3:$K$590,$B425,'egyptian women 2011'!$U$3:$U$590,E$420)</f>
        <v>0</v>
      </c>
      <c r="F425" s="46">
        <f>COUNTIFS('egyptian women 2011'!$K$3:$K$590,$B425,'egyptian women 2011'!$U$3:$U$590,F$420)</f>
        <v>0</v>
      </c>
      <c r="G425" s="47">
        <f t="shared" si="132"/>
        <v>16</v>
      </c>
    </row>
    <row r="426" spans="1:7" ht="15" customHeight="1">
      <c r="B426" s="45" t="s">
        <v>46</v>
      </c>
      <c r="C426" s="46">
        <f>COUNTIFS('egyptian women 2011'!$K$3:$K$590,$B426,'egyptian women 2011'!$U$3:$U$590,C$420)</f>
        <v>7</v>
      </c>
      <c r="D426" s="46">
        <f>COUNTIFS('egyptian women 2011'!$K$3:$K$590,$B426,'egyptian women 2011'!$U$3:$U$590,D$420)</f>
        <v>0</v>
      </c>
      <c r="E426" s="46">
        <f>COUNTIFS('egyptian women 2011'!$K$3:$K$590,$B426,'egyptian women 2011'!$U$3:$U$590,E$420)</f>
        <v>0</v>
      </c>
      <c r="F426" s="46">
        <f>COUNTIFS('egyptian women 2011'!$K$3:$K$590,$B426,'egyptian women 2011'!$U$3:$U$590,F$420)</f>
        <v>0</v>
      </c>
      <c r="G426" s="47">
        <f t="shared" si="132"/>
        <v>7</v>
      </c>
    </row>
    <row r="427" spans="1:7" ht="15" customHeight="1">
      <c r="B427" s="45" t="s">
        <v>320</v>
      </c>
      <c r="C427" s="46">
        <f>COUNTIFS('egyptian women 2011'!$K$3:$K$590,$B427,'egyptian women 2011'!$U$3:$U$590,C$420)</f>
        <v>3</v>
      </c>
      <c r="D427" s="46">
        <f>COUNTIFS('egyptian women 2011'!$K$3:$K$590,$B427,'egyptian women 2011'!$U$3:$U$590,D$420)</f>
        <v>0</v>
      </c>
      <c r="E427" s="46">
        <f>COUNTIFS('egyptian women 2011'!$K$3:$K$590,$B427,'egyptian women 2011'!$U$3:$U$590,E$420)</f>
        <v>0</v>
      </c>
      <c r="F427" s="46">
        <f>COUNTIFS('egyptian women 2011'!$K$3:$K$590,$B427,'egyptian women 2011'!$U$3:$U$590,F$420)</f>
        <v>0</v>
      </c>
      <c r="G427" s="47">
        <f t="shared" si="132"/>
        <v>3</v>
      </c>
    </row>
    <row r="428" spans="1:7" ht="15" customHeight="1">
      <c r="B428" s="48" t="s">
        <v>4040</v>
      </c>
      <c r="C428" s="47">
        <f>SUM(C421:C427)</f>
        <v>325</v>
      </c>
      <c r="D428" s="47">
        <f>SUM(D421:D427)</f>
        <v>250</v>
      </c>
      <c r="E428" s="47">
        <f>SUM(E421:E427)</f>
        <v>8</v>
      </c>
      <c r="F428" s="47">
        <f>SUM(F421:F427)</f>
        <v>5</v>
      </c>
      <c r="G428" s="47">
        <f>SUM(G421:G427)</f>
        <v>588</v>
      </c>
    </row>
    <row r="429" spans="1:7" ht="15" customHeight="1">
      <c r="B429" s="59" t="s">
        <v>4091</v>
      </c>
      <c r="C429" s="59"/>
      <c r="D429" s="59"/>
      <c r="E429" s="59"/>
      <c r="F429" s="59"/>
      <c r="G429" s="59"/>
    </row>
    <row r="430" spans="1:7" ht="21.75" customHeight="1">
      <c r="B430" s="49" t="s">
        <v>4049</v>
      </c>
      <c r="C430" s="49" t="s">
        <v>56</v>
      </c>
      <c r="D430" s="49" t="s">
        <v>93</v>
      </c>
      <c r="E430" s="49" t="s">
        <v>200</v>
      </c>
      <c r="F430" s="49" t="s">
        <v>1551</v>
      </c>
      <c r="G430" s="49" t="s">
        <v>4040</v>
      </c>
    </row>
    <row r="431" spans="1:7" ht="15" customHeight="1">
      <c r="B431" s="50" t="s">
        <v>976</v>
      </c>
      <c r="C431" s="51">
        <f t="shared" ref="C431:C438" si="133">IFERROR(C421/G421,0)</f>
        <v>0.46875</v>
      </c>
      <c r="D431" s="51">
        <f t="shared" ref="D431:D438" si="134">IFERROR(D421/G421,0)</f>
        <v>0.51388888888888884</v>
      </c>
      <c r="E431" s="51">
        <f t="shared" ref="E431:E438" si="135">IFERROR(E421/G421,0)</f>
        <v>0</v>
      </c>
      <c r="F431" s="51">
        <f t="shared" ref="F431:F438" si="136">IFERROR(F421/G421,0)</f>
        <v>1.7361111111111112E-2</v>
      </c>
      <c r="G431" s="52">
        <f t="shared" ref="G431:G438" si="137">IFERROR(G421/G421,0)</f>
        <v>1</v>
      </c>
    </row>
    <row r="432" spans="1:7" ht="15" customHeight="1">
      <c r="B432" s="50" t="s">
        <v>88</v>
      </c>
      <c r="C432" s="51">
        <f t="shared" si="133"/>
        <v>0.47826086956521741</v>
      </c>
      <c r="D432" s="51">
        <f t="shared" si="134"/>
        <v>0.5043478260869565</v>
      </c>
      <c r="E432" s="51">
        <f t="shared" si="135"/>
        <v>1.7391304347826087E-2</v>
      </c>
      <c r="F432" s="51">
        <f t="shared" si="136"/>
        <v>0</v>
      </c>
      <c r="G432" s="52">
        <f t="shared" si="137"/>
        <v>1</v>
      </c>
    </row>
    <row r="433" spans="1:9" ht="15" customHeight="1">
      <c r="B433" s="50" t="s">
        <v>122</v>
      </c>
      <c r="C433" s="51">
        <f t="shared" si="133"/>
        <v>0.60204081632653061</v>
      </c>
      <c r="D433" s="51">
        <f t="shared" si="134"/>
        <v>0.34693877551020408</v>
      </c>
      <c r="E433" s="51">
        <f t="shared" si="135"/>
        <v>5.1020408163265307E-2</v>
      </c>
      <c r="F433" s="51">
        <f t="shared" si="136"/>
        <v>0</v>
      </c>
      <c r="G433" s="52">
        <f t="shared" si="137"/>
        <v>1</v>
      </c>
    </row>
    <row r="434" spans="1:9" ht="15" customHeight="1">
      <c r="B434" s="50" t="s">
        <v>103</v>
      </c>
      <c r="C434" s="51">
        <f t="shared" si="133"/>
        <v>0.81967213114754101</v>
      </c>
      <c r="D434" s="51">
        <f t="shared" si="134"/>
        <v>0.16393442622950818</v>
      </c>
      <c r="E434" s="51">
        <f t="shared" si="135"/>
        <v>1.6393442622950821E-2</v>
      </c>
      <c r="F434" s="51">
        <f t="shared" si="136"/>
        <v>0</v>
      </c>
      <c r="G434" s="52">
        <f t="shared" si="137"/>
        <v>1</v>
      </c>
    </row>
    <row r="435" spans="1:9" ht="15" customHeight="1">
      <c r="B435" s="50" t="s">
        <v>1587</v>
      </c>
      <c r="C435" s="51">
        <f t="shared" si="133"/>
        <v>1</v>
      </c>
      <c r="D435" s="51">
        <f t="shared" si="134"/>
        <v>0</v>
      </c>
      <c r="E435" s="51">
        <f t="shared" si="135"/>
        <v>0</v>
      </c>
      <c r="F435" s="51">
        <f t="shared" si="136"/>
        <v>0</v>
      </c>
      <c r="G435" s="52">
        <f t="shared" si="137"/>
        <v>1</v>
      </c>
    </row>
    <row r="436" spans="1:9" ht="15" customHeight="1">
      <c r="B436" s="50" t="s">
        <v>46</v>
      </c>
      <c r="C436" s="51">
        <f t="shared" si="133"/>
        <v>1</v>
      </c>
      <c r="D436" s="51">
        <f t="shared" si="134"/>
        <v>0</v>
      </c>
      <c r="E436" s="51">
        <f t="shared" si="135"/>
        <v>0</v>
      </c>
      <c r="F436" s="51">
        <f t="shared" si="136"/>
        <v>0</v>
      </c>
      <c r="G436" s="52">
        <f t="shared" si="137"/>
        <v>1</v>
      </c>
    </row>
    <row r="437" spans="1:9" ht="15" customHeight="1">
      <c r="B437" s="50" t="s">
        <v>320</v>
      </c>
      <c r="C437" s="51">
        <f t="shared" si="133"/>
        <v>1</v>
      </c>
      <c r="D437" s="51">
        <f t="shared" si="134"/>
        <v>0</v>
      </c>
      <c r="E437" s="51">
        <f t="shared" si="135"/>
        <v>0</v>
      </c>
      <c r="F437" s="51">
        <f t="shared" si="136"/>
        <v>0</v>
      </c>
      <c r="G437" s="52">
        <f t="shared" si="137"/>
        <v>1</v>
      </c>
    </row>
    <row r="438" spans="1:9" ht="15" customHeight="1">
      <c r="B438" s="48" t="s">
        <v>4040</v>
      </c>
      <c r="C438" s="52">
        <f t="shared" si="133"/>
        <v>0.55272108843537415</v>
      </c>
      <c r="D438" s="52">
        <f t="shared" si="134"/>
        <v>0.42517006802721086</v>
      </c>
      <c r="E438" s="52">
        <f t="shared" si="135"/>
        <v>1.3605442176870748E-2</v>
      </c>
      <c r="F438" s="52">
        <f t="shared" si="136"/>
        <v>8.5034013605442185E-3</v>
      </c>
      <c r="G438" s="52">
        <f t="shared" si="137"/>
        <v>1</v>
      </c>
    </row>
    <row r="441" spans="1:9" ht="15" customHeight="1">
      <c r="A441" s="42">
        <v>22</v>
      </c>
      <c r="B441" s="58" t="s">
        <v>4046</v>
      </c>
      <c r="C441" s="58"/>
      <c r="D441" s="58"/>
      <c r="E441" s="58"/>
      <c r="F441" s="58"/>
      <c r="G441" s="58"/>
      <c r="H441" s="58"/>
      <c r="I441" s="58"/>
    </row>
    <row r="442" spans="1:9" ht="49.5" customHeight="1">
      <c r="A442" s="43" t="s">
        <v>17</v>
      </c>
      <c r="B442" s="60" t="s">
        <v>4047</v>
      </c>
      <c r="C442" s="60"/>
      <c r="D442" s="60"/>
      <c r="E442" s="60"/>
      <c r="F442" s="60"/>
      <c r="G442" s="60"/>
      <c r="H442" s="60"/>
      <c r="I442" s="60"/>
    </row>
    <row r="443" spans="1:9" ht="69" customHeight="1">
      <c r="A443" s="43" t="s">
        <v>31</v>
      </c>
      <c r="B443" s="58" t="s">
        <v>4092</v>
      </c>
      <c r="C443" s="58"/>
      <c r="D443" s="58"/>
      <c r="E443" s="58"/>
      <c r="F443" s="58"/>
      <c r="G443" s="58"/>
      <c r="H443" s="58"/>
      <c r="I443" s="58"/>
    </row>
    <row r="444" spans="1:9" ht="15" customHeight="1">
      <c r="B444" s="44" t="s">
        <v>4049</v>
      </c>
      <c r="C444" s="44" t="s">
        <v>971</v>
      </c>
      <c r="D444" s="44" t="s">
        <v>97</v>
      </c>
      <c r="E444" s="44" t="s">
        <v>132</v>
      </c>
      <c r="F444" s="44" t="s">
        <v>60</v>
      </c>
      <c r="G444" s="44" t="s">
        <v>175</v>
      </c>
      <c r="H444" s="44" t="s">
        <v>112</v>
      </c>
      <c r="I444" s="44" t="s">
        <v>4040</v>
      </c>
    </row>
    <row r="445" spans="1:9" ht="15" customHeight="1">
      <c r="B445" s="45" t="s">
        <v>976</v>
      </c>
      <c r="C445" s="46">
        <f>COUNTIFS('egyptian women 2011'!$K$3:$K$590,$B445,'egyptian women 2011'!$Y$3:$Y$590,C$444)</f>
        <v>288</v>
      </c>
      <c r="D445" s="46">
        <f>COUNTIFS('egyptian women 2011'!$K$3:$K$590,$B445,'egyptian women 2011'!$Y$3:$Y$590,D$444)</f>
        <v>0</v>
      </c>
      <c r="E445" s="46">
        <f>COUNTIFS('egyptian women 2011'!$K$3:$K$590,$B445,'egyptian women 2011'!$Y$3:$Y$590,E$444)</f>
        <v>0</v>
      </c>
      <c r="F445" s="46">
        <f>COUNTIFS('egyptian women 2011'!$K$3:$K$590,$B445,'egyptian women 2011'!$Y$3:$Y$590,F$444)</f>
        <v>0</v>
      </c>
      <c r="G445" s="46">
        <f>COUNTIFS('egyptian women 2011'!$K$3:$K$590,$B445,'egyptian women 2011'!$Y$3:$Y$590,G$444)</f>
        <v>0</v>
      </c>
      <c r="H445" s="46">
        <f>COUNTIFS('egyptian women 2011'!$K$3:$K$590,$B445,'egyptian women 2011'!$Y$3:$Y$590,H$444)</f>
        <v>0</v>
      </c>
      <c r="I445" s="47">
        <f t="shared" ref="I445:I451" si="138">SUM(C445:H445)</f>
        <v>288</v>
      </c>
    </row>
    <row r="446" spans="1:9" ht="15" customHeight="1">
      <c r="B446" s="45" t="s">
        <v>88</v>
      </c>
      <c r="C446" s="46">
        <f>COUNTIFS('egyptian women 2011'!$K$3:$K$590,$B446,'egyptian women 2011'!$Y$3:$Y$590,C$444)</f>
        <v>0</v>
      </c>
      <c r="D446" s="46">
        <f>COUNTIFS('egyptian women 2011'!$K$3:$K$590,$B446,'egyptian women 2011'!$Y$3:$Y$590,D$444)</f>
        <v>115</v>
      </c>
      <c r="E446" s="46">
        <f>COUNTIFS('egyptian women 2011'!$K$3:$K$590,$B446,'egyptian women 2011'!$Y$3:$Y$590,E$444)</f>
        <v>0</v>
      </c>
      <c r="F446" s="46">
        <f>COUNTIFS('egyptian women 2011'!$K$3:$K$590,$B446,'egyptian women 2011'!$Y$3:$Y$590,F$444)</f>
        <v>0</v>
      </c>
      <c r="G446" s="46">
        <f>COUNTIFS('egyptian women 2011'!$K$3:$K$590,$B446,'egyptian women 2011'!$Y$3:$Y$590,G$444)</f>
        <v>0</v>
      </c>
      <c r="H446" s="46">
        <f>COUNTIFS('egyptian women 2011'!$K$3:$K$590,$B446,'egyptian women 2011'!$Y$3:$Y$590,H$444)</f>
        <v>0</v>
      </c>
      <c r="I446" s="47">
        <f t="shared" si="138"/>
        <v>115</v>
      </c>
    </row>
    <row r="447" spans="1:9" ht="15" customHeight="1">
      <c r="B447" s="45" t="s">
        <v>122</v>
      </c>
      <c r="C447" s="46">
        <f>COUNTIFS('egyptian women 2011'!$K$3:$K$590,$B447,'egyptian women 2011'!$Y$3:$Y$590,C$444)</f>
        <v>12</v>
      </c>
      <c r="D447" s="46">
        <f>COUNTIFS('egyptian women 2011'!$K$3:$K$590,$B447,'egyptian women 2011'!$Y$3:$Y$590,D$444)</f>
        <v>0</v>
      </c>
      <c r="E447" s="46">
        <f>COUNTIFS('egyptian women 2011'!$K$3:$K$590,$B447,'egyptian women 2011'!$Y$3:$Y$590,E$444)</f>
        <v>86</v>
      </c>
      <c r="F447" s="46">
        <f>COUNTIFS('egyptian women 2011'!$K$3:$K$590,$B447,'egyptian women 2011'!$Y$3:$Y$590,F$444)</f>
        <v>0</v>
      </c>
      <c r="G447" s="46">
        <f>COUNTIFS('egyptian women 2011'!$K$3:$K$590,$B447,'egyptian women 2011'!$Y$3:$Y$590,G$444)</f>
        <v>0</v>
      </c>
      <c r="H447" s="46">
        <f>COUNTIFS('egyptian women 2011'!$K$3:$K$590,$B447,'egyptian women 2011'!$Y$3:$Y$590,H$444)</f>
        <v>0</v>
      </c>
      <c r="I447" s="47">
        <f t="shared" si="138"/>
        <v>98</v>
      </c>
    </row>
    <row r="448" spans="1:9" ht="15" customHeight="1">
      <c r="B448" s="45" t="s">
        <v>103</v>
      </c>
      <c r="C448" s="46">
        <f>COUNTIFS('egyptian women 2011'!$K$3:$K$590,$B448,'egyptian women 2011'!$Y$3:$Y$590,C$444)</f>
        <v>0</v>
      </c>
      <c r="D448" s="46">
        <f>COUNTIFS('egyptian women 2011'!$K$3:$K$590,$B448,'egyptian women 2011'!$Y$3:$Y$590,D$444)</f>
        <v>0</v>
      </c>
      <c r="E448" s="46">
        <f>COUNTIFS('egyptian women 2011'!$K$3:$K$590,$B448,'egyptian women 2011'!$Y$3:$Y$590,E$444)</f>
        <v>0</v>
      </c>
      <c r="F448" s="46">
        <f>COUNTIFS('egyptian women 2011'!$K$3:$K$590,$B448,'egyptian women 2011'!$Y$3:$Y$590,F$444)</f>
        <v>15</v>
      </c>
      <c r="G448" s="46">
        <f>COUNTIFS('egyptian women 2011'!$K$3:$K$590,$B448,'egyptian women 2011'!$Y$3:$Y$590,G$444)</f>
        <v>27</v>
      </c>
      <c r="H448" s="46">
        <f>COUNTIFS('egyptian women 2011'!$K$3:$K$590,$B448,'egyptian women 2011'!$Y$3:$Y$590,H$444)</f>
        <v>19</v>
      </c>
      <c r="I448" s="47">
        <f t="shared" si="138"/>
        <v>61</v>
      </c>
    </row>
    <row r="449" spans="2:9" ht="15" customHeight="1">
      <c r="B449" s="45" t="s">
        <v>1587</v>
      </c>
      <c r="C449" s="46">
        <f>COUNTIFS('egyptian women 2011'!$K$3:$K$590,$B449,'egyptian women 2011'!$Y$3:$Y$590,C$444)</f>
        <v>0</v>
      </c>
      <c r="D449" s="46">
        <f>COUNTIFS('egyptian women 2011'!$K$3:$K$590,$B449,'egyptian women 2011'!$Y$3:$Y$590,D$444)</f>
        <v>0</v>
      </c>
      <c r="E449" s="46">
        <f>COUNTIFS('egyptian women 2011'!$K$3:$K$590,$B449,'egyptian women 2011'!$Y$3:$Y$590,E$444)</f>
        <v>0</v>
      </c>
      <c r="F449" s="46">
        <f>COUNTIFS('egyptian women 2011'!$K$3:$K$590,$B449,'egyptian women 2011'!$Y$3:$Y$590,F$444)</f>
        <v>16</v>
      </c>
      <c r="G449" s="46">
        <f>COUNTIFS('egyptian women 2011'!$K$3:$K$590,$B449,'egyptian women 2011'!$Y$3:$Y$590,G$444)</f>
        <v>0</v>
      </c>
      <c r="H449" s="46">
        <f>COUNTIFS('egyptian women 2011'!$K$3:$K$590,$B449,'egyptian women 2011'!$Y$3:$Y$590,H$444)</f>
        <v>0</v>
      </c>
      <c r="I449" s="47">
        <f t="shared" si="138"/>
        <v>16</v>
      </c>
    </row>
    <row r="450" spans="2:9" ht="15" customHeight="1">
      <c r="B450" s="45" t="s">
        <v>46</v>
      </c>
      <c r="C450" s="46">
        <f>COUNTIFS('egyptian women 2011'!$K$3:$K$590,$B450,'egyptian women 2011'!$Y$3:$Y$590,C$444)</f>
        <v>0</v>
      </c>
      <c r="D450" s="46">
        <f>COUNTIFS('egyptian women 2011'!$K$3:$K$590,$B450,'egyptian women 2011'!$Y$3:$Y$590,D$444)</f>
        <v>0</v>
      </c>
      <c r="E450" s="46">
        <f>COUNTIFS('egyptian women 2011'!$K$3:$K$590,$B450,'egyptian women 2011'!$Y$3:$Y$590,E$444)</f>
        <v>2</v>
      </c>
      <c r="F450" s="46">
        <f>COUNTIFS('egyptian women 2011'!$K$3:$K$590,$B450,'egyptian women 2011'!$Y$3:$Y$590,F$444)</f>
        <v>4</v>
      </c>
      <c r="G450" s="46">
        <f>COUNTIFS('egyptian women 2011'!$K$3:$K$590,$B450,'egyptian women 2011'!$Y$3:$Y$590,G$444)</f>
        <v>0</v>
      </c>
      <c r="H450" s="46">
        <f>COUNTIFS('egyptian women 2011'!$K$3:$K$590,$B450,'egyptian women 2011'!$Y$3:$Y$590,H$444)</f>
        <v>1</v>
      </c>
      <c r="I450" s="47">
        <f t="shared" si="138"/>
        <v>7</v>
      </c>
    </row>
    <row r="451" spans="2:9" ht="15" customHeight="1">
      <c r="B451" s="45" t="s">
        <v>320</v>
      </c>
      <c r="C451" s="46">
        <f>COUNTIFS('egyptian women 2011'!$K$3:$K$590,$B451,'egyptian women 2011'!$Y$3:$Y$590,C$444)</f>
        <v>0</v>
      </c>
      <c r="D451" s="46">
        <f>COUNTIFS('egyptian women 2011'!$K$3:$K$590,$B451,'egyptian women 2011'!$Y$3:$Y$590,D$444)</f>
        <v>0</v>
      </c>
      <c r="E451" s="46">
        <f>COUNTIFS('egyptian women 2011'!$K$3:$K$590,$B451,'egyptian women 2011'!$Y$3:$Y$590,E$444)</f>
        <v>0</v>
      </c>
      <c r="F451" s="46">
        <f>COUNTIFS('egyptian women 2011'!$K$3:$K$590,$B451,'egyptian women 2011'!$Y$3:$Y$590,F$444)</f>
        <v>3</v>
      </c>
      <c r="G451" s="46">
        <f>COUNTIFS('egyptian women 2011'!$K$3:$K$590,$B451,'egyptian women 2011'!$Y$3:$Y$590,G$444)</f>
        <v>0</v>
      </c>
      <c r="H451" s="46">
        <f>COUNTIFS('egyptian women 2011'!$K$3:$K$590,$B451,'egyptian women 2011'!$Y$3:$Y$590,H$444)</f>
        <v>0</v>
      </c>
      <c r="I451" s="47">
        <f t="shared" si="138"/>
        <v>3</v>
      </c>
    </row>
    <row r="452" spans="2:9" ht="15" customHeight="1">
      <c r="B452" s="48" t="s">
        <v>4040</v>
      </c>
      <c r="C452" s="47">
        <f t="shared" ref="C452:I452" si="139">SUM(C445:C451)</f>
        <v>300</v>
      </c>
      <c r="D452" s="47">
        <f t="shared" si="139"/>
        <v>115</v>
      </c>
      <c r="E452" s="47">
        <f t="shared" si="139"/>
        <v>88</v>
      </c>
      <c r="F452" s="47">
        <f t="shared" si="139"/>
        <v>38</v>
      </c>
      <c r="G452" s="47">
        <f t="shared" si="139"/>
        <v>27</v>
      </c>
      <c r="H452" s="47">
        <f t="shared" si="139"/>
        <v>20</v>
      </c>
      <c r="I452" s="47">
        <f t="shared" si="139"/>
        <v>588</v>
      </c>
    </row>
    <row r="453" spans="2:9" ht="15" customHeight="1">
      <c r="B453" s="59" t="s">
        <v>4093</v>
      </c>
      <c r="C453" s="59"/>
      <c r="D453" s="59"/>
      <c r="E453" s="59"/>
      <c r="F453" s="59"/>
      <c r="G453" s="59"/>
      <c r="H453" s="59"/>
      <c r="I453" s="59"/>
    </row>
    <row r="454" spans="2:9" ht="15" customHeight="1">
      <c r="B454" s="49" t="s">
        <v>4049</v>
      </c>
      <c r="C454" s="49" t="s">
        <v>971</v>
      </c>
      <c r="D454" s="49" t="s">
        <v>97</v>
      </c>
      <c r="E454" s="49" t="s">
        <v>132</v>
      </c>
      <c r="F454" s="49" t="s">
        <v>60</v>
      </c>
      <c r="G454" s="49" t="s">
        <v>175</v>
      </c>
      <c r="H454" s="49" t="s">
        <v>112</v>
      </c>
      <c r="I454" s="49" t="s">
        <v>4040</v>
      </c>
    </row>
    <row r="455" spans="2:9" ht="15" customHeight="1">
      <c r="B455" s="50" t="s">
        <v>976</v>
      </c>
      <c r="C455" s="51">
        <f t="shared" ref="C455:C462" si="140">IFERROR(C445/I445,0)</f>
        <v>1</v>
      </c>
      <c r="D455" s="51">
        <f t="shared" ref="D455:D462" si="141">IFERROR(D445/I445,0)</f>
        <v>0</v>
      </c>
      <c r="E455" s="51">
        <f t="shared" ref="E455:E462" si="142">IFERROR(E445/I445,0)</f>
        <v>0</v>
      </c>
      <c r="F455" s="51">
        <f t="shared" ref="F455:F462" si="143">IFERROR(F445/I445,0)</f>
        <v>0</v>
      </c>
      <c r="G455" s="51">
        <f t="shared" ref="G455:G462" si="144">IFERROR(G445/I445,0)</f>
        <v>0</v>
      </c>
      <c r="H455" s="51">
        <f t="shared" ref="H455:H462" si="145">IFERROR(H445/I445,0)</f>
        <v>0</v>
      </c>
      <c r="I455" s="52">
        <f t="shared" ref="I455:I462" si="146">IFERROR(I445/I445,0)</f>
        <v>1</v>
      </c>
    </row>
    <row r="456" spans="2:9" ht="15" customHeight="1">
      <c r="B456" s="50" t="s">
        <v>88</v>
      </c>
      <c r="C456" s="51">
        <f t="shared" si="140"/>
        <v>0</v>
      </c>
      <c r="D456" s="51">
        <f t="shared" si="141"/>
        <v>1</v>
      </c>
      <c r="E456" s="51">
        <f t="shared" si="142"/>
        <v>0</v>
      </c>
      <c r="F456" s="51">
        <f t="shared" si="143"/>
        <v>0</v>
      </c>
      <c r="G456" s="51">
        <f t="shared" si="144"/>
        <v>0</v>
      </c>
      <c r="H456" s="51">
        <f t="shared" si="145"/>
        <v>0</v>
      </c>
      <c r="I456" s="52">
        <f t="shared" si="146"/>
        <v>1</v>
      </c>
    </row>
    <row r="457" spans="2:9" ht="15" customHeight="1">
      <c r="B457" s="50" t="s">
        <v>122</v>
      </c>
      <c r="C457" s="51">
        <f t="shared" si="140"/>
        <v>0.12244897959183673</v>
      </c>
      <c r="D457" s="51">
        <f t="shared" si="141"/>
        <v>0</v>
      </c>
      <c r="E457" s="51">
        <f t="shared" si="142"/>
        <v>0.87755102040816324</v>
      </c>
      <c r="F457" s="51">
        <f t="shared" si="143"/>
        <v>0</v>
      </c>
      <c r="G457" s="51">
        <f t="shared" si="144"/>
        <v>0</v>
      </c>
      <c r="H457" s="51">
        <f t="shared" si="145"/>
        <v>0</v>
      </c>
      <c r="I457" s="52">
        <f t="shared" si="146"/>
        <v>1</v>
      </c>
    </row>
    <row r="458" spans="2:9" ht="15" customHeight="1">
      <c r="B458" s="50" t="s">
        <v>103</v>
      </c>
      <c r="C458" s="51">
        <f t="shared" si="140"/>
        <v>0</v>
      </c>
      <c r="D458" s="51">
        <f t="shared" si="141"/>
        <v>0</v>
      </c>
      <c r="E458" s="51">
        <f t="shared" si="142"/>
        <v>0</v>
      </c>
      <c r="F458" s="51">
        <f t="shared" si="143"/>
        <v>0.24590163934426229</v>
      </c>
      <c r="G458" s="51">
        <f t="shared" si="144"/>
        <v>0.44262295081967212</v>
      </c>
      <c r="H458" s="51">
        <f t="shared" si="145"/>
        <v>0.31147540983606559</v>
      </c>
      <c r="I458" s="52">
        <f t="shared" si="146"/>
        <v>1</v>
      </c>
    </row>
    <row r="459" spans="2:9" ht="15" customHeight="1">
      <c r="B459" s="50" t="s">
        <v>1587</v>
      </c>
      <c r="C459" s="51">
        <f t="shared" si="140"/>
        <v>0</v>
      </c>
      <c r="D459" s="51">
        <f t="shared" si="141"/>
        <v>0</v>
      </c>
      <c r="E459" s="51">
        <f t="shared" si="142"/>
        <v>0</v>
      </c>
      <c r="F459" s="51">
        <f t="shared" si="143"/>
        <v>1</v>
      </c>
      <c r="G459" s="51">
        <f t="shared" si="144"/>
        <v>0</v>
      </c>
      <c r="H459" s="51">
        <f t="shared" si="145"/>
        <v>0</v>
      </c>
      <c r="I459" s="52">
        <f t="shared" si="146"/>
        <v>1</v>
      </c>
    </row>
    <row r="460" spans="2:9" ht="15" customHeight="1">
      <c r="B460" s="50" t="s">
        <v>46</v>
      </c>
      <c r="C460" s="51">
        <f t="shared" si="140"/>
        <v>0</v>
      </c>
      <c r="D460" s="51">
        <f t="shared" si="141"/>
        <v>0</v>
      </c>
      <c r="E460" s="51">
        <f t="shared" si="142"/>
        <v>0.2857142857142857</v>
      </c>
      <c r="F460" s="51">
        <f t="shared" si="143"/>
        <v>0.5714285714285714</v>
      </c>
      <c r="G460" s="51">
        <f t="shared" si="144"/>
        <v>0</v>
      </c>
      <c r="H460" s="51">
        <f t="shared" si="145"/>
        <v>0.14285714285714285</v>
      </c>
      <c r="I460" s="52">
        <f t="shared" si="146"/>
        <v>1</v>
      </c>
    </row>
    <row r="461" spans="2:9" ht="15" customHeight="1">
      <c r="B461" s="50" t="s">
        <v>320</v>
      </c>
      <c r="C461" s="51">
        <f t="shared" si="140"/>
        <v>0</v>
      </c>
      <c r="D461" s="51">
        <f t="shared" si="141"/>
        <v>0</v>
      </c>
      <c r="E461" s="51">
        <f t="shared" si="142"/>
        <v>0</v>
      </c>
      <c r="F461" s="51">
        <f t="shared" si="143"/>
        <v>1</v>
      </c>
      <c r="G461" s="51">
        <f t="shared" si="144"/>
        <v>0</v>
      </c>
      <c r="H461" s="51">
        <f t="shared" si="145"/>
        <v>0</v>
      </c>
      <c r="I461" s="52">
        <f t="shared" si="146"/>
        <v>1</v>
      </c>
    </row>
    <row r="462" spans="2:9" ht="15" customHeight="1">
      <c r="B462" s="48" t="s">
        <v>4040</v>
      </c>
      <c r="C462" s="52">
        <f t="shared" si="140"/>
        <v>0.51020408163265307</v>
      </c>
      <c r="D462" s="52">
        <f t="shared" si="141"/>
        <v>0.195578231292517</v>
      </c>
      <c r="E462" s="52">
        <f t="shared" si="142"/>
        <v>0.14965986394557823</v>
      </c>
      <c r="F462" s="52">
        <f t="shared" si="143"/>
        <v>6.4625850340136057E-2</v>
      </c>
      <c r="G462" s="52">
        <f t="shared" si="144"/>
        <v>4.5918367346938778E-2</v>
      </c>
      <c r="H462" s="52">
        <f t="shared" si="145"/>
        <v>3.4013605442176874E-2</v>
      </c>
      <c r="I462" s="52">
        <f t="shared" si="146"/>
        <v>1</v>
      </c>
    </row>
    <row r="465" spans="1:8" ht="15" customHeight="1">
      <c r="A465" s="42">
        <v>23</v>
      </c>
      <c r="B465" s="58" t="s">
        <v>4046</v>
      </c>
      <c r="C465" s="58"/>
      <c r="D465" s="58"/>
      <c r="E465" s="58"/>
      <c r="F465" s="58"/>
      <c r="G465" s="58"/>
      <c r="H465" s="58"/>
    </row>
    <row r="466" spans="1:8" ht="49.5" customHeight="1">
      <c r="A466" s="43" t="s">
        <v>17</v>
      </c>
      <c r="B466" s="60" t="s">
        <v>4047</v>
      </c>
      <c r="C466" s="60"/>
      <c r="D466" s="60"/>
      <c r="E466" s="60"/>
      <c r="F466" s="60"/>
      <c r="G466" s="60"/>
      <c r="H466" s="60"/>
    </row>
    <row r="467" spans="1:8" ht="20.25" customHeight="1">
      <c r="A467" s="43" t="s">
        <v>33</v>
      </c>
      <c r="B467" s="58" t="s">
        <v>4094</v>
      </c>
      <c r="C467" s="58"/>
      <c r="D467" s="58"/>
      <c r="E467" s="58"/>
      <c r="F467" s="58"/>
      <c r="G467" s="58"/>
      <c r="H467" s="58"/>
    </row>
    <row r="468" spans="1:8" ht="15" customHeight="1">
      <c r="B468" s="44" t="s">
        <v>4049</v>
      </c>
      <c r="C468" s="44" t="s">
        <v>62</v>
      </c>
      <c r="D468" s="44" t="s">
        <v>205</v>
      </c>
      <c r="E468" s="44" t="s">
        <v>874</v>
      </c>
      <c r="F468" s="44" t="s">
        <v>306</v>
      </c>
      <c r="G468" s="44" t="s">
        <v>1124</v>
      </c>
      <c r="H468" s="44" t="s">
        <v>4040</v>
      </c>
    </row>
    <row r="469" spans="1:8" ht="15" customHeight="1">
      <c r="B469" s="45" t="s">
        <v>976</v>
      </c>
      <c r="C469" s="46">
        <f>COUNTIFS('egyptian women 2011'!$K$3:$K$590,$B469,'egyptian women 2011'!$AA$3:$AA$590,C$468)</f>
        <v>90</v>
      </c>
      <c r="D469" s="46">
        <f>COUNTIFS('egyptian women 2011'!$K$3:$K$590,$B469,'egyptian women 2011'!$AA$3:$AA$590,D$468)</f>
        <v>64</v>
      </c>
      <c r="E469" s="46">
        <f>COUNTIFS('egyptian women 2011'!$K$3:$K$590,$B469,'egyptian women 2011'!$AA$3:$AA$590,E$468)</f>
        <v>85</v>
      </c>
      <c r="F469" s="46">
        <f>COUNTIFS('egyptian women 2011'!$K$3:$K$590,$B469,'egyptian women 2011'!$AA$3:$AA$590,F$468)</f>
        <v>37</v>
      </c>
      <c r="G469" s="46">
        <f>COUNTIFS('egyptian women 2011'!$K$3:$K$590,$B469,'egyptian women 2011'!$AA$3:$AA$590,G$468)</f>
        <v>12</v>
      </c>
      <c r="H469" s="47">
        <f t="shared" ref="H469:H475" si="147">SUM(C469:G469)</f>
        <v>288</v>
      </c>
    </row>
    <row r="470" spans="1:8" ht="15" customHeight="1">
      <c r="B470" s="45" t="s">
        <v>88</v>
      </c>
      <c r="C470" s="46">
        <f>COUNTIFS('egyptian women 2011'!$K$3:$K$590,$B470,'egyptian women 2011'!$AA$3:$AA$590,C$468)</f>
        <v>67</v>
      </c>
      <c r="D470" s="46">
        <f>COUNTIFS('egyptian women 2011'!$K$3:$K$590,$B470,'egyptian women 2011'!$AA$3:$AA$590,D$468)</f>
        <v>42</v>
      </c>
      <c r="E470" s="46">
        <f>COUNTIFS('egyptian women 2011'!$K$3:$K$590,$B470,'egyptian women 2011'!$AA$3:$AA$590,E$468)</f>
        <v>4</v>
      </c>
      <c r="F470" s="46">
        <f>COUNTIFS('egyptian women 2011'!$K$3:$K$590,$B470,'egyptian women 2011'!$AA$3:$AA$590,F$468)</f>
        <v>2</v>
      </c>
      <c r="G470" s="46">
        <f>COUNTIFS('egyptian women 2011'!$K$3:$K$590,$B470,'egyptian women 2011'!$AA$3:$AA$590,G$468)</f>
        <v>0</v>
      </c>
      <c r="H470" s="47">
        <f t="shared" si="147"/>
        <v>115</v>
      </c>
    </row>
    <row r="471" spans="1:8" ht="15" customHeight="1">
      <c r="B471" s="45" t="s">
        <v>122</v>
      </c>
      <c r="C471" s="46">
        <f>COUNTIFS('egyptian women 2011'!$K$3:$K$590,$B471,'egyptian women 2011'!$AA$3:$AA$590,C$468)</f>
        <v>55</v>
      </c>
      <c r="D471" s="46">
        <f>COUNTIFS('egyptian women 2011'!$K$3:$K$590,$B471,'egyptian women 2011'!$AA$3:$AA$590,D$468)</f>
        <v>22</v>
      </c>
      <c r="E471" s="46">
        <f>COUNTIFS('egyptian women 2011'!$K$3:$K$590,$B471,'egyptian women 2011'!$AA$3:$AA$590,E$468)</f>
        <v>17</v>
      </c>
      <c r="F471" s="46">
        <f>COUNTIFS('egyptian women 2011'!$K$3:$K$590,$B471,'egyptian women 2011'!$AA$3:$AA$590,F$468)</f>
        <v>3</v>
      </c>
      <c r="G471" s="46">
        <f>COUNTIFS('egyptian women 2011'!$K$3:$K$590,$B471,'egyptian women 2011'!$AA$3:$AA$590,G$468)</f>
        <v>1</v>
      </c>
      <c r="H471" s="47">
        <f t="shared" si="147"/>
        <v>98</v>
      </c>
    </row>
    <row r="472" spans="1:8" ht="15" customHeight="1">
      <c r="B472" s="45" t="s">
        <v>103</v>
      </c>
      <c r="C472" s="46">
        <f>COUNTIFS('egyptian women 2011'!$K$3:$K$590,$B472,'egyptian women 2011'!$AA$3:$AA$590,C$468)</f>
        <v>47</v>
      </c>
      <c r="D472" s="46">
        <f>COUNTIFS('egyptian women 2011'!$K$3:$K$590,$B472,'egyptian women 2011'!$AA$3:$AA$590,D$468)</f>
        <v>11</v>
      </c>
      <c r="E472" s="46">
        <f>COUNTIFS('egyptian women 2011'!$K$3:$K$590,$B472,'egyptian women 2011'!$AA$3:$AA$590,E$468)</f>
        <v>0</v>
      </c>
      <c r="F472" s="46">
        <f>COUNTIFS('egyptian women 2011'!$K$3:$K$590,$B472,'egyptian women 2011'!$AA$3:$AA$590,F$468)</f>
        <v>3</v>
      </c>
      <c r="G472" s="46">
        <f>COUNTIFS('egyptian women 2011'!$K$3:$K$590,$B472,'egyptian women 2011'!$AA$3:$AA$590,G$468)</f>
        <v>0</v>
      </c>
      <c r="H472" s="47">
        <f t="shared" si="147"/>
        <v>61</v>
      </c>
    </row>
    <row r="473" spans="1:8" ht="15" customHeight="1">
      <c r="B473" s="45" t="s">
        <v>1587</v>
      </c>
      <c r="C473" s="46">
        <f>COUNTIFS('egyptian women 2011'!$K$3:$K$590,$B473,'egyptian women 2011'!$AA$3:$AA$590,C$468)</f>
        <v>16</v>
      </c>
      <c r="D473" s="46">
        <f>COUNTIFS('egyptian women 2011'!$K$3:$K$590,$B473,'egyptian women 2011'!$AA$3:$AA$590,D$468)</f>
        <v>0</v>
      </c>
      <c r="E473" s="46">
        <f>COUNTIFS('egyptian women 2011'!$K$3:$K$590,$B473,'egyptian women 2011'!$AA$3:$AA$590,E$468)</f>
        <v>0</v>
      </c>
      <c r="F473" s="46">
        <f>COUNTIFS('egyptian women 2011'!$K$3:$K$590,$B473,'egyptian women 2011'!$AA$3:$AA$590,F$468)</f>
        <v>0</v>
      </c>
      <c r="G473" s="46">
        <f>COUNTIFS('egyptian women 2011'!$K$3:$K$590,$B473,'egyptian women 2011'!$AA$3:$AA$590,G$468)</f>
        <v>0</v>
      </c>
      <c r="H473" s="47">
        <f t="shared" si="147"/>
        <v>16</v>
      </c>
    </row>
    <row r="474" spans="1:8" ht="15" customHeight="1">
      <c r="B474" s="45" t="s">
        <v>46</v>
      </c>
      <c r="C474" s="46">
        <f>COUNTIFS('egyptian women 2011'!$K$3:$K$590,$B474,'egyptian women 2011'!$AA$3:$AA$590,C$468)</f>
        <v>4</v>
      </c>
      <c r="D474" s="46">
        <f>COUNTIFS('egyptian women 2011'!$K$3:$K$590,$B474,'egyptian women 2011'!$AA$3:$AA$590,D$468)</f>
        <v>3</v>
      </c>
      <c r="E474" s="46">
        <f>COUNTIFS('egyptian women 2011'!$K$3:$K$590,$B474,'egyptian women 2011'!$AA$3:$AA$590,E$468)</f>
        <v>0</v>
      </c>
      <c r="F474" s="46">
        <f>COUNTIFS('egyptian women 2011'!$K$3:$K$590,$B474,'egyptian women 2011'!$AA$3:$AA$590,F$468)</f>
        <v>0</v>
      </c>
      <c r="G474" s="46">
        <f>COUNTIFS('egyptian women 2011'!$K$3:$K$590,$B474,'egyptian women 2011'!$AA$3:$AA$590,G$468)</f>
        <v>0</v>
      </c>
      <c r="H474" s="47">
        <f t="shared" si="147"/>
        <v>7</v>
      </c>
    </row>
    <row r="475" spans="1:8" ht="15" customHeight="1">
      <c r="B475" s="45" t="s">
        <v>320</v>
      </c>
      <c r="C475" s="46">
        <f>COUNTIFS('egyptian women 2011'!$K$3:$K$590,$B475,'egyptian women 2011'!$AA$3:$AA$590,C$468)</f>
        <v>3</v>
      </c>
      <c r="D475" s="46">
        <f>COUNTIFS('egyptian women 2011'!$K$3:$K$590,$B475,'egyptian women 2011'!$AA$3:$AA$590,D$468)</f>
        <v>0</v>
      </c>
      <c r="E475" s="46">
        <f>COUNTIFS('egyptian women 2011'!$K$3:$K$590,$B475,'egyptian women 2011'!$AA$3:$AA$590,E$468)</f>
        <v>0</v>
      </c>
      <c r="F475" s="46">
        <f>COUNTIFS('egyptian women 2011'!$K$3:$K$590,$B475,'egyptian women 2011'!$AA$3:$AA$590,F$468)</f>
        <v>0</v>
      </c>
      <c r="G475" s="46">
        <f>COUNTIFS('egyptian women 2011'!$K$3:$K$590,$B475,'egyptian women 2011'!$AA$3:$AA$590,G$468)</f>
        <v>0</v>
      </c>
      <c r="H475" s="47">
        <f t="shared" si="147"/>
        <v>3</v>
      </c>
    </row>
    <row r="476" spans="1:8" ht="15" customHeight="1">
      <c r="B476" s="48" t="s">
        <v>4040</v>
      </c>
      <c r="C476" s="47">
        <f t="shared" ref="C476:H476" si="148">SUM(C469:C475)</f>
        <v>282</v>
      </c>
      <c r="D476" s="47">
        <f t="shared" si="148"/>
        <v>142</v>
      </c>
      <c r="E476" s="47">
        <f t="shared" si="148"/>
        <v>106</v>
      </c>
      <c r="F476" s="47">
        <f t="shared" si="148"/>
        <v>45</v>
      </c>
      <c r="G476" s="47">
        <f t="shared" si="148"/>
        <v>13</v>
      </c>
      <c r="H476" s="47">
        <f t="shared" si="148"/>
        <v>588</v>
      </c>
    </row>
    <row r="477" spans="1:8" ht="15" customHeight="1">
      <c r="B477" s="59" t="s">
        <v>4095</v>
      </c>
      <c r="C477" s="59"/>
      <c r="D477" s="59"/>
      <c r="E477" s="59"/>
      <c r="F477" s="59"/>
      <c r="G477" s="59"/>
      <c r="H477" s="59"/>
    </row>
    <row r="478" spans="1:8" ht="15" customHeight="1">
      <c r="B478" s="49" t="s">
        <v>4049</v>
      </c>
      <c r="C478" s="49" t="s">
        <v>62</v>
      </c>
      <c r="D478" s="49" t="s">
        <v>205</v>
      </c>
      <c r="E478" s="49" t="s">
        <v>874</v>
      </c>
      <c r="F478" s="49" t="s">
        <v>306</v>
      </c>
      <c r="G478" s="49" t="s">
        <v>1124</v>
      </c>
      <c r="H478" s="49" t="s">
        <v>4040</v>
      </c>
    </row>
    <row r="479" spans="1:8" ht="15" customHeight="1">
      <c r="B479" s="50" t="s">
        <v>976</v>
      </c>
      <c r="C479" s="51">
        <f t="shared" ref="C479:C486" si="149">IFERROR(C469/H469,0)</f>
        <v>0.3125</v>
      </c>
      <c r="D479" s="51">
        <f t="shared" ref="D479:D486" si="150">IFERROR(D469/H469,0)</f>
        <v>0.22222222222222221</v>
      </c>
      <c r="E479" s="51">
        <f t="shared" ref="E479:E486" si="151">IFERROR(E469/H469,0)</f>
        <v>0.2951388888888889</v>
      </c>
      <c r="F479" s="51">
        <f t="shared" ref="F479:F486" si="152">IFERROR(F469/H469,0)</f>
        <v>0.12847222222222221</v>
      </c>
      <c r="G479" s="51">
        <f t="shared" ref="G479:G486" si="153">IFERROR(G469/H469,0)</f>
        <v>4.1666666666666664E-2</v>
      </c>
      <c r="H479" s="52">
        <f t="shared" ref="H479:H486" si="154">IFERROR(H469/H469,0)</f>
        <v>1</v>
      </c>
    </row>
    <row r="480" spans="1:8" ht="15" customHeight="1">
      <c r="B480" s="50" t="s">
        <v>88</v>
      </c>
      <c r="C480" s="51">
        <f t="shared" si="149"/>
        <v>0.58260869565217388</v>
      </c>
      <c r="D480" s="51">
        <f t="shared" si="150"/>
        <v>0.36521739130434783</v>
      </c>
      <c r="E480" s="51">
        <f t="shared" si="151"/>
        <v>3.4782608695652174E-2</v>
      </c>
      <c r="F480" s="51">
        <f t="shared" si="152"/>
        <v>1.7391304347826087E-2</v>
      </c>
      <c r="G480" s="51">
        <f t="shared" si="153"/>
        <v>0</v>
      </c>
      <c r="H480" s="52">
        <f t="shared" si="154"/>
        <v>1</v>
      </c>
    </row>
    <row r="481" spans="1:8" ht="15" customHeight="1">
      <c r="B481" s="50" t="s">
        <v>122</v>
      </c>
      <c r="C481" s="51">
        <f t="shared" si="149"/>
        <v>0.56122448979591832</v>
      </c>
      <c r="D481" s="51">
        <f t="shared" si="150"/>
        <v>0.22448979591836735</v>
      </c>
      <c r="E481" s="51">
        <f t="shared" si="151"/>
        <v>0.17346938775510204</v>
      </c>
      <c r="F481" s="51">
        <f t="shared" si="152"/>
        <v>3.0612244897959183E-2</v>
      </c>
      <c r="G481" s="51">
        <f t="shared" si="153"/>
        <v>1.020408163265306E-2</v>
      </c>
      <c r="H481" s="52">
        <f t="shared" si="154"/>
        <v>1</v>
      </c>
    </row>
    <row r="482" spans="1:8" ht="15" customHeight="1">
      <c r="B482" s="50" t="s">
        <v>103</v>
      </c>
      <c r="C482" s="51">
        <f t="shared" si="149"/>
        <v>0.77049180327868849</v>
      </c>
      <c r="D482" s="51">
        <f t="shared" si="150"/>
        <v>0.18032786885245902</v>
      </c>
      <c r="E482" s="51">
        <f t="shared" si="151"/>
        <v>0</v>
      </c>
      <c r="F482" s="51">
        <f t="shared" si="152"/>
        <v>4.9180327868852458E-2</v>
      </c>
      <c r="G482" s="51">
        <f t="shared" si="153"/>
        <v>0</v>
      </c>
      <c r="H482" s="52">
        <f t="shared" si="154"/>
        <v>1</v>
      </c>
    </row>
    <row r="483" spans="1:8" ht="15" customHeight="1">
      <c r="B483" s="50" t="s">
        <v>1587</v>
      </c>
      <c r="C483" s="51">
        <f t="shared" si="149"/>
        <v>1</v>
      </c>
      <c r="D483" s="51">
        <f t="shared" si="150"/>
        <v>0</v>
      </c>
      <c r="E483" s="51">
        <f t="shared" si="151"/>
        <v>0</v>
      </c>
      <c r="F483" s="51">
        <f t="shared" si="152"/>
        <v>0</v>
      </c>
      <c r="G483" s="51">
        <f t="shared" si="153"/>
        <v>0</v>
      </c>
      <c r="H483" s="52">
        <f t="shared" si="154"/>
        <v>1</v>
      </c>
    </row>
    <row r="484" spans="1:8" ht="15" customHeight="1">
      <c r="B484" s="50" t="s">
        <v>46</v>
      </c>
      <c r="C484" s="51">
        <f t="shared" si="149"/>
        <v>0.5714285714285714</v>
      </c>
      <c r="D484" s="51">
        <f t="shared" si="150"/>
        <v>0.42857142857142855</v>
      </c>
      <c r="E484" s="51">
        <f t="shared" si="151"/>
        <v>0</v>
      </c>
      <c r="F484" s="51">
        <f t="shared" si="152"/>
        <v>0</v>
      </c>
      <c r="G484" s="51">
        <f t="shared" si="153"/>
        <v>0</v>
      </c>
      <c r="H484" s="52">
        <f t="shared" si="154"/>
        <v>1</v>
      </c>
    </row>
    <row r="485" spans="1:8" ht="15" customHeight="1">
      <c r="B485" s="50" t="s">
        <v>320</v>
      </c>
      <c r="C485" s="51">
        <f t="shared" si="149"/>
        <v>1</v>
      </c>
      <c r="D485" s="51">
        <f t="shared" si="150"/>
        <v>0</v>
      </c>
      <c r="E485" s="51">
        <f t="shared" si="151"/>
        <v>0</v>
      </c>
      <c r="F485" s="51">
        <f t="shared" si="152"/>
        <v>0</v>
      </c>
      <c r="G485" s="51">
        <f t="shared" si="153"/>
        <v>0</v>
      </c>
      <c r="H485" s="52">
        <f t="shared" si="154"/>
        <v>1</v>
      </c>
    </row>
    <row r="486" spans="1:8" ht="15" customHeight="1">
      <c r="B486" s="48" t="s">
        <v>4040</v>
      </c>
      <c r="C486" s="52">
        <f t="shared" si="149"/>
        <v>0.47959183673469385</v>
      </c>
      <c r="D486" s="52">
        <f t="shared" si="150"/>
        <v>0.24149659863945577</v>
      </c>
      <c r="E486" s="52">
        <f t="shared" si="151"/>
        <v>0.18027210884353742</v>
      </c>
      <c r="F486" s="52">
        <f t="shared" si="152"/>
        <v>7.6530612244897961E-2</v>
      </c>
      <c r="G486" s="52">
        <f t="shared" si="153"/>
        <v>2.2108843537414966E-2</v>
      </c>
      <c r="H486" s="52">
        <f t="shared" si="154"/>
        <v>1</v>
      </c>
    </row>
    <row r="489" spans="1:8" ht="15" customHeight="1">
      <c r="A489" s="42">
        <v>24</v>
      </c>
      <c r="B489" s="58" t="s">
        <v>4046</v>
      </c>
      <c r="C489" s="58"/>
      <c r="D489" s="58"/>
      <c r="E489" s="58"/>
      <c r="F489" s="58"/>
      <c r="G489" s="58"/>
    </row>
    <row r="490" spans="1:8" ht="49.5" customHeight="1">
      <c r="A490" s="43" t="s">
        <v>17</v>
      </c>
      <c r="B490" s="60" t="s">
        <v>4047</v>
      </c>
      <c r="C490" s="60"/>
      <c r="D490" s="60"/>
      <c r="E490" s="60"/>
      <c r="F490" s="60"/>
      <c r="G490" s="60"/>
    </row>
    <row r="491" spans="1:8" ht="39.75" customHeight="1">
      <c r="A491" s="43" t="s">
        <v>34</v>
      </c>
      <c r="B491" s="58" t="s">
        <v>4096</v>
      </c>
      <c r="C491" s="58"/>
      <c r="D491" s="58"/>
      <c r="E491" s="58"/>
      <c r="F491" s="58"/>
      <c r="G491" s="58"/>
    </row>
    <row r="492" spans="1:8" ht="15" customHeight="1">
      <c r="B492" s="44" t="s">
        <v>4049</v>
      </c>
      <c r="C492" s="44" t="s">
        <v>113</v>
      </c>
      <c r="D492" s="44" t="s">
        <v>63</v>
      </c>
      <c r="E492" s="44" t="s">
        <v>133</v>
      </c>
      <c r="F492" s="44" t="s">
        <v>205</v>
      </c>
      <c r="G492" s="44" t="s">
        <v>4040</v>
      </c>
    </row>
    <row r="493" spans="1:8" ht="15" customHeight="1">
      <c r="B493" s="45" t="s">
        <v>976</v>
      </c>
      <c r="C493" s="46">
        <f>COUNTIFS('egyptian women 2011'!$K$3:$K$590,$B493,'egyptian women 2011'!$AB$3:$AB$590,C$492)</f>
        <v>226</v>
      </c>
      <c r="D493" s="46">
        <f>COUNTIFS('egyptian women 2011'!$K$3:$K$590,$B493,'egyptian women 2011'!$AB$3:$AB$590,D$492)</f>
        <v>59</v>
      </c>
      <c r="E493" s="46">
        <f>COUNTIFS('egyptian women 2011'!$K$3:$K$590,$B493,'egyptian women 2011'!$AB$3:$AB$590,E$492)</f>
        <v>3</v>
      </c>
      <c r="F493" s="46">
        <f>COUNTIFS('egyptian women 2011'!$K$3:$K$590,$B493,'egyptian women 2011'!$AB$3:$AB$590,F$492)</f>
        <v>0</v>
      </c>
      <c r="G493" s="47">
        <f t="shared" ref="G493:G499" si="155">SUM(C493:F493)</f>
        <v>288</v>
      </c>
    </row>
    <row r="494" spans="1:8" ht="15" customHeight="1">
      <c r="B494" s="45" t="s">
        <v>88</v>
      </c>
      <c r="C494" s="46">
        <f>COUNTIFS('egyptian women 2011'!$K$3:$K$590,$B494,'egyptian women 2011'!$AB$3:$AB$590,C$492)</f>
        <v>46</v>
      </c>
      <c r="D494" s="46">
        <f>COUNTIFS('egyptian women 2011'!$K$3:$K$590,$B494,'egyptian women 2011'!$AB$3:$AB$590,D$492)</f>
        <v>68</v>
      </c>
      <c r="E494" s="46">
        <f>COUNTIFS('egyptian women 2011'!$K$3:$K$590,$B494,'egyptian women 2011'!$AB$3:$AB$590,E$492)</f>
        <v>0</v>
      </c>
      <c r="F494" s="46">
        <f>COUNTIFS('egyptian women 2011'!$K$3:$K$590,$B494,'egyptian women 2011'!$AB$3:$AB$590,F$492)</f>
        <v>1</v>
      </c>
      <c r="G494" s="47">
        <f t="shared" si="155"/>
        <v>115</v>
      </c>
    </row>
    <row r="495" spans="1:8" ht="15" customHeight="1">
      <c r="B495" s="45" t="s">
        <v>122</v>
      </c>
      <c r="C495" s="46">
        <f>COUNTIFS('egyptian women 2011'!$K$3:$K$590,$B495,'egyptian women 2011'!$AB$3:$AB$590,C$492)</f>
        <v>16</v>
      </c>
      <c r="D495" s="46">
        <f>COUNTIFS('egyptian women 2011'!$K$3:$K$590,$B495,'egyptian women 2011'!$AB$3:$AB$590,D$492)</f>
        <v>0</v>
      </c>
      <c r="E495" s="46">
        <f>COUNTIFS('egyptian women 2011'!$K$3:$K$590,$B495,'egyptian women 2011'!$AB$3:$AB$590,E$492)</f>
        <v>81</v>
      </c>
      <c r="F495" s="46">
        <f>COUNTIFS('egyptian women 2011'!$K$3:$K$590,$B495,'egyptian women 2011'!$AB$3:$AB$590,F$492)</f>
        <v>1</v>
      </c>
      <c r="G495" s="47">
        <f t="shared" si="155"/>
        <v>98</v>
      </c>
    </row>
    <row r="496" spans="1:8" ht="15" customHeight="1">
      <c r="B496" s="45" t="s">
        <v>103</v>
      </c>
      <c r="C496" s="46">
        <f>COUNTIFS('egyptian women 2011'!$K$3:$K$590,$B496,'egyptian women 2011'!$AB$3:$AB$590,C$492)</f>
        <v>31</v>
      </c>
      <c r="D496" s="46">
        <f>COUNTIFS('egyptian women 2011'!$K$3:$K$590,$B496,'egyptian women 2011'!$AB$3:$AB$590,D$492)</f>
        <v>22</v>
      </c>
      <c r="E496" s="46">
        <f>COUNTIFS('egyptian women 2011'!$K$3:$K$590,$B496,'egyptian women 2011'!$AB$3:$AB$590,E$492)</f>
        <v>7</v>
      </c>
      <c r="F496" s="46">
        <f>COUNTIFS('egyptian women 2011'!$K$3:$K$590,$B496,'egyptian women 2011'!$AB$3:$AB$590,F$492)</f>
        <v>1</v>
      </c>
      <c r="G496" s="47">
        <f t="shared" si="155"/>
        <v>61</v>
      </c>
    </row>
    <row r="497" spans="2:7" ht="15" customHeight="1">
      <c r="B497" s="45" t="s">
        <v>1587</v>
      </c>
      <c r="C497" s="46">
        <f>COUNTIFS('egyptian women 2011'!$K$3:$K$590,$B497,'egyptian women 2011'!$AB$3:$AB$590,C$492)</f>
        <v>0</v>
      </c>
      <c r="D497" s="46">
        <f>COUNTIFS('egyptian women 2011'!$K$3:$K$590,$B497,'egyptian women 2011'!$AB$3:$AB$590,D$492)</f>
        <v>16</v>
      </c>
      <c r="E497" s="46">
        <f>COUNTIFS('egyptian women 2011'!$K$3:$K$590,$B497,'egyptian women 2011'!$AB$3:$AB$590,E$492)</f>
        <v>0</v>
      </c>
      <c r="F497" s="46">
        <f>COUNTIFS('egyptian women 2011'!$K$3:$K$590,$B497,'egyptian women 2011'!$AB$3:$AB$590,F$492)</f>
        <v>0</v>
      </c>
      <c r="G497" s="47">
        <f t="shared" si="155"/>
        <v>16</v>
      </c>
    </row>
    <row r="498" spans="2:7" ht="15" customHeight="1">
      <c r="B498" s="45" t="s">
        <v>46</v>
      </c>
      <c r="C498" s="46">
        <f>COUNTIFS('egyptian women 2011'!$K$3:$K$590,$B498,'egyptian women 2011'!$AB$3:$AB$590,C$492)</f>
        <v>0</v>
      </c>
      <c r="D498" s="46">
        <f>COUNTIFS('egyptian women 2011'!$K$3:$K$590,$B498,'egyptian women 2011'!$AB$3:$AB$590,D$492)</f>
        <v>4</v>
      </c>
      <c r="E498" s="46">
        <f>COUNTIFS('egyptian women 2011'!$K$3:$K$590,$B498,'egyptian women 2011'!$AB$3:$AB$590,E$492)</f>
        <v>0</v>
      </c>
      <c r="F498" s="46">
        <f>COUNTIFS('egyptian women 2011'!$K$3:$K$590,$B498,'egyptian women 2011'!$AB$3:$AB$590,F$492)</f>
        <v>3</v>
      </c>
      <c r="G498" s="47">
        <f t="shared" si="155"/>
        <v>7</v>
      </c>
    </row>
    <row r="499" spans="2:7" ht="15" customHeight="1">
      <c r="B499" s="45" t="s">
        <v>320</v>
      </c>
      <c r="C499" s="46">
        <f>COUNTIFS('egyptian women 2011'!$K$3:$K$590,$B499,'egyptian women 2011'!$AB$3:$AB$590,C$492)</f>
        <v>0</v>
      </c>
      <c r="D499" s="46">
        <f>COUNTIFS('egyptian women 2011'!$K$3:$K$590,$B499,'egyptian women 2011'!$AB$3:$AB$590,D$492)</f>
        <v>3</v>
      </c>
      <c r="E499" s="46">
        <f>COUNTIFS('egyptian women 2011'!$K$3:$K$590,$B499,'egyptian women 2011'!$AB$3:$AB$590,E$492)</f>
        <v>0</v>
      </c>
      <c r="F499" s="46">
        <f>COUNTIFS('egyptian women 2011'!$K$3:$K$590,$B499,'egyptian women 2011'!$AB$3:$AB$590,F$492)</f>
        <v>0</v>
      </c>
      <c r="G499" s="47">
        <f t="shared" si="155"/>
        <v>3</v>
      </c>
    </row>
    <row r="500" spans="2:7" ht="15" customHeight="1">
      <c r="B500" s="48" t="s">
        <v>4040</v>
      </c>
      <c r="C500" s="47">
        <f>SUM(C493:C499)</f>
        <v>319</v>
      </c>
      <c r="D500" s="47">
        <f>SUM(D493:D499)</f>
        <v>172</v>
      </c>
      <c r="E500" s="47">
        <f>SUM(E493:E499)</f>
        <v>91</v>
      </c>
      <c r="F500" s="47">
        <f>SUM(F493:F499)</f>
        <v>6</v>
      </c>
      <c r="G500" s="47">
        <f>SUM(G493:G499)</f>
        <v>588</v>
      </c>
    </row>
    <row r="501" spans="2:7" ht="15" customHeight="1">
      <c r="B501" s="59" t="s">
        <v>4097</v>
      </c>
      <c r="C501" s="59"/>
      <c r="D501" s="59"/>
      <c r="E501" s="59"/>
      <c r="F501" s="59"/>
      <c r="G501" s="59"/>
    </row>
    <row r="502" spans="2:7" ht="15" customHeight="1">
      <c r="B502" s="49" t="s">
        <v>4049</v>
      </c>
      <c r="C502" s="49" t="s">
        <v>113</v>
      </c>
      <c r="D502" s="49" t="s">
        <v>63</v>
      </c>
      <c r="E502" s="49" t="s">
        <v>133</v>
      </c>
      <c r="F502" s="49" t="s">
        <v>205</v>
      </c>
      <c r="G502" s="49" t="s">
        <v>4040</v>
      </c>
    </row>
    <row r="503" spans="2:7" ht="15" customHeight="1">
      <c r="B503" s="50" t="s">
        <v>976</v>
      </c>
      <c r="C503" s="51">
        <f t="shared" ref="C503:C510" si="156">IFERROR(C493/G493,0)</f>
        <v>0.78472222222222221</v>
      </c>
      <c r="D503" s="51">
        <f t="shared" ref="D503:D510" si="157">IFERROR(D493/G493,0)</f>
        <v>0.2048611111111111</v>
      </c>
      <c r="E503" s="51">
        <f t="shared" ref="E503:E510" si="158">IFERROR(E493/G493,0)</f>
        <v>1.0416666666666666E-2</v>
      </c>
      <c r="F503" s="51">
        <f t="shared" ref="F503:F510" si="159">IFERROR(F493/G493,0)</f>
        <v>0</v>
      </c>
      <c r="G503" s="52">
        <f t="shared" ref="G503:G510" si="160">IFERROR(G493/G493,0)</f>
        <v>1</v>
      </c>
    </row>
    <row r="504" spans="2:7" ht="15" customHeight="1">
      <c r="B504" s="50" t="s">
        <v>88</v>
      </c>
      <c r="C504" s="51">
        <f t="shared" si="156"/>
        <v>0.4</v>
      </c>
      <c r="D504" s="51">
        <f t="shared" si="157"/>
        <v>0.59130434782608698</v>
      </c>
      <c r="E504" s="51">
        <f t="shared" si="158"/>
        <v>0</v>
      </c>
      <c r="F504" s="51">
        <f t="shared" si="159"/>
        <v>8.6956521739130436E-3</v>
      </c>
      <c r="G504" s="52">
        <f t="shared" si="160"/>
        <v>1</v>
      </c>
    </row>
    <row r="505" spans="2:7" ht="15" customHeight="1">
      <c r="B505" s="50" t="s">
        <v>122</v>
      </c>
      <c r="C505" s="51">
        <f t="shared" si="156"/>
        <v>0.16326530612244897</v>
      </c>
      <c r="D505" s="51">
        <f t="shared" si="157"/>
        <v>0</v>
      </c>
      <c r="E505" s="51">
        <f t="shared" si="158"/>
        <v>0.82653061224489799</v>
      </c>
      <c r="F505" s="51">
        <f t="shared" si="159"/>
        <v>1.020408163265306E-2</v>
      </c>
      <c r="G505" s="52">
        <f t="shared" si="160"/>
        <v>1</v>
      </c>
    </row>
    <row r="506" spans="2:7" ht="15" customHeight="1">
      <c r="B506" s="50" t="s">
        <v>103</v>
      </c>
      <c r="C506" s="51">
        <f t="shared" si="156"/>
        <v>0.50819672131147542</v>
      </c>
      <c r="D506" s="51">
        <f t="shared" si="157"/>
        <v>0.36065573770491804</v>
      </c>
      <c r="E506" s="51">
        <f t="shared" si="158"/>
        <v>0.11475409836065574</v>
      </c>
      <c r="F506" s="51">
        <f t="shared" si="159"/>
        <v>1.6393442622950821E-2</v>
      </c>
      <c r="G506" s="52">
        <f t="shared" si="160"/>
        <v>1</v>
      </c>
    </row>
    <row r="507" spans="2:7" ht="15" customHeight="1">
      <c r="B507" s="50" t="s">
        <v>1587</v>
      </c>
      <c r="C507" s="51">
        <f t="shared" si="156"/>
        <v>0</v>
      </c>
      <c r="D507" s="51">
        <f t="shared" si="157"/>
        <v>1</v>
      </c>
      <c r="E507" s="51">
        <f t="shared" si="158"/>
        <v>0</v>
      </c>
      <c r="F507" s="51">
        <f t="shared" si="159"/>
        <v>0</v>
      </c>
      <c r="G507" s="52">
        <f t="shared" si="160"/>
        <v>1</v>
      </c>
    </row>
    <row r="508" spans="2:7" ht="15" customHeight="1">
      <c r="B508" s="50" t="s">
        <v>46</v>
      </c>
      <c r="C508" s="51">
        <f t="shared" si="156"/>
        <v>0</v>
      </c>
      <c r="D508" s="51">
        <f t="shared" si="157"/>
        <v>0.5714285714285714</v>
      </c>
      <c r="E508" s="51">
        <f t="shared" si="158"/>
        <v>0</v>
      </c>
      <c r="F508" s="51">
        <f t="shared" si="159"/>
        <v>0.42857142857142855</v>
      </c>
      <c r="G508" s="52">
        <f t="shared" si="160"/>
        <v>1</v>
      </c>
    </row>
    <row r="509" spans="2:7" ht="15" customHeight="1">
      <c r="B509" s="50" t="s">
        <v>320</v>
      </c>
      <c r="C509" s="51">
        <f t="shared" si="156"/>
        <v>0</v>
      </c>
      <c r="D509" s="51">
        <f t="shared" si="157"/>
        <v>1</v>
      </c>
      <c r="E509" s="51">
        <f t="shared" si="158"/>
        <v>0</v>
      </c>
      <c r="F509" s="51">
        <f t="shared" si="159"/>
        <v>0</v>
      </c>
      <c r="G509" s="52">
        <f t="shared" si="160"/>
        <v>1</v>
      </c>
    </row>
    <row r="510" spans="2:7" ht="15" customHeight="1">
      <c r="B510" s="48" t="s">
        <v>4040</v>
      </c>
      <c r="C510" s="52">
        <f t="shared" si="156"/>
        <v>0.54251700680272108</v>
      </c>
      <c r="D510" s="52">
        <f t="shared" si="157"/>
        <v>0.29251700680272108</v>
      </c>
      <c r="E510" s="52">
        <f t="shared" si="158"/>
        <v>0.15476190476190477</v>
      </c>
      <c r="F510" s="52">
        <f t="shared" si="159"/>
        <v>1.020408163265306E-2</v>
      </c>
      <c r="G510" s="52">
        <f t="shared" si="160"/>
        <v>1</v>
      </c>
    </row>
    <row r="513" spans="1:22" ht="15" customHeight="1">
      <c r="A513" s="42">
        <v>25</v>
      </c>
      <c r="B513" s="58" t="s">
        <v>4046</v>
      </c>
      <c r="C513" s="58"/>
      <c r="D513" s="58"/>
      <c r="E513" s="58"/>
      <c r="F513" s="58"/>
      <c r="G513" s="58"/>
      <c r="H513" s="58"/>
      <c r="I513" s="58"/>
      <c r="J513" s="58"/>
      <c r="K513" s="58"/>
      <c r="L513" s="58"/>
      <c r="M513" s="58"/>
      <c r="N513" s="58"/>
      <c r="O513" s="58"/>
      <c r="P513" s="58"/>
      <c r="Q513" s="58"/>
      <c r="R513" s="58"/>
      <c r="S513" s="58"/>
      <c r="T513" s="58"/>
      <c r="U513" s="58"/>
      <c r="V513" s="58"/>
    </row>
    <row r="514" spans="1:22" ht="69" customHeight="1">
      <c r="A514" s="43" t="s">
        <v>4053</v>
      </c>
      <c r="B514" s="60" t="s">
        <v>4047</v>
      </c>
      <c r="C514" s="60"/>
      <c r="D514" s="60"/>
      <c r="E514" s="60"/>
      <c r="F514" s="60"/>
      <c r="G514" s="60"/>
      <c r="H514" s="60"/>
      <c r="I514" s="60"/>
      <c r="J514" s="60"/>
      <c r="K514" s="60"/>
      <c r="L514" s="60"/>
      <c r="M514" s="60"/>
      <c r="N514" s="60"/>
      <c r="O514" s="60"/>
      <c r="P514" s="60"/>
      <c r="Q514" s="60"/>
      <c r="R514" s="60"/>
      <c r="S514" s="60"/>
      <c r="T514" s="60"/>
      <c r="U514" s="60"/>
      <c r="V514" s="60"/>
    </row>
    <row r="515" spans="1:22" ht="39.75" customHeight="1">
      <c r="A515" s="43" t="s">
        <v>20</v>
      </c>
      <c r="B515" s="58" t="s">
        <v>4098</v>
      </c>
      <c r="C515" s="58"/>
      <c r="D515" s="58"/>
      <c r="E515" s="58"/>
      <c r="F515" s="58"/>
      <c r="G515" s="58"/>
      <c r="H515" s="58"/>
      <c r="I515" s="58"/>
      <c r="J515" s="58"/>
      <c r="K515" s="58"/>
      <c r="L515" s="58"/>
      <c r="M515" s="58"/>
      <c r="N515" s="58"/>
      <c r="O515" s="58"/>
      <c r="P515" s="58"/>
      <c r="Q515" s="58"/>
      <c r="R515" s="58"/>
      <c r="S515" s="58"/>
      <c r="T515" s="58"/>
      <c r="U515" s="58"/>
      <c r="V515" s="58"/>
    </row>
    <row r="516" spans="1:22" ht="21.75" customHeight="1">
      <c r="B516" s="44" t="s">
        <v>4049</v>
      </c>
      <c r="C516" s="44" t="s">
        <v>187</v>
      </c>
      <c r="D516" s="44" t="s">
        <v>312</v>
      </c>
      <c r="E516" s="44" t="s">
        <v>49</v>
      </c>
      <c r="F516" s="44" t="s">
        <v>196</v>
      </c>
      <c r="G516" s="44" t="s">
        <v>268</v>
      </c>
      <c r="H516" s="44" t="s">
        <v>1117</v>
      </c>
      <c r="I516" s="44" t="s">
        <v>124</v>
      </c>
      <c r="J516" s="44" t="s">
        <v>240</v>
      </c>
      <c r="K516" s="44" t="s">
        <v>208</v>
      </c>
      <c r="L516" s="44" t="s">
        <v>232</v>
      </c>
      <c r="M516" s="44" t="s">
        <v>149</v>
      </c>
      <c r="N516" s="44" t="s">
        <v>218</v>
      </c>
      <c r="O516" s="44" t="s">
        <v>300</v>
      </c>
      <c r="P516" s="44" t="s">
        <v>89</v>
      </c>
      <c r="Q516" s="44" t="s">
        <v>476</v>
      </c>
      <c r="R516" s="44" t="s">
        <v>293</v>
      </c>
      <c r="S516" s="44" t="s">
        <v>444</v>
      </c>
      <c r="T516" s="44" t="s">
        <v>1570</v>
      </c>
      <c r="U516" s="44" t="s">
        <v>566</v>
      </c>
      <c r="V516" s="44" t="s">
        <v>4040</v>
      </c>
    </row>
    <row r="517" spans="1:22" ht="15" customHeight="1">
      <c r="B517" s="45" t="s">
        <v>48</v>
      </c>
      <c r="C517" s="46">
        <f>COUNTIFS('egyptian women 2011'!$M$3:$M$590,$B517,'egyptian women 2011'!$N$3:$N$590,C$516)</f>
        <v>55</v>
      </c>
      <c r="D517" s="46">
        <f>COUNTIFS('egyptian women 2011'!$M$3:$M$590,$B517,'egyptian women 2011'!$N$3:$N$590,D$516)</f>
        <v>70</v>
      </c>
      <c r="E517" s="46">
        <f>COUNTIFS('egyptian women 2011'!$M$3:$M$590,$B517,'egyptian women 2011'!$N$3:$N$590,E$516)</f>
        <v>57</v>
      </c>
      <c r="F517" s="46">
        <f>COUNTIFS('egyptian women 2011'!$M$3:$M$590,$B517,'egyptian women 2011'!$N$3:$N$590,F$516)</f>
        <v>48</v>
      </c>
      <c r="G517" s="46">
        <f>COUNTIFS('egyptian women 2011'!$M$3:$M$590,$B517,'egyptian women 2011'!$N$3:$N$590,G$516)</f>
        <v>22</v>
      </c>
      <c r="H517" s="46">
        <f>COUNTIFS('egyptian women 2011'!$M$3:$M$590,$B517,'egyptian women 2011'!$N$3:$N$590,H$516)</f>
        <v>26</v>
      </c>
      <c r="I517" s="46">
        <f>COUNTIFS('egyptian women 2011'!$M$3:$M$590,$B517,'egyptian women 2011'!$N$3:$N$590,I$516)</f>
        <v>17</v>
      </c>
      <c r="J517" s="46">
        <f>COUNTIFS('egyptian women 2011'!$M$3:$M$590,$B517,'egyptian women 2011'!$N$3:$N$590,J$516)</f>
        <v>0</v>
      </c>
      <c r="K517" s="46">
        <f>COUNTIFS('egyptian women 2011'!$M$3:$M$590,$B517,'egyptian women 2011'!$N$3:$N$590,K$516)</f>
        <v>1</v>
      </c>
      <c r="L517" s="46">
        <f>COUNTIFS('egyptian women 2011'!$M$3:$M$590,$B517,'egyptian women 2011'!$N$3:$N$590,L$516)</f>
        <v>7</v>
      </c>
      <c r="M517" s="46">
        <f>COUNTIFS('egyptian women 2011'!$M$3:$M$590,$B517,'egyptian women 2011'!$N$3:$N$590,M$516)</f>
        <v>0</v>
      </c>
      <c r="N517" s="46">
        <f>COUNTIFS('egyptian women 2011'!$M$3:$M$590,$B517,'egyptian women 2011'!$N$3:$N$590,N$516)</f>
        <v>22</v>
      </c>
      <c r="O517" s="46">
        <f>COUNTIFS('egyptian women 2011'!$M$3:$M$590,$B517,'egyptian women 2011'!$N$3:$N$590,O$516)</f>
        <v>0</v>
      </c>
      <c r="P517" s="46">
        <f>COUNTIFS('egyptian women 2011'!$M$3:$M$590,$B517,'egyptian women 2011'!$N$3:$N$590,P$516)</f>
        <v>17</v>
      </c>
      <c r="Q517" s="46">
        <f>COUNTIFS('egyptian women 2011'!$M$3:$M$590,$B517,'egyptian women 2011'!$N$3:$N$590,Q$516)</f>
        <v>0</v>
      </c>
      <c r="R517" s="46">
        <f>COUNTIFS('egyptian women 2011'!$M$3:$M$590,$B517,'egyptian women 2011'!$N$3:$N$590,R$516)</f>
        <v>12</v>
      </c>
      <c r="S517" s="46">
        <f>COUNTIFS('egyptian women 2011'!$M$3:$M$590,$B517,'egyptian women 2011'!$N$3:$N$590,S$516)</f>
        <v>0</v>
      </c>
      <c r="T517" s="46">
        <f>COUNTIFS('egyptian women 2011'!$M$3:$M$590,$B517,'egyptian women 2011'!$N$3:$N$590,T$516)</f>
        <v>3</v>
      </c>
      <c r="U517" s="46">
        <f>COUNTIFS('egyptian women 2011'!$M$3:$M$590,$B517,'egyptian women 2011'!$N$3:$N$590,U$516)</f>
        <v>0</v>
      </c>
      <c r="V517" s="47">
        <f t="shared" ref="V517:V523" si="161">SUM(C517:U517)</f>
        <v>357</v>
      </c>
    </row>
    <row r="518" spans="1:22" ht="15" customHeight="1">
      <c r="B518" s="45" t="s">
        <v>178</v>
      </c>
      <c r="C518" s="46">
        <f>COUNTIFS('egyptian women 2011'!$M$3:$M$590,$B518,'egyptian women 2011'!$N$3:$N$590,C$516)</f>
        <v>18</v>
      </c>
      <c r="D518" s="46">
        <f>COUNTIFS('egyptian women 2011'!$M$3:$M$590,$B518,'egyptian women 2011'!$N$3:$N$590,D$516)</f>
        <v>0</v>
      </c>
      <c r="E518" s="46">
        <f>COUNTIFS('egyptian women 2011'!$M$3:$M$590,$B518,'egyptian women 2011'!$N$3:$N$590,E$516)</f>
        <v>0</v>
      </c>
      <c r="F518" s="46">
        <f>COUNTIFS('egyptian women 2011'!$M$3:$M$590,$B518,'egyptian women 2011'!$N$3:$N$590,F$516)</f>
        <v>0</v>
      </c>
      <c r="G518" s="46">
        <f>COUNTIFS('egyptian women 2011'!$M$3:$M$590,$B518,'egyptian women 2011'!$N$3:$N$590,G$516)</f>
        <v>4</v>
      </c>
      <c r="H518" s="46">
        <f>COUNTIFS('egyptian women 2011'!$M$3:$M$590,$B518,'egyptian women 2011'!$N$3:$N$590,H$516)</f>
        <v>0</v>
      </c>
      <c r="I518" s="46">
        <f>COUNTIFS('egyptian women 2011'!$M$3:$M$590,$B518,'egyptian women 2011'!$N$3:$N$590,I$516)</f>
        <v>15</v>
      </c>
      <c r="J518" s="46">
        <f>COUNTIFS('egyptian women 2011'!$M$3:$M$590,$B518,'egyptian women 2011'!$N$3:$N$590,J$516)</f>
        <v>0</v>
      </c>
      <c r="K518" s="46">
        <f>COUNTIFS('egyptian women 2011'!$M$3:$M$590,$B518,'egyptian women 2011'!$N$3:$N$590,K$516)</f>
        <v>15</v>
      </c>
      <c r="L518" s="46">
        <f>COUNTIFS('egyptian women 2011'!$M$3:$M$590,$B518,'egyptian women 2011'!$N$3:$N$590,L$516)</f>
        <v>12</v>
      </c>
      <c r="M518" s="46">
        <f>COUNTIFS('egyptian women 2011'!$M$3:$M$590,$B518,'egyptian women 2011'!$N$3:$N$590,M$516)</f>
        <v>0</v>
      </c>
      <c r="N518" s="46">
        <f>COUNTIFS('egyptian women 2011'!$M$3:$M$590,$B518,'egyptian women 2011'!$N$3:$N$590,N$516)</f>
        <v>0</v>
      </c>
      <c r="O518" s="46">
        <f>COUNTIFS('egyptian women 2011'!$M$3:$M$590,$B518,'egyptian women 2011'!$N$3:$N$590,O$516)</f>
        <v>4</v>
      </c>
      <c r="P518" s="46">
        <f>COUNTIFS('egyptian women 2011'!$M$3:$M$590,$B518,'egyptian women 2011'!$N$3:$N$590,P$516)</f>
        <v>0</v>
      </c>
      <c r="Q518" s="46">
        <f>COUNTIFS('egyptian women 2011'!$M$3:$M$590,$B518,'egyptian women 2011'!$N$3:$N$590,Q$516)</f>
        <v>0</v>
      </c>
      <c r="R518" s="46">
        <f>COUNTIFS('egyptian women 2011'!$M$3:$M$590,$B518,'egyptian women 2011'!$N$3:$N$590,R$516)</f>
        <v>0</v>
      </c>
      <c r="S518" s="46">
        <f>COUNTIFS('egyptian women 2011'!$M$3:$M$590,$B518,'egyptian women 2011'!$N$3:$N$590,S$516)</f>
        <v>0</v>
      </c>
      <c r="T518" s="46">
        <f>COUNTIFS('egyptian women 2011'!$M$3:$M$590,$B518,'egyptian women 2011'!$N$3:$N$590,T$516)</f>
        <v>5</v>
      </c>
      <c r="U518" s="46">
        <f>COUNTIFS('egyptian women 2011'!$M$3:$M$590,$B518,'egyptian women 2011'!$N$3:$N$590,U$516)</f>
        <v>0</v>
      </c>
      <c r="V518" s="47">
        <f t="shared" si="161"/>
        <v>73</v>
      </c>
    </row>
    <row r="519" spans="1:22" ht="15" customHeight="1">
      <c r="B519" s="45" t="s">
        <v>148</v>
      </c>
      <c r="C519" s="46">
        <f>COUNTIFS('egyptian women 2011'!$M$3:$M$590,$B519,'egyptian women 2011'!$N$3:$N$590,C$516)</f>
        <v>0</v>
      </c>
      <c r="D519" s="46">
        <f>COUNTIFS('egyptian women 2011'!$M$3:$M$590,$B519,'egyptian women 2011'!$N$3:$N$590,D$516)</f>
        <v>0</v>
      </c>
      <c r="E519" s="46">
        <f>COUNTIFS('egyptian women 2011'!$M$3:$M$590,$B519,'egyptian women 2011'!$N$3:$N$590,E$516)</f>
        <v>0</v>
      </c>
      <c r="F519" s="46">
        <f>COUNTIFS('egyptian women 2011'!$M$3:$M$590,$B519,'egyptian women 2011'!$N$3:$N$590,F$516)</f>
        <v>0</v>
      </c>
      <c r="G519" s="46">
        <f>COUNTIFS('egyptian women 2011'!$M$3:$M$590,$B519,'egyptian women 2011'!$N$3:$N$590,G$516)</f>
        <v>2</v>
      </c>
      <c r="H519" s="46">
        <f>COUNTIFS('egyptian women 2011'!$M$3:$M$590,$B519,'egyptian women 2011'!$N$3:$N$590,H$516)</f>
        <v>0</v>
      </c>
      <c r="I519" s="46">
        <f>COUNTIFS('egyptian women 2011'!$M$3:$M$590,$B519,'egyptian women 2011'!$N$3:$N$590,I$516)</f>
        <v>0</v>
      </c>
      <c r="J519" s="46">
        <f>COUNTIFS('egyptian women 2011'!$M$3:$M$590,$B519,'egyptian women 2011'!$N$3:$N$590,J$516)</f>
        <v>14</v>
      </c>
      <c r="K519" s="46">
        <f>COUNTIFS('egyptian women 2011'!$M$3:$M$590,$B519,'egyptian women 2011'!$N$3:$N$590,K$516)</f>
        <v>0</v>
      </c>
      <c r="L519" s="46">
        <f>COUNTIFS('egyptian women 2011'!$M$3:$M$590,$B519,'egyptian women 2011'!$N$3:$N$590,L$516)</f>
        <v>3</v>
      </c>
      <c r="M519" s="46">
        <f>COUNTIFS('egyptian women 2011'!$M$3:$M$590,$B519,'egyptian women 2011'!$N$3:$N$590,M$516)</f>
        <v>20</v>
      </c>
      <c r="N519" s="46">
        <f>COUNTIFS('egyptian women 2011'!$M$3:$M$590,$B519,'egyptian women 2011'!$N$3:$N$590,N$516)</f>
        <v>0</v>
      </c>
      <c r="O519" s="46">
        <f>COUNTIFS('egyptian women 2011'!$M$3:$M$590,$B519,'egyptian women 2011'!$N$3:$N$590,O$516)</f>
        <v>11</v>
      </c>
      <c r="P519" s="46">
        <f>COUNTIFS('egyptian women 2011'!$M$3:$M$590,$B519,'egyptian women 2011'!$N$3:$N$590,P$516)</f>
        <v>0</v>
      </c>
      <c r="Q519" s="46">
        <f>COUNTIFS('egyptian women 2011'!$M$3:$M$590,$B519,'egyptian women 2011'!$N$3:$N$590,Q$516)</f>
        <v>0</v>
      </c>
      <c r="R519" s="46">
        <f>COUNTIFS('egyptian women 2011'!$M$3:$M$590,$B519,'egyptian women 2011'!$N$3:$N$590,R$516)</f>
        <v>0</v>
      </c>
      <c r="S519" s="46">
        <f>COUNTIFS('egyptian women 2011'!$M$3:$M$590,$B519,'egyptian women 2011'!$N$3:$N$590,S$516)</f>
        <v>0</v>
      </c>
      <c r="T519" s="46">
        <f>COUNTIFS('egyptian women 2011'!$M$3:$M$590,$B519,'egyptian women 2011'!$N$3:$N$590,T$516)</f>
        <v>0</v>
      </c>
      <c r="U519" s="46">
        <f>COUNTIFS('egyptian women 2011'!$M$3:$M$590,$B519,'egyptian women 2011'!$N$3:$N$590,U$516)</f>
        <v>2</v>
      </c>
      <c r="V519" s="47">
        <f t="shared" si="161"/>
        <v>52</v>
      </c>
    </row>
    <row r="520" spans="1:22" ht="15" customHeight="1">
      <c r="B520" s="45" t="s">
        <v>186</v>
      </c>
      <c r="C520" s="46">
        <f>COUNTIFS('egyptian women 2011'!$M$3:$M$590,$B520,'egyptian women 2011'!$N$3:$N$590,C$516)</f>
        <v>12</v>
      </c>
      <c r="D520" s="46">
        <f>COUNTIFS('egyptian women 2011'!$M$3:$M$590,$B520,'egyptian women 2011'!$N$3:$N$590,D$516)</f>
        <v>0</v>
      </c>
      <c r="E520" s="46">
        <f>COUNTIFS('egyptian women 2011'!$M$3:$M$590,$B520,'egyptian women 2011'!$N$3:$N$590,E$516)</f>
        <v>0</v>
      </c>
      <c r="F520" s="46">
        <f>COUNTIFS('egyptian women 2011'!$M$3:$M$590,$B520,'egyptian women 2011'!$N$3:$N$590,F$516)</f>
        <v>0</v>
      </c>
      <c r="G520" s="46">
        <f>COUNTIFS('egyptian women 2011'!$M$3:$M$590,$B520,'egyptian women 2011'!$N$3:$N$590,G$516)</f>
        <v>6</v>
      </c>
      <c r="H520" s="46">
        <f>COUNTIFS('egyptian women 2011'!$M$3:$M$590,$B520,'egyptian women 2011'!$N$3:$N$590,H$516)</f>
        <v>10</v>
      </c>
      <c r="I520" s="46">
        <f>COUNTIFS('egyptian women 2011'!$M$3:$M$590,$B520,'egyptian women 2011'!$N$3:$N$590,I$516)</f>
        <v>0</v>
      </c>
      <c r="J520" s="46">
        <f>COUNTIFS('egyptian women 2011'!$M$3:$M$590,$B520,'egyptian women 2011'!$N$3:$N$590,J$516)</f>
        <v>0</v>
      </c>
      <c r="K520" s="46">
        <f>COUNTIFS('egyptian women 2011'!$M$3:$M$590,$B520,'egyptian women 2011'!$N$3:$N$590,K$516)</f>
        <v>9</v>
      </c>
      <c r="L520" s="46">
        <f>COUNTIFS('egyptian women 2011'!$M$3:$M$590,$B520,'egyptian women 2011'!$N$3:$N$590,L$516)</f>
        <v>4</v>
      </c>
      <c r="M520" s="46">
        <f>COUNTIFS('egyptian women 2011'!$M$3:$M$590,$B520,'egyptian women 2011'!$N$3:$N$590,M$516)</f>
        <v>5</v>
      </c>
      <c r="N520" s="46">
        <f>COUNTIFS('egyptian women 2011'!$M$3:$M$590,$B520,'egyptian women 2011'!$N$3:$N$590,N$516)</f>
        <v>0</v>
      </c>
      <c r="O520" s="46">
        <f>COUNTIFS('egyptian women 2011'!$M$3:$M$590,$B520,'egyptian women 2011'!$N$3:$N$590,O$516)</f>
        <v>0</v>
      </c>
      <c r="P520" s="46">
        <f>COUNTIFS('egyptian women 2011'!$M$3:$M$590,$B520,'egyptian women 2011'!$N$3:$N$590,P$516)</f>
        <v>0</v>
      </c>
      <c r="Q520" s="46">
        <f>COUNTIFS('egyptian women 2011'!$M$3:$M$590,$B520,'egyptian women 2011'!$N$3:$N$590,Q$516)</f>
        <v>0</v>
      </c>
      <c r="R520" s="46">
        <f>COUNTIFS('egyptian women 2011'!$M$3:$M$590,$B520,'egyptian women 2011'!$N$3:$N$590,R$516)</f>
        <v>0</v>
      </c>
      <c r="S520" s="46">
        <f>COUNTIFS('egyptian women 2011'!$M$3:$M$590,$B520,'egyptian women 2011'!$N$3:$N$590,S$516)</f>
        <v>0</v>
      </c>
      <c r="T520" s="46">
        <f>COUNTIFS('egyptian women 2011'!$M$3:$M$590,$B520,'egyptian women 2011'!$N$3:$N$590,T$516)</f>
        <v>2</v>
      </c>
      <c r="U520" s="46">
        <f>COUNTIFS('egyptian women 2011'!$M$3:$M$590,$B520,'egyptian women 2011'!$N$3:$N$590,U$516)</f>
        <v>0</v>
      </c>
      <c r="V520" s="47">
        <f t="shared" si="161"/>
        <v>48</v>
      </c>
    </row>
    <row r="521" spans="1:22" ht="15" customHeight="1">
      <c r="B521" s="45" t="s">
        <v>475</v>
      </c>
      <c r="C521" s="46">
        <f>COUNTIFS('egyptian women 2011'!$M$3:$M$590,$B521,'egyptian women 2011'!$N$3:$N$590,C$516)</f>
        <v>0</v>
      </c>
      <c r="D521" s="46">
        <f>COUNTIFS('egyptian women 2011'!$M$3:$M$590,$B521,'egyptian women 2011'!$N$3:$N$590,D$516)</f>
        <v>0</v>
      </c>
      <c r="E521" s="46">
        <f>COUNTIFS('egyptian women 2011'!$M$3:$M$590,$B521,'egyptian women 2011'!$N$3:$N$590,E$516)</f>
        <v>0</v>
      </c>
      <c r="F521" s="46">
        <f>COUNTIFS('egyptian women 2011'!$M$3:$M$590,$B521,'egyptian women 2011'!$N$3:$N$590,F$516)</f>
        <v>0</v>
      </c>
      <c r="G521" s="46">
        <f>COUNTIFS('egyptian women 2011'!$M$3:$M$590,$B521,'egyptian women 2011'!$N$3:$N$590,G$516)</f>
        <v>0</v>
      </c>
      <c r="H521" s="46">
        <f>COUNTIFS('egyptian women 2011'!$M$3:$M$590,$B521,'egyptian women 2011'!$N$3:$N$590,H$516)</f>
        <v>0</v>
      </c>
      <c r="I521" s="46">
        <f>COUNTIFS('egyptian women 2011'!$M$3:$M$590,$B521,'egyptian women 2011'!$N$3:$N$590,I$516)</f>
        <v>0</v>
      </c>
      <c r="J521" s="46">
        <f>COUNTIFS('egyptian women 2011'!$M$3:$M$590,$B521,'egyptian women 2011'!$N$3:$N$590,J$516)</f>
        <v>0</v>
      </c>
      <c r="K521" s="46">
        <f>COUNTIFS('egyptian women 2011'!$M$3:$M$590,$B521,'egyptian women 2011'!$N$3:$N$590,K$516)</f>
        <v>5</v>
      </c>
      <c r="L521" s="46">
        <f>COUNTIFS('egyptian women 2011'!$M$3:$M$590,$B521,'egyptian women 2011'!$N$3:$N$590,L$516)</f>
        <v>0</v>
      </c>
      <c r="M521" s="46">
        <f>COUNTIFS('egyptian women 2011'!$M$3:$M$590,$B521,'egyptian women 2011'!$N$3:$N$590,M$516)</f>
        <v>0</v>
      </c>
      <c r="N521" s="46">
        <f>COUNTIFS('egyptian women 2011'!$M$3:$M$590,$B521,'egyptian women 2011'!$N$3:$N$590,N$516)</f>
        <v>0</v>
      </c>
      <c r="O521" s="46">
        <f>COUNTIFS('egyptian women 2011'!$M$3:$M$590,$B521,'egyptian women 2011'!$N$3:$N$590,O$516)</f>
        <v>4</v>
      </c>
      <c r="P521" s="46">
        <f>COUNTIFS('egyptian women 2011'!$M$3:$M$590,$B521,'egyptian women 2011'!$N$3:$N$590,P$516)</f>
        <v>0</v>
      </c>
      <c r="Q521" s="46">
        <f>COUNTIFS('egyptian women 2011'!$M$3:$M$590,$B521,'egyptian women 2011'!$N$3:$N$590,Q$516)</f>
        <v>17</v>
      </c>
      <c r="R521" s="46">
        <f>COUNTIFS('egyptian women 2011'!$M$3:$M$590,$B521,'egyptian women 2011'!$N$3:$N$590,R$516)</f>
        <v>0</v>
      </c>
      <c r="S521" s="46">
        <f>COUNTIFS('egyptian women 2011'!$M$3:$M$590,$B521,'egyptian women 2011'!$N$3:$N$590,S$516)</f>
        <v>0</v>
      </c>
      <c r="T521" s="46">
        <f>COUNTIFS('egyptian women 2011'!$M$3:$M$590,$B521,'egyptian women 2011'!$N$3:$N$590,T$516)</f>
        <v>0</v>
      </c>
      <c r="U521" s="46">
        <f>COUNTIFS('egyptian women 2011'!$M$3:$M$590,$B521,'egyptian women 2011'!$N$3:$N$590,U$516)</f>
        <v>0</v>
      </c>
      <c r="V521" s="47">
        <f t="shared" si="161"/>
        <v>26</v>
      </c>
    </row>
    <row r="522" spans="1:22" ht="15" customHeight="1">
      <c r="B522" s="45" t="s">
        <v>239</v>
      </c>
      <c r="C522" s="46">
        <f>COUNTIFS('egyptian women 2011'!$M$3:$M$590,$B522,'egyptian women 2011'!$N$3:$N$590,C$516)</f>
        <v>0</v>
      </c>
      <c r="D522" s="46">
        <f>COUNTIFS('egyptian women 2011'!$M$3:$M$590,$B522,'egyptian women 2011'!$N$3:$N$590,D$516)</f>
        <v>0</v>
      </c>
      <c r="E522" s="46">
        <f>COUNTIFS('egyptian women 2011'!$M$3:$M$590,$B522,'egyptian women 2011'!$N$3:$N$590,E$516)</f>
        <v>0</v>
      </c>
      <c r="F522" s="46">
        <f>COUNTIFS('egyptian women 2011'!$M$3:$M$590,$B522,'egyptian women 2011'!$N$3:$N$590,F$516)</f>
        <v>0</v>
      </c>
      <c r="G522" s="46">
        <f>COUNTIFS('egyptian women 2011'!$M$3:$M$590,$B522,'egyptian women 2011'!$N$3:$N$590,G$516)</f>
        <v>0</v>
      </c>
      <c r="H522" s="46">
        <f>COUNTIFS('egyptian women 2011'!$M$3:$M$590,$B522,'egyptian women 2011'!$N$3:$N$590,H$516)</f>
        <v>0</v>
      </c>
      <c r="I522" s="46">
        <f>COUNTIFS('egyptian women 2011'!$M$3:$M$590,$B522,'egyptian women 2011'!$N$3:$N$590,I$516)</f>
        <v>0</v>
      </c>
      <c r="J522" s="46">
        <f>COUNTIFS('egyptian women 2011'!$M$3:$M$590,$B522,'egyptian women 2011'!$N$3:$N$590,J$516)</f>
        <v>17</v>
      </c>
      <c r="K522" s="46">
        <f>COUNTIFS('egyptian women 2011'!$M$3:$M$590,$B522,'egyptian women 2011'!$N$3:$N$590,K$516)</f>
        <v>0</v>
      </c>
      <c r="L522" s="46">
        <f>COUNTIFS('egyptian women 2011'!$M$3:$M$590,$B522,'egyptian women 2011'!$N$3:$N$590,L$516)</f>
        <v>0</v>
      </c>
      <c r="M522" s="46">
        <f>COUNTIFS('egyptian women 2011'!$M$3:$M$590,$B522,'egyptian women 2011'!$N$3:$N$590,M$516)</f>
        <v>0</v>
      </c>
      <c r="N522" s="46">
        <f>COUNTIFS('egyptian women 2011'!$M$3:$M$590,$B522,'egyptian women 2011'!$N$3:$N$590,N$516)</f>
        <v>0</v>
      </c>
      <c r="O522" s="46">
        <f>COUNTIFS('egyptian women 2011'!$M$3:$M$590,$B522,'egyptian women 2011'!$N$3:$N$590,O$516)</f>
        <v>0</v>
      </c>
      <c r="P522" s="46">
        <f>COUNTIFS('egyptian women 2011'!$M$3:$M$590,$B522,'egyptian women 2011'!$N$3:$N$590,P$516)</f>
        <v>0</v>
      </c>
      <c r="Q522" s="46">
        <f>COUNTIFS('egyptian women 2011'!$M$3:$M$590,$B522,'egyptian women 2011'!$N$3:$N$590,Q$516)</f>
        <v>0</v>
      </c>
      <c r="R522" s="46">
        <f>COUNTIFS('egyptian women 2011'!$M$3:$M$590,$B522,'egyptian women 2011'!$N$3:$N$590,R$516)</f>
        <v>0</v>
      </c>
      <c r="S522" s="46">
        <f>COUNTIFS('egyptian women 2011'!$M$3:$M$590,$B522,'egyptian women 2011'!$N$3:$N$590,S$516)</f>
        <v>0</v>
      </c>
      <c r="T522" s="46">
        <f>COUNTIFS('egyptian women 2011'!$M$3:$M$590,$B522,'egyptian women 2011'!$N$3:$N$590,T$516)</f>
        <v>0</v>
      </c>
      <c r="U522" s="46">
        <f>COUNTIFS('egyptian women 2011'!$M$3:$M$590,$B522,'egyptian women 2011'!$N$3:$N$590,U$516)</f>
        <v>0</v>
      </c>
      <c r="V522" s="47">
        <f t="shared" si="161"/>
        <v>17</v>
      </c>
    </row>
    <row r="523" spans="1:22" ht="15" customHeight="1">
      <c r="B523" s="45" t="s">
        <v>285</v>
      </c>
      <c r="C523" s="46">
        <f>COUNTIFS('egyptian women 2011'!$M$3:$M$590,$B523,'egyptian women 2011'!$N$3:$N$590,C$516)</f>
        <v>0</v>
      </c>
      <c r="D523" s="46">
        <f>COUNTIFS('egyptian women 2011'!$M$3:$M$590,$B523,'egyptian women 2011'!$N$3:$N$590,D$516)</f>
        <v>0</v>
      </c>
      <c r="E523" s="46">
        <f>COUNTIFS('egyptian women 2011'!$M$3:$M$590,$B523,'egyptian women 2011'!$N$3:$N$590,E$516)</f>
        <v>0</v>
      </c>
      <c r="F523" s="46">
        <f>COUNTIFS('egyptian women 2011'!$M$3:$M$590,$B523,'egyptian women 2011'!$N$3:$N$590,F$516)</f>
        <v>0</v>
      </c>
      <c r="G523" s="46">
        <f>COUNTIFS('egyptian women 2011'!$M$3:$M$590,$B523,'egyptian women 2011'!$N$3:$N$590,G$516)</f>
        <v>4</v>
      </c>
      <c r="H523" s="46">
        <f>COUNTIFS('egyptian women 2011'!$M$3:$M$590,$B523,'egyptian women 2011'!$N$3:$N$590,H$516)</f>
        <v>0</v>
      </c>
      <c r="I523" s="46">
        <f>COUNTIFS('egyptian women 2011'!$M$3:$M$590,$B523,'egyptian women 2011'!$N$3:$N$590,I$516)</f>
        <v>0</v>
      </c>
      <c r="J523" s="46">
        <f>COUNTIFS('egyptian women 2011'!$M$3:$M$590,$B523,'egyptian women 2011'!$N$3:$N$590,J$516)</f>
        <v>0</v>
      </c>
      <c r="K523" s="46">
        <f>COUNTIFS('egyptian women 2011'!$M$3:$M$590,$B523,'egyptian women 2011'!$N$3:$N$590,K$516)</f>
        <v>0</v>
      </c>
      <c r="L523" s="46">
        <f>COUNTIFS('egyptian women 2011'!$M$3:$M$590,$B523,'egyptian women 2011'!$N$3:$N$590,L$516)</f>
        <v>0</v>
      </c>
      <c r="M523" s="46">
        <f>COUNTIFS('egyptian women 2011'!$M$3:$M$590,$B523,'egyptian women 2011'!$N$3:$N$590,M$516)</f>
        <v>0</v>
      </c>
      <c r="N523" s="46">
        <f>COUNTIFS('egyptian women 2011'!$M$3:$M$590,$B523,'egyptian women 2011'!$N$3:$N$590,N$516)</f>
        <v>0</v>
      </c>
      <c r="O523" s="46">
        <f>COUNTIFS('egyptian women 2011'!$M$3:$M$590,$B523,'egyptian women 2011'!$N$3:$N$590,O$516)</f>
        <v>0</v>
      </c>
      <c r="P523" s="46">
        <f>COUNTIFS('egyptian women 2011'!$M$3:$M$590,$B523,'egyptian women 2011'!$N$3:$N$590,P$516)</f>
        <v>0</v>
      </c>
      <c r="Q523" s="46">
        <f>COUNTIFS('egyptian women 2011'!$M$3:$M$590,$B523,'egyptian women 2011'!$N$3:$N$590,Q$516)</f>
        <v>0</v>
      </c>
      <c r="R523" s="46">
        <f>COUNTIFS('egyptian women 2011'!$M$3:$M$590,$B523,'egyptian women 2011'!$N$3:$N$590,R$516)</f>
        <v>0</v>
      </c>
      <c r="S523" s="46">
        <f>COUNTIFS('egyptian women 2011'!$M$3:$M$590,$B523,'egyptian women 2011'!$N$3:$N$590,S$516)</f>
        <v>11</v>
      </c>
      <c r="T523" s="46">
        <f>COUNTIFS('egyptian women 2011'!$M$3:$M$590,$B523,'egyptian women 2011'!$N$3:$N$590,T$516)</f>
        <v>0</v>
      </c>
      <c r="U523" s="46">
        <f>COUNTIFS('egyptian women 2011'!$M$3:$M$590,$B523,'egyptian women 2011'!$N$3:$N$590,U$516)</f>
        <v>0</v>
      </c>
      <c r="V523" s="47">
        <f t="shared" si="161"/>
        <v>15</v>
      </c>
    </row>
    <row r="524" spans="1:22" ht="15" customHeight="1">
      <c r="B524" s="48" t="s">
        <v>4040</v>
      </c>
      <c r="C524" s="47">
        <f t="shared" ref="C524:V524" si="162">SUM(C517:C523)</f>
        <v>85</v>
      </c>
      <c r="D524" s="47">
        <f t="shared" si="162"/>
        <v>70</v>
      </c>
      <c r="E524" s="47">
        <f t="shared" si="162"/>
        <v>57</v>
      </c>
      <c r="F524" s="47">
        <f t="shared" si="162"/>
        <v>48</v>
      </c>
      <c r="G524" s="47">
        <f t="shared" si="162"/>
        <v>38</v>
      </c>
      <c r="H524" s="47">
        <f t="shared" si="162"/>
        <v>36</v>
      </c>
      <c r="I524" s="47">
        <f t="shared" si="162"/>
        <v>32</v>
      </c>
      <c r="J524" s="47">
        <f t="shared" si="162"/>
        <v>31</v>
      </c>
      <c r="K524" s="47">
        <f t="shared" si="162"/>
        <v>30</v>
      </c>
      <c r="L524" s="47">
        <f t="shared" si="162"/>
        <v>26</v>
      </c>
      <c r="M524" s="47">
        <f t="shared" si="162"/>
        <v>25</v>
      </c>
      <c r="N524" s="47">
        <f t="shared" si="162"/>
        <v>22</v>
      </c>
      <c r="O524" s="47">
        <f t="shared" si="162"/>
        <v>19</v>
      </c>
      <c r="P524" s="47">
        <f t="shared" si="162"/>
        <v>17</v>
      </c>
      <c r="Q524" s="47">
        <f t="shared" si="162"/>
        <v>17</v>
      </c>
      <c r="R524" s="47">
        <f t="shared" si="162"/>
        <v>12</v>
      </c>
      <c r="S524" s="47">
        <f t="shared" si="162"/>
        <v>11</v>
      </c>
      <c r="T524" s="47">
        <f t="shared" si="162"/>
        <v>10</v>
      </c>
      <c r="U524" s="47">
        <f t="shared" si="162"/>
        <v>2</v>
      </c>
      <c r="V524" s="47">
        <f t="shared" si="162"/>
        <v>588</v>
      </c>
    </row>
    <row r="525" spans="1:22" ht="15" customHeight="1">
      <c r="B525" s="59" t="s">
        <v>4099</v>
      </c>
      <c r="C525" s="59"/>
      <c r="D525" s="59"/>
      <c r="E525" s="59"/>
      <c r="F525" s="59"/>
      <c r="G525" s="59"/>
      <c r="H525" s="59"/>
      <c r="I525" s="59"/>
      <c r="J525" s="59"/>
      <c r="K525" s="59"/>
      <c r="L525" s="59"/>
      <c r="M525" s="59"/>
      <c r="N525" s="59"/>
      <c r="O525" s="59"/>
      <c r="P525" s="59"/>
      <c r="Q525" s="59"/>
      <c r="R525" s="59"/>
      <c r="S525" s="59"/>
      <c r="T525" s="59"/>
      <c r="U525" s="59"/>
      <c r="V525" s="59"/>
    </row>
    <row r="526" spans="1:22" ht="21.75" customHeight="1">
      <c r="B526" s="49" t="s">
        <v>4049</v>
      </c>
      <c r="C526" s="49" t="s">
        <v>187</v>
      </c>
      <c r="D526" s="49" t="s">
        <v>312</v>
      </c>
      <c r="E526" s="49" t="s">
        <v>49</v>
      </c>
      <c r="F526" s="49" t="s">
        <v>196</v>
      </c>
      <c r="G526" s="49" t="s">
        <v>268</v>
      </c>
      <c r="H526" s="49" t="s">
        <v>1117</v>
      </c>
      <c r="I526" s="49" t="s">
        <v>124</v>
      </c>
      <c r="J526" s="49" t="s">
        <v>240</v>
      </c>
      <c r="K526" s="49" t="s">
        <v>208</v>
      </c>
      <c r="L526" s="49" t="s">
        <v>232</v>
      </c>
      <c r="M526" s="49" t="s">
        <v>149</v>
      </c>
      <c r="N526" s="49" t="s">
        <v>218</v>
      </c>
      <c r="O526" s="49" t="s">
        <v>300</v>
      </c>
      <c r="P526" s="49" t="s">
        <v>89</v>
      </c>
      <c r="Q526" s="49" t="s">
        <v>476</v>
      </c>
      <c r="R526" s="49" t="s">
        <v>293</v>
      </c>
      <c r="S526" s="49" t="s">
        <v>444</v>
      </c>
      <c r="T526" s="49" t="s">
        <v>1570</v>
      </c>
      <c r="U526" s="49" t="s">
        <v>566</v>
      </c>
      <c r="V526" s="49" t="s">
        <v>4040</v>
      </c>
    </row>
    <row r="527" spans="1:22" ht="15" customHeight="1">
      <c r="B527" s="50" t="s">
        <v>48</v>
      </c>
      <c r="C527" s="51">
        <f t="shared" ref="C527:C534" si="163">IFERROR(C517/V517,0)</f>
        <v>0.15406162464985995</v>
      </c>
      <c r="D527" s="51">
        <f t="shared" ref="D527:D534" si="164">IFERROR(D517/V517,0)</f>
        <v>0.19607843137254902</v>
      </c>
      <c r="E527" s="51">
        <f t="shared" ref="E527:E534" si="165">IFERROR(E517/V517,0)</f>
        <v>0.15966386554621848</v>
      </c>
      <c r="F527" s="51">
        <f t="shared" ref="F527:F534" si="166">IFERROR(F517/V517,0)</f>
        <v>0.13445378151260504</v>
      </c>
      <c r="G527" s="51">
        <f t="shared" ref="G527:G534" si="167">IFERROR(G517/V517,0)</f>
        <v>6.1624649859943981E-2</v>
      </c>
      <c r="H527" s="51">
        <f t="shared" ref="H527:H534" si="168">IFERROR(H517/V517,0)</f>
        <v>7.2829131652661069E-2</v>
      </c>
      <c r="I527" s="51">
        <f t="shared" ref="I527:I534" si="169">IFERROR(I517/V517,0)</f>
        <v>4.7619047619047616E-2</v>
      </c>
      <c r="J527" s="51">
        <f t="shared" ref="J527:J534" si="170">IFERROR(J517/V517,0)</f>
        <v>0</v>
      </c>
      <c r="K527" s="51">
        <f t="shared" ref="K527:K534" si="171">IFERROR(K517/V517,0)</f>
        <v>2.8011204481792717E-3</v>
      </c>
      <c r="L527" s="51">
        <f t="shared" ref="L527:L534" si="172">IFERROR(L517/V517,0)</f>
        <v>1.9607843137254902E-2</v>
      </c>
      <c r="M527" s="51">
        <f t="shared" ref="M527:M534" si="173">IFERROR(M517/V517,0)</f>
        <v>0</v>
      </c>
      <c r="N527" s="51">
        <f t="shared" ref="N527:N534" si="174">IFERROR(N517/V517,0)</f>
        <v>6.1624649859943981E-2</v>
      </c>
      <c r="O527" s="51">
        <f t="shared" ref="O527:O534" si="175">IFERROR(O517/V517,0)</f>
        <v>0</v>
      </c>
      <c r="P527" s="51">
        <f t="shared" ref="P527:P534" si="176">IFERROR(P517/V517,0)</f>
        <v>4.7619047619047616E-2</v>
      </c>
      <c r="Q527" s="51">
        <f t="shared" ref="Q527:Q534" si="177">IFERROR(Q517/V517,0)</f>
        <v>0</v>
      </c>
      <c r="R527" s="51">
        <f t="shared" ref="R527:R534" si="178">IFERROR(R517/V517,0)</f>
        <v>3.3613445378151259E-2</v>
      </c>
      <c r="S527" s="51">
        <f t="shared" ref="S527:S534" si="179">IFERROR(S517/V517,0)</f>
        <v>0</v>
      </c>
      <c r="T527" s="51">
        <f t="shared" ref="T527:T534" si="180">IFERROR(T517/V517,0)</f>
        <v>8.4033613445378148E-3</v>
      </c>
      <c r="U527" s="51">
        <f t="shared" ref="U527:U534" si="181">IFERROR(U517/V517,0)</f>
        <v>0</v>
      </c>
      <c r="V527" s="52">
        <f t="shared" ref="V527:V534" si="182">IFERROR(V517/V517,0)</f>
        <v>1</v>
      </c>
    </row>
    <row r="528" spans="1:22" ht="15" customHeight="1">
      <c r="B528" s="50" t="s">
        <v>178</v>
      </c>
      <c r="C528" s="51">
        <f t="shared" si="163"/>
        <v>0.24657534246575341</v>
      </c>
      <c r="D528" s="51">
        <f t="shared" si="164"/>
        <v>0</v>
      </c>
      <c r="E528" s="51">
        <f t="shared" si="165"/>
        <v>0</v>
      </c>
      <c r="F528" s="51">
        <f t="shared" si="166"/>
        <v>0</v>
      </c>
      <c r="G528" s="51">
        <f t="shared" si="167"/>
        <v>5.4794520547945202E-2</v>
      </c>
      <c r="H528" s="51">
        <f t="shared" si="168"/>
        <v>0</v>
      </c>
      <c r="I528" s="51">
        <f t="shared" si="169"/>
        <v>0.20547945205479451</v>
      </c>
      <c r="J528" s="51">
        <f t="shared" si="170"/>
        <v>0</v>
      </c>
      <c r="K528" s="51">
        <f t="shared" si="171"/>
        <v>0.20547945205479451</v>
      </c>
      <c r="L528" s="51">
        <f t="shared" si="172"/>
        <v>0.16438356164383561</v>
      </c>
      <c r="M528" s="51">
        <f t="shared" si="173"/>
        <v>0</v>
      </c>
      <c r="N528" s="51">
        <f t="shared" si="174"/>
        <v>0</v>
      </c>
      <c r="O528" s="51">
        <f t="shared" si="175"/>
        <v>5.4794520547945202E-2</v>
      </c>
      <c r="P528" s="51">
        <f t="shared" si="176"/>
        <v>0</v>
      </c>
      <c r="Q528" s="51">
        <f t="shared" si="177"/>
        <v>0</v>
      </c>
      <c r="R528" s="51">
        <f t="shared" si="178"/>
        <v>0</v>
      </c>
      <c r="S528" s="51">
        <f t="shared" si="179"/>
        <v>0</v>
      </c>
      <c r="T528" s="51">
        <f t="shared" si="180"/>
        <v>6.8493150684931503E-2</v>
      </c>
      <c r="U528" s="51">
        <f t="shared" si="181"/>
        <v>0</v>
      </c>
      <c r="V528" s="52">
        <f t="shared" si="182"/>
        <v>1</v>
      </c>
    </row>
    <row r="529" spans="1:22" ht="15" customHeight="1">
      <c r="B529" s="50" t="s">
        <v>148</v>
      </c>
      <c r="C529" s="51">
        <f t="shared" si="163"/>
        <v>0</v>
      </c>
      <c r="D529" s="51">
        <f t="shared" si="164"/>
        <v>0</v>
      </c>
      <c r="E529" s="51">
        <f t="shared" si="165"/>
        <v>0</v>
      </c>
      <c r="F529" s="51">
        <f t="shared" si="166"/>
        <v>0</v>
      </c>
      <c r="G529" s="51">
        <f t="shared" si="167"/>
        <v>3.8461538461538464E-2</v>
      </c>
      <c r="H529" s="51">
        <f t="shared" si="168"/>
        <v>0</v>
      </c>
      <c r="I529" s="51">
        <f t="shared" si="169"/>
        <v>0</v>
      </c>
      <c r="J529" s="51">
        <f t="shared" si="170"/>
        <v>0.26923076923076922</v>
      </c>
      <c r="K529" s="51">
        <f t="shared" si="171"/>
        <v>0</v>
      </c>
      <c r="L529" s="51">
        <f t="shared" si="172"/>
        <v>5.7692307692307696E-2</v>
      </c>
      <c r="M529" s="51">
        <f t="shared" si="173"/>
        <v>0.38461538461538464</v>
      </c>
      <c r="N529" s="51">
        <f t="shared" si="174"/>
        <v>0</v>
      </c>
      <c r="O529" s="51">
        <f t="shared" si="175"/>
        <v>0.21153846153846154</v>
      </c>
      <c r="P529" s="51">
        <f t="shared" si="176"/>
        <v>0</v>
      </c>
      <c r="Q529" s="51">
        <f t="shared" si="177"/>
        <v>0</v>
      </c>
      <c r="R529" s="51">
        <f t="shared" si="178"/>
        <v>0</v>
      </c>
      <c r="S529" s="51">
        <f t="shared" si="179"/>
        <v>0</v>
      </c>
      <c r="T529" s="51">
        <f t="shared" si="180"/>
        <v>0</v>
      </c>
      <c r="U529" s="51">
        <f t="shared" si="181"/>
        <v>3.8461538461538464E-2</v>
      </c>
      <c r="V529" s="52">
        <f t="shared" si="182"/>
        <v>1</v>
      </c>
    </row>
    <row r="530" spans="1:22" ht="15" customHeight="1">
      <c r="B530" s="50" t="s">
        <v>186</v>
      </c>
      <c r="C530" s="51">
        <f t="shared" si="163"/>
        <v>0.25</v>
      </c>
      <c r="D530" s="51">
        <f t="shared" si="164"/>
        <v>0</v>
      </c>
      <c r="E530" s="51">
        <f t="shared" si="165"/>
        <v>0</v>
      </c>
      <c r="F530" s="51">
        <f t="shared" si="166"/>
        <v>0</v>
      </c>
      <c r="G530" s="51">
        <f t="shared" si="167"/>
        <v>0.125</v>
      </c>
      <c r="H530" s="51">
        <f t="shared" si="168"/>
        <v>0.20833333333333334</v>
      </c>
      <c r="I530" s="51">
        <f t="shared" si="169"/>
        <v>0</v>
      </c>
      <c r="J530" s="51">
        <f t="shared" si="170"/>
        <v>0</v>
      </c>
      <c r="K530" s="51">
        <f t="shared" si="171"/>
        <v>0.1875</v>
      </c>
      <c r="L530" s="51">
        <f t="shared" si="172"/>
        <v>8.3333333333333329E-2</v>
      </c>
      <c r="M530" s="51">
        <f t="shared" si="173"/>
        <v>0.10416666666666667</v>
      </c>
      <c r="N530" s="51">
        <f t="shared" si="174"/>
        <v>0</v>
      </c>
      <c r="O530" s="51">
        <f t="shared" si="175"/>
        <v>0</v>
      </c>
      <c r="P530" s="51">
        <f t="shared" si="176"/>
        <v>0</v>
      </c>
      <c r="Q530" s="51">
        <f t="shared" si="177"/>
        <v>0</v>
      </c>
      <c r="R530" s="51">
        <f t="shared" si="178"/>
        <v>0</v>
      </c>
      <c r="S530" s="51">
        <f t="shared" si="179"/>
        <v>0</v>
      </c>
      <c r="T530" s="51">
        <f t="shared" si="180"/>
        <v>4.1666666666666664E-2</v>
      </c>
      <c r="U530" s="51">
        <f t="shared" si="181"/>
        <v>0</v>
      </c>
      <c r="V530" s="52">
        <f t="shared" si="182"/>
        <v>1</v>
      </c>
    </row>
    <row r="531" spans="1:22" ht="15" customHeight="1">
      <c r="B531" s="50" t="s">
        <v>475</v>
      </c>
      <c r="C531" s="51">
        <f t="shared" si="163"/>
        <v>0</v>
      </c>
      <c r="D531" s="51">
        <f t="shared" si="164"/>
        <v>0</v>
      </c>
      <c r="E531" s="51">
        <f t="shared" si="165"/>
        <v>0</v>
      </c>
      <c r="F531" s="51">
        <f t="shared" si="166"/>
        <v>0</v>
      </c>
      <c r="G531" s="51">
        <f t="shared" si="167"/>
        <v>0</v>
      </c>
      <c r="H531" s="51">
        <f t="shared" si="168"/>
        <v>0</v>
      </c>
      <c r="I531" s="51">
        <f t="shared" si="169"/>
        <v>0</v>
      </c>
      <c r="J531" s="51">
        <f t="shared" si="170"/>
        <v>0</v>
      </c>
      <c r="K531" s="51">
        <f t="shared" si="171"/>
        <v>0.19230769230769232</v>
      </c>
      <c r="L531" s="51">
        <f t="shared" si="172"/>
        <v>0</v>
      </c>
      <c r="M531" s="51">
        <f t="shared" si="173"/>
        <v>0</v>
      </c>
      <c r="N531" s="51">
        <f t="shared" si="174"/>
        <v>0</v>
      </c>
      <c r="O531" s="51">
        <f t="shared" si="175"/>
        <v>0.15384615384615385</v>
      </c>
      <c r="P531" s="51">
        <f t="shared" si="176"/>
        <v>0</v>
      </c>
      <c r="Q531" s="51">
        <f t="shared" si="177"/>
        <v>0.65384615384615385</v>
      </c>
      <c r="R531" s="51">
        <f t="shared" si="178"/>
        <v>0</v>
      </c>
      <c r="S531" s="51">
        <f t="shared" si="179"/>
        <v>0</v>
      </c>
      <c r="T531" s="51">
        <f t="shared" si="180"/>
        <v>0</v>
      </c>
      <c r="U531" s="51">
        <f t="shared" si="181"/>
        <v>0</v>
      </c>
      <c r="V531" s="52">
        <f t="shared" si="182"/>
        <v>1</v>
      </c>
    </row>
    <row r="532" spans="1:22" ht="15" customHeight="1">
      <c r="B532" s="50" t="s">
        <v>239</v>
      </c>
      <c r="C532" s="51">
        <f t="shared" si="163"/>
        <v>0</v>
      </c>
      <c r="D532" s="51">
        <f t="shared" si="164"/>
        <v>0</v>
      </c>
      <c r="E532" s="51">
        <f t="shared" si="165"/>
        <v>0</v>
      </c>
      <c r="F532" s="51">
        <f t="shared" si="166"/>
        <v>0</v>
      </c>
      <c r="G532" s="51">
        <f t="shared" si="167"/>
        <v>0</v>
      </c>
      <c r="H532" s="51">
        <f t="shared" si="168"/>
        <v>0</v>
      </c>
      <c r="I532" s="51">
        <f t="shared" si="169"/>
        <v>0</v>
      </c>
      <c r="J532" s="51">
        <f t="shared" si="170"/>
        <v>1</v>
      </c>
      <c r="K532" s="51">
        <f t="shared" si="171"/>
        <v>0</v>
      </c>
      <c r="L532" s="51">
        <f t="shared" si="172"/>
        <v>0</v>
      </c>
      <c r="M532" s="51">
        <f t="shared" si="173"/>
        <v>0</v>
      </c>
      <c r="N532" s="51">
        <f t="shared" si="174"/>
        <v>0</v>
      </c>
      <c r="O532" s="51">
        <f t="shared" si="175"/>
        <v>0</v>
      </c>
      <c r="P532" s="51">
        <f t="shared" si="176"/>
        <v>0</v>
      </c>
      <c r="Q532" s="51">
        <f t="shared" si="177"/>
        <v>0</v>
      </c>
      <c r="R532" s="51">
        <f t="shared" si="178"/>
        <v>0</v>
      </c>
      <c r="S532" s="51">
        <f t="shared" si="179"/>
        <v>0</v>
      </c>
      <c r="T532" s="51">
        <f t="shared" si="180"/>
        <v>0</v>
      </c>
      <c r="U532" s="51">
        <f t="shared" si="181"/>
        <v>0</v>
      </c>
      <c r="V532" s="52">
        <f t="shared" si="182"/>
        <v>1</v>
      </c>
    </row>
    <row r="533" spans="1:22" ht="15" customHeight="1">
      <c r="B533" s="50" t="s">
        <v>285</v>
      </c>
      <c r="C533" s="51">
        <f t="shared" si="163"/>
        <v>0</v>
      </c>
      <c r="D533" s="51">
        <f t="shared" si="164"/>
        <v>0</v>
      </c>
      <c r="E533" s="51">
        <f t="shared" si="165"/>
        <v>0</v>
      </c>
      <c r="F533" s="51">
        <f t="shared" si="166"/>
        <v>0</v>
      </c>
      <c r="G533" s="51">
        <f t="shared" si="167"/>
        <v>0.26666666666666666</v>
      </c>
      <c r="H533" s="51">
        <f t="shared" si="168"/>
        <v>0</v>
      </c>
      <c r="I533" s="51">
        <f t="shared" si="169"/>
        <v>0</v>
      </c>
      <c r="J533" s="51">
        <f t="shared" si="170"/>
        <v>0</v>
      </c>
      <c r="K533" s="51">
        <f t="shared" si="171"/>
        <v>0</v>
      </c>
      <c r="L533" s="51">
        <f t="shared" si="172"/>
        <v>0</v>
      </c>
      <c r="M533" s="51">
        <f t="shared" si="173"/>
        <v>0</v>
      </c>
      <c r="N533" s="51">
        <f t="shared" si="174"/>
        <v>0</v>
      </c>
      <c r="O533" s="51">
        <f t="shared" si="175"/>
        <v>0</v>
      </c>
      <c r="P533" s="51">
        <f t="shared" si="176"/>
        <v>0</v>
      </c>
      <c r="Q533" s="51">
        <f t="shared" si="177"/>
        <v>0</v>
      </c>
      <c r="R533" s="51">
        <f t="shared" si="178"/>
        <v>0</v>
      </c>
      <c r="S533" s="51">
        <f t="shared" si="179"/>
        <v>0.73333333333333328</v>
      </c>
      <c r="T533" s="51">
        <f t="shared" si="180"/>
        <v>0</v>
      </c>
      <c r="U533" s="51">
        <f t="shared" si="181"/>
        <v>0</v>
      </c>
      <c r="V533" s="52">
        <f t="shared" si="182"/>
        <v>1</v>
      </c>
    </row>
    <row r="534" spans="1:22" ht="15" customHeight="1">
      <c r="B534" s="48" t="s">
        <v>4040</v>
      </c>
      <c r="C534" s="52">
        <f t="shared" si="163"/>
        <v>0.14455782312925169</v>
      </c>
      <c r="D534" s="52">
        <f t="shared" si="164"/>
        <v>0.11904761904761904</v>
      </c>
      <c r="E534" s="52">
        <f t="shared" si="165"/>
        <v>9.6938775510204078E-2</v>
      </c>
      <c r="F534" s="52">
        <f t="shared" si="166"/>
        <v>8.1632653061224483E-2</v>
      </c>
      <c r="G534" s="52">
        <f t="shared" si="167"/>
        <v>6.4625850340136057E-2</v>
      </c>
      <c r="H534" s="52">
        <f t="shared" si="168"/>
        <v>6.1224489795918366E-2</v>
      </c>
      <c r="I534" s="52">
        <f t="shared" si="169"/>
        <v>5.4421768707482991E-2</v>
      </c>
      <c r="J534" s="52">
        <f t="shared" si="170"/>
        <v>5.2721088435374153E-2</v>
      </c>
      <c r="K534" s="52">
        <f t="shared" si="171"/>
        <v>5.1020408163265307E-2</v>
      </c>
      <c r="L534" s="52">
        <f t="shared" si="172"/>
        <v>4.4217687074829932E-2</v>
      </c>
      <c r="M534" s="52">
        <f t="shared" si="173"/>
        <v>4.2517006802721087E-2</v>
      </c>
      <c r="N534" s="52">
        <f t="shared" si="174"/>
        <v>3.7414965986394558E-2</v>
      </c>
      <c r="O534" s="52">
        <f t="shared" si="175"/>
        <v>3.2312925170068028E-2</v>
      </c>
      <c r="P534" s="52">
        <f t="shared" si="176"/>
        <v>2.8911564625850341E-2</v>
      </c>
      <c r="Q534" s="52">
        <f t="shared" si="177"/>
        <v>2.8911564625850341E-2</v>
      </c>
      <c r="R534" s="52">
        <f t="shared" si="178"/>
        <v>2.0408163265306121E-2</v>
      </c>
      <c r="S534" s="52">
        <f t="shared" si="179"/>
        <v>1.8707482993197279E-2</v>
      </c>
      <c r="T534" s="52">
        <f t="shared" si="180"/>
        <v>1.7006802721088437E-2</v>
      </c>
      <c r="U534" s="52">
        <f t="shared" si="181"/>
        <v>3.4013605442176869E-3</v>
      </c>
      <c r="V534" s="52">
        <f t="shared" si="182"/>
        <v>1</v>
      </c>
    </row>
    <row r="537" spans="1:22" ht="15" customHeight="1">
      <c r="A537" s="42">
        <v>26</v>
      </c>
      <c r="B537" s="58" t="s">
        <v>4046</v>
      </c>
      <c r="C537" s="58"/>
      <c r="D537" s="58"/>
      <c r="E537" s="58"/>
      <c r="F537" s="58"/>
      <c r="G537" s="58"/>
      <c r="H537" s="58"/>
      <c r="I537" s="58"/>
      <c r="J537" s="58"/>
      <c r="K537" s="58"/>
    </row>
    <row r="538" spans="1:22" ht="69" customHeight="1">
      <c r="A538" s="43" t="s">
        <v>4053</v>
      </c>
      <c r="B538" s="60" t="s">
        <v>4047</v>
      </c>
      <c r="C538" s="60"/>
      <c r="D538" s="60"/>
      <c r="E538" s="60"/>
      <c r="F538" s="60"/>
      <c r="G538" s="60"/>
      <c r="H538" s="60"/>
      <c r="I538" s="60"/>
      <c r="J538" s="60"/>
      <c r="K538" s="60"/>
    </row>
    <row r="539" spans="1:22" ht="39.75" customHeight="1">
      <c r="A539" s="43" t="s">
        <v>21</v>
      </c>
      <c r="B539" s="58" t="s">
        <v>4100</v>
      </c>
      <c r="C539" s="58"/>
      <c r="D539" s="58"/>
      <c r="E539" s="58"/>
      <c r="F539" s="58"/>
      <c r="G539" s="58"/>
      <c r="H539" s="58"/>
      <c r="I539" s="58"/>
      <c r="J539" s="58"/>
      <c r="K539" s="58"/>
    </row>
    <row r="540" spans="1:22" ht="53.25" customHeight="1">
      <c r="B540" s="44" t="s">
        <v>4049</v>
      </c>
      <c r="C540" s="44" t="s">
        <v>50</v>
      </c>
      <c r="D540" s="44" t="s">
        <v>276</v>
      </c>
      <c r="E540" s="44" t="s">
        <v>104</v>
      </c>
      <c r="F540" s="44" t="s">
        <v>150</v>
      </c>
      <c r="G540" s="44" t="s">
        <v>477</v>
      </c>
      <c r="H540" s="44" t="s">
        <v>188</v>
      </c>
      <c r="I540" s="44" t="s">
        <v>247</v>
      </c>
      <c r="J540" s="44" t="s">
        <v>241</v>
      </c>
      <c r="K540" s="44" t="s">
        <v>4040</v>
      </c>
    </row>
    <row r="541" spans="1:22" ht="15" customHeight="1">
      <c r="B541" s="45" t="s">
        <v>48</v>
      </c>
      <c r="C541" s="46">
        <f>COUNTIFS('egyptian women 2011'!$M$3:$M$590,$B541,'egyptian women 2011'!$O$3:$O$590,C$540)</f>
        <v>244</v>
      </c>
      <c r="D541" s="46">
        <f>COUNTIFS('egyptian women 2011'!$M$3:$M$590,$B541,'egyptian women 2011'!$O$3:$O$590,D$540)</f>
        <v>84</v>
      </c>
      <c r="E541" s="46">
        <f>COUNTIFS('egyptian women 2011'!$M$3:$M$590,$B541,'egyptian women 2011'!$O$3:$O$590,E$540)</f>
        <v>29</v>
      </c>
      <c r="F541" s="46">
        <f>COUNTIFS('egyptian women 2011'!$M$3:$M$590,$B541,'egyptian women 2011'!$O$3:$O$590,F$540)</f>
        <v>0</v>
      </c>
      <c r="G541" s="46">
        <f>COUNTIFS('egyptian women 2011'!$M$3:$M$590,$B541,'egyptian women 2011'!$O$3:$O$590,G$540)</f>
        <v>0</v>
      </c>
      <c r="H541" s="46">
        <f>COUNTIFS('egyptian women 2011'!$M$3:$M$590,$B541,'egyptian women 2011'!$O$3:$O$590,H$540)</f>
        <v>0</v>
      </c>
      <c r="I541" s="46">
        <f>COUNTIFS('egyptian women 2011'!$M$3:$M$590,$B541,'egyptian women 2011'!$O$3:$O$590,I$540)</f>
        <v>0</v>
      </c>
      <c r="J541" s="46">
        <f>COUNTIFS('egyptian women 2011'!$M$3:$M$590,$B541,'egyptian women 2011'!$O$3:$O$590,J$540)</f>
        <v>0</v>
      </c>
      <c r="K541" s="47">
        <f t="shared" ref="K541:K547" si="183">SUM(C541:J541)</f>
        <v>357</v>
      </c>
    </row>
    <row r="542" spans="1:22" ht="15" customHeight="1">
      <c r="B542" s="45" t="s">
        <v>178</v>
      </c>
      <c r="C542" s="46">
        <f>COUNTIFS('egyptian women 2011'!$M$3:$M$590,$B542,'egyptian women 2011'!$O$3:$O$590,C$540)</f>
        <v>0</v>
      </c>
      <c r="D542" s="46">
        <f>COUNTIFS('egyptian women 2011'!$M$3:$M$590,$B542,'egyptian women 2011'!$O$3:$O$590,D$540)</f>
        <v>17</v>
      </c>
      <c r="E542" s="46">
        <f>COUNTIFS('egyptian women 2011'!$M$3:$M$590,$B542,'egyptian women 2011'!$O$3:$O$590,E$540)</f>
        <v>39</v>
      </c>
      <c r="F542" s="46">
        <f>COUNTIFS('egyptian women 2011'!$M$3:$M$590,$B542,'egyptian women 2011'!$O$3:$O$590,F$540)</f>
        <v>0</v>
      </c>
      <c r="G542" s="46">
        <f>COUNTIFS('egyptian women 2011'!$M$3:$M$590,$B542,'egyptian women 2011'!$O$3:$O$590,G$540)</f>
        <v>0</v>
      </c>
      <c r="H542" s="46">
        <f>COUNTIFS('egyptian women 2011'!$M$3:$M$590,$B542,'egyptian women 2011'!$O$3:$O$590,H$540)</f>
        <v>0</v>
      </c>
      <c r="I542" s="46">
        <f>COUNTIFS('egyptian women 2011'!$M$3:$M$590,$B542,'egyptian women 2011'!$O$3:$O$590,I$540)</f>
        <v>17</v>
      </c>
      <c r="J542" s="46">
        <f>COUNTIFS('egyptian women 2011'!$M$3:$M$590,$B542,'egyptian women 2011'!$O$3:$O$590,J$540)</f>
        <v>0</v>
      </c>
      <c r="K542" s="47">
        <f t="shared" si="183"/>
        <v>73</v>
      </c>
    </row>
    <row r="543" spans="1:22" ht="15" customHeight="1">
      <c r="B543" s="45" t="s">
        <v>148</v>
      </c>
      <c r="C543" s="46">
        <f>COUNTIFS('egyptian women 2011'!$M$3:$M$590,$B543,'egyptian women 2011'!$O$3:$O$590,C$540)</f>
        <v>0</v>
      </c>
      <c r="D543" s="46">
        <f>COUNTIFS('egyptian women 2011'!$M$3:$M$590,$B543,'egyptian women 2011'!$O$3:$O$590,D$540)</f>
        <v>0</v>
      </c>
      <c r="E543" s="46">
        <f>COUNTIFS('egyptian women 2011'!$M$3:$M$590,$B543,'egyptian women 2011'!$O$3:$O$590,E$540)</f>
        <v>0</v>
      </c>
      <c r="F543" s="46">
        <f>COUNTIFS('egyptian women 2011'!$M$3:$M$590,$B543,'egyptian women 2011'!$O$3:$O$590,F$540)</f>
        <v>52</v>
      </c>
      <c r="G543" s="46">
        <f>COUNTIFS('egyptian women 2011'!$M$3:$M$590,$B543,'egyptian women 2011'!$O$3:$O$590,G$540)</f>
        <v>0</v>
      </c>
      <c r="H543" s="46">
        <f>COUNTIFS('egyptian women 2011'!$M$3:$M$590,$B543,'egyptian women 2011'!$O$3:$O$590,H$540)</f>
        <v>0</v>
      </c>
      <c r="I543" s="46">
        <f>COUNTIFS('egyptian women 2011'!$M$3:$M$590,$B543,'egyptian women 2011'!$O$3:$O$590,I$540)</f>
        <v>0</v>
      </c>
      <c r="J543" s="46">
        <f>COUNTIFS('egyptian women 2011'!$M$3:$M$590,$B543,'egyptian women 2011'!$O$3:$O$590,J$540)</f>
        <v>0</v>
      </c>
      <c r="K543" s="47">
        <f t="shared" si="183"/>
        <v>52</v>
      </c>
    </row>
    <row r="544" spans="1:22" ht="15" customHeight="1">
      <c r="B544" s="45" t="s">
        <v>186</v>
      </c>
      <c r="C544" s="46">
        <f>COUNTIFS('egyptian women 2011'!$M$3:$M$590,$B544,'egyptian women 2011'!$O$3:$O$590,C$540)</f>
        <v>0</v>
      </c>
      <c r="D544" s="46">
        <f>COUNTIFS('egyptian women 2011'!$M$3:$M$590,$B544,'egyptian women 2011'!$O$3:$O$590,D$540)</f>
        <v>15</v>
      </c>
      <c r="E544" s="46">
        <f>COUNTIFS('egyptian women 2011'!$M$3:$M$590,$B544,'egyptian women 2011'!$O$3:$O$590,E$540)</f>
        <v>0</v>
      </c>
      <c r="F544" s="46">
        <f>COUNTIFS('egyptian women 2011'!$M$3:$M$590,$B544,'egyptian women 2011'!$O$3:$O$590,F$540)</f>
        <v>0</v>
      </c>
      <c r="G544" s="46">
        <f>COUNTIFS('egyptian women 2011'!$M$3:$M$590,$B544,'egyptian women 2011'!$O$3:$O$590,G$540)</f>
        <v>0</v>
      </c>
      <c r="H544" s="46">
        <f>COUNTIFS('egyptian women 2011'!$M$3:$M$590,$B544,'egyptian women 2011'!$O$3:$O$590,H$540)</f>
        <v>25</v>
      </c>
      <c r="I544" s="46">
        <f>COUNTIFS('egyptian women 2011'!$M$3:$M$590,$B544,'egyptian women 2011'!$O$3:$O$590,I$540)</f>
        <v>8</v>
      </c>
      <c r="J544" s="46">
        <f>COUNTIFS('egyptian women 2011'!$M$3:$M$590,$B544,'egyptian women 2011'!$O$3:$O$590,J$540)</f>
        <v>0</v>
      </c>
      <c r="K544" s="47">
        <f t="shared" si="183"/>
        <v>48</v>
      </c>
    </row>
    <row r="545" spans="2:11" ht="15" customHeight="1">
      <c r="B545" s="45" t="s">
        <v>475</v>
      </c>
      <c r="C545" s="46">
        <f>COUNTIFS('egyptian women 2011'!$M$3:$M$590,$B545,'egyptian women 2011'!$O$3:$O$590,C$540)</f>
        <v>0</v>
      </c>
      <c r="D545" s="46">
        <f>COUNTIFS('egyptian women 2011'!$M$3:$M$590,$B545,'egyptian women 2011'!$O$3:$O$590,D$540)</f>
        <v>0</v>
      </c>
      <c r="E545" s="46">
        <f>COUNTIFS('egyptian women 2011'!$M$3:$M$590,$B545,'egyptian women 2011'!$O$3:$O$590,E$540)</f>
        <v>0</v>
      </c>
      <c r="F545" s="46">
        <f>COUNTIFS('egyptian women 2011'!$M$3:$M$590,$B545,'egyptian women 2011'!$O$3:$O$590,F$540)</f>
        <v>0</v>
      </c>
      <c r="G545" s="46">
        <f>COUNTIFS('egyptian women 2011'!$M$3:$M$590,$B545,'egyptian women 2011'!$O$3:$O$590,G$540)</f>
        <v>26</v>
      </c>
      <c r="H545" s="46">
        <f>COUNTIFS('egyptian women 2011'!$M$3:$M$590,$B545,'egyptian women 2011'!$O$3:$O$590,H$540)</f>
        <v>0</v>
      </c>
      <c r="I545" s="46">
        <f>COUNTIFS('egyptian women 2011'!$M$3:$M$590,$B545,'egyptian women 2011'!$O$3:$O$590,I$540)</f>
        <v>0</v>
      </c>
      <c r="J545" s="46">
        <f>COUNTIFS('egyptian women 2011'!$M$3:$M$590,$B545,'egyptian women 2011'!$O$3:$O$590,J$540)</f>
        <v>0</v>
      </c>
      <c r="K545" s="47">
        <f t="shared" si="183"/>
        <v>26</v>
      </c>
    </row>
    <row r="546" spans="2:11" ht="15" customHeight="1">
      <c r="B546" s="45" t="s">
        <v>239</v>
      </c>
      <c r="C546" s="46">
        <f>COUNTIFS('egyptian women 2011'!$M$3:$M$590,$B546,'egyptian women 2011'!$O$3:$O$590,C$540)</f>
        <v>0</v>
      </c>
      <c r="D546" s="46">
        <f>COUNTIFS('egyptian women 2011'!$M$3:$M$590,$B546,'egyptian women 2011'!$O$3:$O$590,D$540)</f>
        <v>0</v>
      </c>
      <c r="E546" s="46">
        <f>COUNTIFS('egyptian women 2011'!$M$3:$M$590,$B546,'egyptian women 2011'!$O$3:$O$590,E$540)</f>
        <v>0</v>
      </c>
      <c r="F546" s="46">
        <f>COUNTIFS('egyptian women 2011'!$M$3:$M$590,$B546,'egyptian women 2011'!$O$3:$O$590,F$540)</f>
        <v>0</v>
      </c>
      <c r="G546" s="46">
        <f>COUNTIFS('egyptian women 2011'!$M$3:$M$590,$B546,'egyptian women 2011'!$O$3:$O$590,G$540)</f>
        <v>0</v>
      </c>
      <c r="H546" s="46">
        <f>COUNTIFS('egyptian women 2011'!$M$3:$M$590,$B546,'egyptian women 2011'!$O$3:$O$590,H$540)</f>
        <v>0</v>
      </c>
      <c r="I546" s="46">
        <f>COUNTIFS('egyptian women 2011'!$M$3:$M$590,$B546,'egyptian women 2011'!$O$3:$O$590,I$540)</f>
        <v>0</v>
      </c>
      <c r="J546" s="46">
        <f>COUNTIFS('egyptian women 2011'!$M$3:$M$590,$B546,'egyptian women 2011'!$O$3:$O$590,J$540)</f>
        <v>17</v>
      </c>
      <c r="K546" s="47">
        <f t="shared" si="183"/>
        <v>17</v>
      </c>
    </row>
    <row r="547" spans="2:11" ht="15" customHeight="1">
      <c r="B547" s="45" t="s">
        <v>285</v>
      </c>
      <c r="C547" s="46">
        <f>COUNTIFS('egyptian women 2011'!$M$3:$M$590,$B547,'egyptian women 2011'!$O$3:$O$590,C$540)</f>
        <v>15</v>
      </c>
      <c r="D547" s="46">
        <f>COUNTIFS('egyptian women 2011'!$M$3:$M$590,$B547,'egyptian women 2011'!$O$3:$O$590,D$540)</f>
        <v>0</v>
      </c>
      <c r="E547" s="46">
        <f>COUNTIFS('egyptian women 2011'!$M$3:$M$590,$B547,'egyptian women 2011'!$O$3:$O$590,E$540)</f>
        <v>0</v>
      </c>
      <c r="F547" s="46">
        <f>COUNTIFS('egyptian women 2011'!$M$3:$M$590,$B547,'egyptian women 2011'!$O$3:$O$590,F$540)</f>
        <v>0</v>
      </c>
      <c r="G547" s="46">
        <f>COUNTIFS('egyptian women 2011'!$M$3:$M$590,$B547,'egyptian women 2011'!$O$3:$O$590,G$540)</f>
        <v>0</v>
      </c>
      <c r="H547" s="46">
        <f>COUNTIFS('egyptian women 2011'!$M$3:$M$590,$B547,'egyptian women 2011'!$O$3:$O$590,H$540)</f>
        <v>0</v>
      </c>
      <c r="I547" s="46">
        <f>COUNTIFS('egyptian women 2011'!$M$3:$M$590,$B547,'egyptian women 2011'!$O$3:$O$590,I$540)</f>
        <v>0</v>
      </c>
      <c r="J547" s="46">
        <f>COUNTIFS('egyptian women 2011'!$M$3:$M$590,$B547,'egyptian women 2011'!$O$3:$O$590,J$540)</f>
        <v>0</v>
      </c>
      <c r="K547" s="47">
        <f t="shared" si="183"/>
        <v>15</v>
      </c>
    </row>
    <row r="548" spans="2:11" ht="15" customHeight="1">
      <c r="B548" s="48" t="s">
        <v>4040</v>
      </c>
      <c r="C548" s="47">
        <f t="shared" ref="C548:K548" si="184">SUM(C541:C547)</f>
        <v>259</v>
      </c>
      <c r="D548" s="47">
        <f t="shared" si="184"/>
        <v>116</v>
      </c>
      <c r="E548" s="47">
        <f t="shared" si="184"/>
        <v>68</v>
      </c>
      <c r="F548" s="47">
        <f t="shared" si="184"/>
        <v>52</v>
      </c>
      <c r="G548" s="47">
        <f t="shared" si="184"/>
        <v>26</v>
      </c>
      <c r="H548" s="47">
        <f t="shared" si="184"/>
        <v>25</v>
      </c>
      <c r="I548" s="47">
        <f t="shared" si="184"/>
        <v>25</v>
      </c>
      <c r="J548" s="47">
        <f t="shared" si="184"/>
        <v>17</v>
      </c>
      <c r="K548" s="47">
        <f t="shared" si="184"/>
        <v>588</v>
      </c>
    </row>
    <row r="549" spans="2:11" ht="15" customHeight="1">
      <c r="B549" s="59" t="s">
        <v>4101</v>
      </c>
      <c r="C549" s="59"/>
      <c r="D549" s="59"/>
      <c r="E549" s="59"/>
      <c r="F549" s="59"/>
      <c r="G549" s="59"/>
      <c r="H549" s="59"/>
      <c r="I549" s="59"/>
      <c r="J549" s="59"/>
      <c r="K549" s="59"/>
    </row>
    <row r="550" spans="2:11" ht="53.25" customHeight="1">
      <c r="B550" s="49" t="s">
        <v>4049</v>
      </c>
      <c r="C550" s="49" t="s">
        <v>50</v>
      </c>
      <c r="D550" s="49" t="s">
        <v>276</v>
      </c>
      <c r="E550" s="49" t="s">
        <v>104</v>
      </c>
      <c r="F550" s="49" t="s">
        <v>150</v>
      </c>
      <c r="G550" s="49" t="s">
        <v>477</v>
      </c>
      <c r="H550" s="49" t="s">
        <v>188</v>
      </c>
      <c r="I550" s="49" t="s">
        <v>247</v>
      </c>
      <c r="J550" s="49" t="s">
        <v>241</v>
      </c>
      <c r="K550" s="49" t="s">
        <v>4040</v>
      </c>
    </row>
    <row r="551" spans="2:11" ht="15" customHeight="1">
      <c r="B551" s="50" t="s">
        <v>48</v>
      </c>
      <c r="C551" s="51">
        <f t="shared" ref="C551:C558" si="185">IFERROR(C541/K541,0)</f>
        <v>0.68347338935574231</v>
      </c>
      <c r="D551" s="51">
        <f t="shared" ref="D551:D558" si="186">IFERROR(D541/K541,0)</f>
        <v>0.23529411764705882</v>
      </c>
      <c r="E551" s="51">
        <f t="shared" ref="E551:E558" si="187">IFERROR(E541/K541,0)</f>
        <v>8.1232492997198882E-2</v>
      </c>
      <c r="F551" s="51">
        <f t="shared" ref="F551:F558" si="188">IFERROR(F541/K541,0)</f>
        <v>0</v>
      </c>
      <c r="G551" s="51">
        <f t="shared" ref="G551:G558" si="189">IFERROR(G541/K541,0)</f>
        <v>0</v>
      </c>
      <c r="H551" s="51">
        <f t="shared" ref="H551:H558" si="190">IFERROR(H541/K541,0)</f>
        <v>0</v>
      </c>
      <c r="I551" s="51">
        <f t="shared" ref="I551:I558" si="191">IFERROR(I541/K541,0)</f>
        <v>0</v>
      </c>
      <c r="J551" s="51">
        <f t="shared" ref="J551:J558" si="192">IFERROR(J541/K541,0)</f>
        <v>0</v>
      </c>
      <c r="K551" s="52">
        <f t="shared" ref="K551:K558" si="193">IFERROR(K541/K541,0)</f>
        <v>1</v>
      </c>
    </row>
    <row r="552" spans="2:11" ht="15" customHeight="1">
      <c r="B552" s="50" t="s">
        <v>178</v>
      </c>
      <c r="C552" s="51">
        <f t="shared" si="185"/>
        <v>0</v>
      </c>
      <c r="D552" s="51">
        <f t="shared" si="186"/>
        <v>0.23287671232876711</v>
      </c>
      <c r="E552" s="51">
        <f t="shared" si="187"/>
        <v>0.53424657534246578</v>
      </c>
      <c r="F552" s="51">
        <f t="shared" si="188"/>
        <v>0</v>
      </c>
      <c r="G552" s="51">
        <f t="shared" si="189"/>
        <v>0</v>
      </c>
      <c r="H552" s="51">
        <f t="shared" si="190"/>
        <v>0</v>
      </c>
      <c r="I552" s="51">
        <f t="shared" si="191"/>
        <v>0.23287671232876711</v>
      </c>
      <c r="J552" s="51">
        <f t="shared" si="192"/>
        <v>0</v>
      </c>
      <c r="K552" s="52">
        <f t="shared" si="193"/>
        <v>1</v>
      </c>
    </row>
    <row r="553" spans="2:11" ht="15" customHeight="1">
      <c r="B553" s="50" t="s">
        <v>148</v>
      </c>
      <c r="C553" s="51">
        <f t="shared" si="185"/>
        <v>0</v>
      </c>
      <c r="D553" s="51">
        <f t="shared" si="186"/>
        <v>0</v>
      </c>
      <c r="E553" s="51">
        <f t="shared" si="187"/>
        <v>0</v>
      </c>
      <c r="F553" s="51">
        <f t="shared" si="188"/>
        <v>1</v>
      </c>
      <c r="G553" s="51">
        <f t="shared" si="189"/>
        <v>0</v>
      </c>
      <c r="H553" s="51">
        <f t="shared" si="190"/>
        <v>0</v>
      </c>
      <c r="I553" s="51">
        <f t="shared" si="191"/>
        <v>0</v>
      </c>
      <c r="J553" s="51">
        <f t="shared" si="192"/>
        <v>0</v>
      </c>
      <c r="K553" s="52">
        <f t="shared" si="193"/>
        <v>1</v>
      </c>
    </row>
    <row r="554" spans="2:11" ht="15" customHeight="1">
      <c r="B554" s="50" t="s">
        <v>186</v>
      </c>
      <c r="C554" s="51">
        <f t="shared" si="185"/>
        <v>0</v>
      </c>
      <c r="D554" s="51">
        <f t="shared" si="186"/>
        <v>0.3125</v>
      </c>
      <c r="E554" s="51">
        <f t="shared" si="187"/>
        <v>0</v>
      </c>
      <c r="F554" s="51">
        <f t="shared" si="188"/>
        <v>0</v>
      </c>
      <c r="G554" s="51">
        <f t="shared" si="189"/>
        <v>0</v>
      </c>
      <c r="H554" s="51">
        <f t="shared" si="190"/>
        <v>0.52083333333333337</v>
      </c>
      <c r="I554" s="51">
        <f t="shared" si="191"/>
        <v>0.16666666666666666</v>
      </c>
      <c r="J554" s="51">
        <f t="shared" si="192"/>
        <v>0</v>
      </c>
      <c r="K554" s="52">
        <f t="shared" si="193"/>
        <v>1</v>
      </c>
    </row>
    <row r="555" spans="2:11" ht="15" customHeight="1">
      <c r="B555" s="50" t="s">
        <v>475</v>
      </c>
      <c r="C555" s="51">
        <f t="shared" si="185"/>
        <v>0</v>
      </c>
      <c r="D555" s="51">
        <f t="shared" si="186"/>
        <v>0</v>
      </c>
      <c r="E555" s="51">
        <f t="shared" si="187"/>
        <v>0</v>
      </c>
      <c r="F555" s="51">
        <f t="shared" si="188"/>
        <v>0</v>
      </c>
      <c r="G555" s="51">
        <f t="shared" si="189"/>
        <v>1</v>
      </c>
      <c r="H555" s="51">
        <f t="shared" si="190"/>
        <v>0</v>
      </c>
      <c r="I555" s="51">
        <f t="shared" si="191"/>
        <v>0</v>
      </c>
      <c r="J555" s="51">
        <f t="shared" si="192"/>
        <v>0</v>
      </c>
      <c r="K555" s="52">
        <f t="shared" si="193"/>
        <v>1</v>
      </c>
    </row>
    <row r="556" spans="2:11" ht="15" customHeight="1">
      <c r="B556" s="50" t="s">
        <v>239</v>
      </c>
      <c r="C556" s="51">
        <f t="shared" si="185"/>
        <v>0</v>
      </c>
      <c r="D556" s="51">
        <f t="shared" si="186"/>
        <v>0</v>
      </c>
      <c r="E556" s="51">
        <f t="shared" si="187"/>
        <v>0</v>
      </c>
      <c r="F556" s="51">
        <f t="shared" si="188"/>
        <v>0</v>
      </c>
      <c r="G556" s="51">
        <f t="shared" si="189"/>
        <v>0</v>
      </c>
      <c r="H556" s="51">
        <f t="shared" si="190"/>
        <v>0</v>
      </c>
      <c r="I556" s="51">
        <f t="shared" si="191"/>
        <v>0</v>
      </c>
      <c r="J556" s="51">
        <f t="shared" si="192"/>
        <v>1</v>
      </c>
      <c r="K556" s="52">
        <f t="shared" si="193"/>
        <v>1</v>
      </c>
    </row>
    <row r="557" spans="2:11" ht="15" customHeight="1">
      <c r="B557" s="50" t="s">
        <v>285</v>
      </c>
      <c r="C557" s="51">
        <f t="shared" si="185"/>
        <v>1</v>
      </c>
      <c r="D557" s="51">
        <f t="shared" si="186"/>
        <v>0</v>
      </c>
      <c r="E557" s="51">
        <f t="shared" si="187"/>
        <v>0</v>
      </c>
      <c r="F557" s="51">
        <f t="shared" si="188"/>
        <v>0</v>
      </c>
      <c r="G557" s="51">
        <f t="shared" si="189"/>
        <v>0</v>
      </c>
      <c r="H557" s="51">
        <f t="shared" si="190"/>
        <v>0</v>
      </c>
      <c r="I557" s="51">
        <f t="shared" si="191"/>
        <v>0</v>
      </c>
      <c r="J557" s="51">
        <f t="shared" si="192"/>
        <v>0</v>
      </c>
      <c r="K557" s="52">
        <f t="shared" si="193"/>
        <v>1</v>
      </c>
    </row>
    <row r="558" spans="2:11" ht="15" customHeight="1">
      <c r="B558" s="48" t="s">
        <v>4040</v>
      </c>
      <c r="C558" s="52">
        <f t="shared" si="185"/>
        <v>0.44047619047619047</v>
      </c>
      <c r="D558" s="52">
        <f t="shared" si="186"/>
        <v>0.19727891156462585</v>
      </c>
      <c r="E558" s="52">
        <f t="shared" si="187"/>
        <v>0.11564625850340136</v>
      </c>
      <c r="F558" s="52">
        <f t="shared" si="188"/>
        <v>8.8435374149659865E-2</v>
      </c>
      <c r="G558" s="52">
        <f t="shared" si="189"/>
        <v>4.4217687074829932E-2</v>
      </c>
      <c r="H558" s="52">
        <f t="shared" si="190"/>
        <v>4.2517006802721087E-2</v>
      </c>
      <c r="I558" s="52">
        <f t="shared" si="191"/>
        <v>4.2517006802721087E-2</v>
      </c>
      <c r="J558" s="52">
        <f t="shared" si="192"/>
        <v>2.8911564625850341E-2</v>
      </c>
      <c r="K558" s="52">
        <f t="shared" si="193"/>
        <v>1</v>
      </c>
    </row>
    <row r="561" spans="1:7" ht="15" customHeight="1">
      <c r="A561" s="42">
        <v>27</v>
      </c>
      <c r="B561" s="58" t="s">
        <v>4046</v>
      </c>
      <c r="C561" s="58"/>
      <c r="D561" s="58"/>
      <c r="E561" s="58"/>
      <c r="F561" s="58"/>
      <c r="G561" s="58"/>
    </row>
    <row r="562" spans="1:7" ht="69" customHeight="1">
      <c r="A562" s="43" t="s">
        <v>4053</v>
      </c>
      <c r="B562" s="60" t="s">
        <v>4047</v>
      </c>
      <c r="C562" s="60"/>
      <c r="D562" s="60"/>
      <c r="E562" s="60"/>
      <c r="F562" s="60"/>
      <c r="G562" s="60"/>
    </row>
    <row r="563" spans="1:7" ht="15" customHeight="1">
      <c r="A563" s="43" t="s">
        <v>27</v>
      </c>
      <c r="B563" s="58" t="s">
        <v>4102</v>
      </c>
      <c r="C563" s="58"/>
      <c r="D563" s="58"/>
      <c r="E563" s="58"/>
      <c r="F563" s="58"/>
      <c r="G563" s="58"/>
    </row>
    <row r="564" spans="1:7" ht="21.75" customHeight="1">
      <c r="B564" s="44" t="s">
        <v>4049</v>
      </c>
      <c r="C564" s="44" t="s">
        <v>56</v>
      </c>
      <c r="D564" s="44" t="s">
        <v>93</v>
      </c>
      <c r="E564" s="44" t="s">
        <v>200</v>
      </c>
      <c r="F564" s="44" t="s">
        <v>1551</v>
      </c>
      <c r="G564" s="44" t="s">
        <v>4040</v>
      </c>
    </row>
    <row r="565" spans="1:7" ht="15" customHeight="1">
      <c r="B565" s="45" t="s">
        <v>48</v>
      </c>
      <c r="C565" s="46">
        <f>COUNTIFS('egyptian women 2011'!$M$3:$M$590,$B565,'egyptian women 2011'!$U$3:$U$590,C$564)</f>
        <v>173</v>
      </c>
      <c r="D565" s="46">
        <f>COUNTIFS('egyptian women 2011'!$M$3:$M$590,$B565,'egyptian women 2011'!$U$3:$U$590,D$564)</f>
        <v>176</v>
      </c>
      <c r="E565" s="46">
        <f>COUNTIFS('egyptian women 2011'!$M$3:$M$590,$B565,'egyptian women 2011'!$U$3:$U$590,E$564)</f>
        <v>4</v>
      </c>
      <c r="F565" s="46">
        <f>COUNTIFS('egyptian women 2011'!$M$3:$M$590,$B565,'egyptian women 2011'!$U$3:$U$590,F$564)</f>
        <v>4</v>
      </c>
      <c r="G565" s="47">
        <f t="shared" ref="G565:G571" si="194">SUM(C565:F565)</f>
        <v>357</v>
      </c>
    </row>
    <row r="566" spans="1:7" ht="15" customHeight="1">
      <c r="B566" s="45" t="s">
        <v>178</v>
      </c>
      <c r="C566" s="46">
        <f>COUNTIFS('egyptian women 2011'!$M$3:$M$590,$B566,'egyptian women 2011'!$U$3:$U$590,C$564)</f>
        <v>51</v>
      </c>
      <c r="D566" s="46">
        <f>COUNTIFS('egyptian women 2011'!$M$3:$M$590,$B566,'egyptian women 2011'!$U$3:$U$590,D$564)</f>
        <v>20</v>
      </c>
      <c r="E566" s="46">
        <f>COUNTIFS('egyptian women 2011'!$M$3:$M$590,$B566,'egyptian women 2011'!$U$3:$U$590,E$564)</f>
        <v>1</v>
      </c>
      <c r="F566" s="46">
        <f>COUNTIFS('egyptian women 2011'!$M$3:$M$590,$B566,'egyptian women 2011'!$U$3:$U$590,F$564)</f>
        <v>1</v>
      </c>
      <c r="G566" s="47">
        <f t="shared" si="194"/>
        <v>73</v>
      </c>
    </row>
    <row r="567" spans="1:7" ht="15" customHeight="1">
      <c r="B567" s="45" t="s">
        <v>148</v>
      </c>
      <c r="C567" s="46">
        <f>COUNTIFS('egyptian women 2011'!$M$3:$M$590,$B567,'egyptian women 2011'!$U$3:$U$590,C$564)</f>
        <v>37</v>
      </c>
      <c r="D567" s="46">
        <f>COUNTIFS('egyptian women 2011'!$M$3:$M$590,$B567,'egyptian women 2011'!$U$3:$U$590,D$564)</f>
        <v>13</v>
      </c>
      <c r="E567" s="46">
        <f>COUNTIFS('egyptian women 2011'!$M$3:$M$590,$B567,'egyptian women 2011'!$U$3:$U$590,E$564)</f>
        <v>2</v>
      </c>
      <c r="F567" s="46">
        <f>COUNTIFS('egyptian women 2011'!$M$3:$M$590,$B567,'egyptian women 2011'!$U$3:$U$590,F$564)</f>
        <v>0</v>
      </c>
      <c r="G567" s="47">
        <f t="shared" si="194"/>
        <v>52</v>
      </c>
    </row>
    <row r="568" spans="1:7" ht="15" customHeight="1">
      <c r="B568" s="45" t="s">
        <v>186</v>
      </c>
      <c r="C568" s="46">
        <f>COUNTIFS('egyptian women 2011'!$M$3:$M$590,$B568,'egyptian women 2011'!$U$3:$U$590,C$564)</f>
        <v>29</v>
      </c>
      <c r="D568" s="46">
        <f>COUNTIFS('egyptian women 2011'!$M$3:$M$590,$B568,'egyptian women 2011'!$U$3:$U$590,D$564)</f>
        <v>18</v>
      </c>
      <c r="E568" s="46">
        <f>COUNTIFS('egyptian women 2011'!$M$3:$M$590,$B568,'egyptian women 2011'!$U$3:$U$590,E$564)</f>
        <v>1</v>
      </c>
      <c r="F568" s="46">
        <f>COUNTIFS('egyptian women 2011'!$M$3:$M$590,$B568,'egyptian women 2011'!$U$3:$U$590,F$564)</f>
        <v>0</v>
      </c>
      <c r="G568" s="47">
        <f t="shared" si="194"/>
        <v>48</v>
      </c>
    </row>
    <row r="569" spans="1:7" ht="15" customHeight="1">
      <c r="B569" s="45" t="s">
        <v>475</v>
      </c>
      <c r="C569" s="46">
        <f>COUNTIFS('egyptian women 2011'!$M$3:$M$590,$B569,'egyptian women 2011'!$U$3:$U$590,C$564)</f>
        <v>11</v>
      </c>
      <c r="D569" s="46">
        <f>COUNTIFS('egyptian women 2011'!$M$3:$M$590,$B569,'egyptian women 2011'!$U$3:$U$590,D$564)</f>
        <v>15</v>
      </c>
      <c r="E569" s="46">
        <f>COUNTIFS('egyptian women 2011'!$M$3:$M$590,$B569,'egyptian women 2011'!$U$3:$U$590,E$564)</f>
        <v>0</v>
      </c>
      <c r="F569" s="46">
        <f>COUNTIFS('egyptian women 2011'!$M$3:$M$590,$B569,'egyptian women 2011'!$U$3:$U$590,F$564)</f>
        <v>0</v>
      </c>
      <c r="G569" s="47">
        <f t="shared" si="194"/>
        <v>26</v>
      </c>
    </row>
    <row r="570" spans="1:7" ht="15" customHeight="1">
      <c r="B570" s="45" t="s">
        <v>239</v>
      </c>
      <c r="C570" s="46">
        <f>COUNTIFS('egyptian women 2011'!$M$3:$M$590,$B570,'egyptian women 2011'!$U$3:$U$590,C$564)</f>
        <v>16</v>
      </c>
      <c r="D570" s="46">
        <f>COUNTIFS('egyptian women 2011'!$M$3:$M$590,$B570,'egyptian women 2011'!$U$3:$U$590,D$564)</f>
        <v>1</v>
      </c>
      <c r="E570" s="46">
        <f>COUNTIFS('egyptian women 2011'!$M$3:$M$590,$B570,'egyptian women 2011'!$U$3:$U$590,E$564)</f>
        <v>0</v>
      </c>
      <c r="F570" s="46">
        <f>COUNTIFS('egyptian women 2011'!$M$3:$M$590,$B570,'egyptian women 2011'!$U$3:$U$590,F$564)</f>
        <v>0</v>
      </c>
      <c r="G570" s="47">
        <f t="shared" si="194"/>
        <v>17</v>
      </c>
    </row>
    <row r="571" spans="1:7" ht="15" customHeight="1">
      <c r="B571" s="45" t="s">
        <v>285</v>
      </c>
      <c r="C571" s="46">
        <f>COUNTIFS('egyptian women 2011'!$M$3:$M$590,$B571,'egyptian women 2011'!$U$3:$U$590,C$564)</f>
        <v>8</v>
      </c>
      <c r="D571" s="46">
        <f>COUNTIFS('egyptian women 2011'!$M$3:$M$590,$B571,'egyptian women 2011'!$U$3:$U$590,D$564)</f>
        <v>7</v>
      </c>
      <c r="E571" s="46">
        <f>COUNTIFS('egyptian women 2011'!$M$3:$M$590,$B571,'egyptian women 2011'!$U$3:$U$590,E$564)</f>
        <v>0</v>
      </c>
      <c r="F571" s="46">
        <f>COUNTIFS('egyptian women 2011'!$M$3:$M$590,$B571,'egyptian women 2011'!$U$3:$U$590,F$564)</f>
        <v>0</v>
      </c>
      <c r="G571" s="47">
        <f t="shared" si="194"/>
        <v>15</v>
      </c>
    </row>
    <row r="572" spans="1:7" ht="15" customHeight="1">
      <c r="B572" s="48" t="s">
        <v>4040</v>
      </c>
      <c r="C572" s="47">
        <f>SUM(C565:C571)</f>
        <v>325</v>
      </c>
      <c r="D572" s="47">
        <f>SUM(D565:D571)</f>
        <v>250</v>
      </c>
      <c r="E572" s="47">
        <f>SUM(E565:E571)</f>
        <v>8</v>
      </c>
      <c r="F572" s="47">
        <f>SUM(F565:F571)</f>
        <v>5</v>
      </c>
      <c r="G572" s="47">
        <f>SUM(G565:G571)</f>
        <v>588</v>
      </c>
    </row>
    <row r="573" spans="1:7" ht="15" customHeight="1">
      <c r="B573" s="59" t="s">
        <v>4103</v>
      </c>
      <c r="C573" s="59"/>
      <c r="D573" s="59"/>
      <c r="E573" s="59"/>
      <c r="F573" s="59"/>
      <c r="G573" s="59"/>
    </row>
    <row r="574" spans="1:7" ht="21.75" customHeight="1">
      <c r="B574" s="49" t="s">
        <v>4049</v>
      </c>
      <c r="C574" s="49" t="s">
        <v>56</v>
      </c>
      <c r="D574" s="49" t="s">
        <v>93</v>
      </c>
      <c r="E574" s="49" t="s">
        <v>200</v>
      </c>
      <c r="F574" s="49" t="s">
        <v>1551</v>
      </c>
      <c r="G574" s="49" t="s">
        <v>4040</v>
      </c>
    </row>
    <row r="575" spans="1:7" ht="15" customHeight="1">
      <c r="B575" s="50" t="s">
        <v>48</v>
      </c>
      <c r="C575" s="51">
        <f t="shared" ref="C575:C582" si="195">IFERROR(C565/G565,0)</f>
        <v>0.484593837535014</v>
      </c>
      <c r="D575" s="51">
        <f t="shared" ref="D575:D582" si="196">IFERROR(D565/G565,0)</f>
        <v>0.49299719887955185</v>
      </c>
      <c r="E575" s="51">
        <f t="shared" ref="E575:E582" si="197">IFERROR(E565/G565,0)</f>
        <v>1.1204481792717087E-2</v>
      </c>
      <c r="F575" s="51">
        <f t="shared" ref="F575:F582" si="198">IFERROR(F565/G565,0)</f>
        <v>1.1204481792717087E-2</v>
      </c>
      <c r="G575" s="52">
        <f t="shared" ref="G575:G582" si="199">IFERROR(G565/G565,0)</f>
        <v>1</v>
      </c>
    </row>
    <row r="576" spans="1:7" ht="15" customHeight="1">
      <c r="B576" s="50" t="s">
        <v>178</v>
      </c>
      <c r="C576" s="51">
        <f t="shared" si="195"/>
        <v>0.69863013698630139</v>
      </c>
      <c r="D576" s="51">
        <f t="shared" si="196"/>
        <v>0.27397260273972601</v>
      </c>
      <c r="E576" s="51">
        <f t="shared" si="197"/>
        <v>1.3698630136986301E-2</v>
      </c>
      <c r="F576" s="51">
        <f t="shared" si="198"/>
        <v>1.3698630136986301E-2</v>
      </c>
      <c r="G576" s="52">
        <f t="shared" si="199"/>
        <v>1</v>
      </c>
    </row>
    <row r="577" spans="1:9" ht="15" customHeight="1">
      <c r="B577" s="50" t="s">
        <v>148</v>
      </c>
      <c r="C577" s="51">
        <f t="shared" si="195"/>
        <v>0.71153846153846156</v>
      </c>
      <c r="D577" s="51">
        <f t="shared" si="196"/>
        <v>0.25</v>
      </c>
      <c r="E577" s="51">
        <f t="shared" si="197"/>
        <v>3.8461538461538464E-2</v>
      </c>
      <c r="F577" s="51">
        <f t="shared" si="198"/>
        <v>0</v>
      </c>
      <c r="G577" s="52">
        <f t="shared" si="199"/>
        <v>1</v>
      </c>
    </row>
    <row r="578" spans="1:9" ht="15" customHeight="1">
      <c r="B578" s="50" t="s">
        <v>186</v>
      </c>
      <c r="C578" s="51">
        <f t="shared" si="195"/>
        <v>0.60416666666666663</v>
      </c>
      <c r="D578" s="51">
        <f t="shared" si="196"/>
        <v>0.375</v>
      </c>
      <c r="E578" s="51">
        <f t="shared" si="197"/>
        <v>2.0833333333333332E-2</v>
      </c>
      <c r="F578" s="51">
        <f t="shared" si="198"/>
        <v>0</v>
      </c>
      <c r="G578" s="52">
        <f t="shared" si="199"/>
        <v>1</v>
      </c>
    </row>
    <row r="579" spans="1:9" ht="15" customHeight="1">
      <c r="B579" s="50" t="s">
        <v>475</v>
      </c>
      <c r="C579" s="51">
        <f t="shared" si="195"/>
        <v>0.42307692307692307</v>
      </c>
      <c r="D579" s="51">
        <f t="shared" si="196"/>
        <v>0.57692307692307687</v>
      </c>
      <c r="E579" s="51">
        <f t="shared" si="197"/>
        <v>0</v>
      </c>
      <c r="F579" s="51">
        <f t="shared" si="198"/>
        <v>0</v>
      </c>
      <c r="G579" s="52">
        <f t="shared" si="199"/>
        <v>1</v>
      </c>
    </row>
    <row r="580" spans="1:9" ht="15" customHeight="1">
      <c r="B580" s="50" t="s">
        <v>239</v>
      </c>
      <c r="C580" s="51">
        <f t="shared" si="195"/>
        <v>0.94117647058823528</v>
      </c>
      <c r="D580" s="51">
        <f t="shared" si="196"/>
        <v>5.8823529411764705E-2</v>
      </c>
      <c r="E580" s="51">
        <f t="shared" si="197"/>
        <v>0</v>
      </c>
      <c r="F580" s="51">
        <f t="shared" si="198"/>
        <v>0</v>
      </c>
      <c r="G580" s="52">
        <f t="shared" si="199"/>
        <v>1</v>
      </c>
    </row>
    <row r="581" spans="1:9" ht="15" customHeight="1">
      <c r="B581" s="50" t="s">
        <v>285</v>
      </c>
      <c r="C581" s="51">
        <f t="shared" si="195"/>
        <v>0.53333333333333333</v>
      </c>
      <c r="D581" s="51">
        <f t="shared" si="196"/>
        <v>0.46666666666666667</v>
      </c>
      <c r="E581" s="51">
        <f t="shared" si="197"/>
        <v>0</v>
      </c>
      <c r="F581" s="51">
        <f t="shared" si="198"/>
        <v>0</v>
      </c>
      <c r="G581" s="52">
        <f t="shared" si="199"/>
        <v>1</v>
      </c>
    </row>
    <row r="582" spans="1:9" ht="15" customHeight="1">
      <c r="B582" s="48" t="s">
        <v>4040</v>
      </c>
      <c r="C582" s="52">
        <f t="shared" si="195"/>
        <v>0.55272108843537415</v>
      </c>
      <c r="D582" s="52">
        <f t="shared" si="196"/>
        <v>0.42517006802721086</v>
      </c>
      <c r="E582" s="52">
        <f t="shared" si="197"/>
        <v>1.3605442176870748E-2</v>
      </c>
      <c r="F582" s="52">
        <f t="shared" si="198"/>
        <v>8.5034013605442185E-3</v>
      </c>
      <c r="G582" s="52">
        <f t="shared" si="199"/>
        <v>1</v>
      </c>
    </row>
    <row r="585" spans="1:9" ht="15" customHeight="1">
      <c r="A585" s="42">
        <v>28</v>
      </c>
      <c r="B585" s="58" t="s">
        <v>4046</v>
      </c>
      <c r="C585" s="58"/>
      <c r="D585" s="58"/>
      <c r="E585" s="58"/>
      <c r="F585" s="58"/>
      <c r="G585" s="58"/>
      <c r="H585" s="58"/>
      <c r="I585" s="58"/>
    </row>
    <row r="586" spans="1:9" ht="69" customHeight="1">
      <c r="A586" s="43" t="s">
        <v>4053</v>
      </c>
      <c r="B586" s="60" t="s">
        <v>4047</v>
      </c>
      <c r="C586" s="60"/>
      <c r="D586" s="60"/>
      <c r="E586" s="60"/>
      <c r="F586" s="60"/>
      <c r="G586" s="60"/>
      <c r="H586" s="60"/>
      <c r="I586" s="60"/>
    </row>
    <row r="587" spans="1:9" ht="69" customHeight="1">
      <c r="A587" s="43" t="s">
        <v>31</v>
      </c>
      <c r="B587" s="58" t="s">
        <v>4104</v>
      </c>
      <c r="C587" s="58"/>
      <c r="D587" s="58"/>
      <c r="E587" s="58"/>
      <c r="F587" s="58"/>
      <c r="G587" s="58"/>
      <c r="H587" s="58"/>
      <c r="I587" s="58"/>
    </row>
    <row r="588" spans="1:9" ht="15" customHeight="1">
      <c r="B588" s="44" t="s">
        <v>4049</v>
      </c>
      <c r="C588" s="44" t="s">
        <v>971</v>
      </c>
      <c r="D588" s="44" t="s">
        <v>97</v>
      </c>
      <c r="E588" s="44" t="s">
        <v>132</v>
      </c>
      <c r="F588" s="44" t="s">
        <v>60</v>
      </c>
      <c r="G588" s="44" t="s">
        <v>175</v>
      </c>
      <c r="H588" s="44" t="s">
        <v>112</v>
      </c>
      <c r="I588" s="44" t="s">
        <v>4040</v>
      </c>
    </row>
    <row r="589" spans="1:9" ht="15" customHeight="1">
      <c r="B589" s="45" t="s">
        <v>48</v>
      </c>
      <c r="C589" s="46">
        <f>COUNTIFS('egyptian women 2011'!$M$3:$M$590,$B589,'egyptian women 2011'!$Y$3:$Y$590,C$588)</f>
        <v>242</v>
      </c>
      <c r="D589" s="46">
        <f>COUNTIFS('egyptian women 2011'!$M$3:$M$590,$B589,'egyptian women 2011'!$Y$3:$Y$590,D$588)</f>
        <v>29</v>
      </c>
      <c r="E589" s="46">
        <f>COUNTIFS('egyptian women 2011'!$M$3:$M$590,$B589,'egyptian women 2011'!$Y$3:$Y$590,E$588)</f>
        <v>65</v>
      </c>
      <c r="F589" s="46">
        <f>COUNTIFS('egyptian women 2011'!$M$3:$M$590,$B589,'egyptian women 2011'!$Y$3:$Y$590,F$588)</f>
        <v>5</v>
      </c>
      <c r="G589" s="46">
        <f>COUNTIFS('egyptian women 2011'!$M$3:$M$590,$B589,'egyptian women 2011'!$Y$3:$Y$590,G$588)</f>
        <v>4</v>
      </c>
      <c r="H589" s="46">
        <f>COUNTIFS('egyptian women 2011'!$M$3:$M$590,$B589,'egyptian women 2011'!$Y$3:$Y$590,H$588)</f>
        <v>12</v>
      </c>
      <c r="I589" s="47">
        <f t="shared" ref="I589:I595" si="200">SUM(C589:H589)</f>
        <v>357</v>
      </c>
    </row>
    <row r="590" spans="1:9" ht="15" customHeight="1">
      <c r="B590" s="45" t="s">
        <v>178</v>
      </c>
      <c r="C590" s="46">
        <f>COUNTIFS('egyptian women 2011'!$M$3:$M$590,$B590,'egyptian women 2011'!$Y$3:$Y$590,C$588)</f>
        <v>21</v>
      </c>
      <c r="D590" s="46">
        <f>COUNTIFS('egyptian women 2011'!$M$3:$M$590,$B590,'egyptian women 2011'!$Y$3:$Y$590,D$588)</f>
        <v>29</v>
      </c>
      <c r="E590" s="46">
        <f>COUNTIFS('egyptian women 2011'!$M$3:$M$590,$B590,'egyptian women 2011'!$Y$3:$Y$590,E$588)</f>
        <v>4</v>
      </c>
      <c r="F590" s="46">
        <f>COUNTIFS('egyptian women 2011'!$M$3:$M$590,$B590,'egyptian women 2011'!$Y$3:$Y$590,F$588)</f>
        <v>3</v>
      </c>
      <c r="G590" s="46">
        <f>COUNTIFS('egyptian women 2011'!$M$3:$M$590,$B590,'egyptian women 2011'!$Y$3:$Y$590,G$588)</f>
        <v>15</v>
      </c>
      <c r="H590" s="46">
        <f>COUNTIFS('egyptian women 2011'!$M$3:$M$590,$B590,'egyptian women 2011'!$Y$3:$Y$590,H$588)</f>
        <v>1</v>
      </c>
      <c r="I590" s="47">
        <f t="shared" si="200"/>
        <v>73</v>
      </c>
    </row>
    <row r="591" spans="1:9" ht="15" customHeight="1">
      <c r="B591" s="45" t="s">
        <v>148</v>
      </c>
      <c r="C591" s="46">
        <f>COUNTIFS('egyptian women 2011'!$M$3:$M$590,$B591,'egyptian women 2011'!$Y$3:$Y$590,C$588)</f>
        <v>12</v>
      </c>
      <c r="D591" s="46">
        <f>COUNTIFS('egyptian women 2011'!$M$3:$M$590,$B591,'egyptian women 2011'!$Y$3:$Y$590,D$588)</f>
        <v>19</v>
      </c>
      <c r="E591" s="46">
        <f>COUNTIFS('egyptian women 2011'!$M$3:$M$590,$B591,'egyptian women 2011'!$Y$3:$Y$590,E$588)</f>
        <v>9</v>
      </c>
      <c r="F591" s="46">
        <f>COUNTIFS('egyptian women 2011'!$M$3:$M$590,$B591,'egyptian women 2011'!$Y$3:$Y$590,F$588)</f>
        <v>9</v>
      </c>
      <c r="G591" s="46">
        <f>COUNTIFS('egyptian women 2011'!$M$3:$M$590,$B591,'egyptian women 2011'!$Y$3:$Y$590,G$588)</f>
        <v>0</v>
      </c>
      <c r="H591" s="46">
        <f>COUNTIFS('egyptian women 2011'!$M$3:$M$590,$B591,'egyptian women 2011'!$Y$3:$Y$590,H$588)</f>
        <v>3</v>
      </c>
      <c r="I591" s="47">
        <f t="shared" si="200"/>
        <v>52</v>
      </c>
    </row>
    <row r="592" spans="1:9" ht="15" customHeight="1">
      <c r="B592" s="45" t="s">
        <v>186</v>
      </c>
      <c r="C592" s="46">
        <f>COUNTIFS('egyptian women 2011'!$M$3:$M$590,$B592,'egyptian women 2011'!$Y$3:$Y$590,C$588)</f>
        <v>16</v>
      </c>
      <c r="D592" s="46">
        <f>COUNTIFS('egyptian women 2011'!$M$3:$M$590,$B592,'egyptian women 2011'!$Y$3:$Y$590,D$588)</f>
        <v>10</v>
      </c>
      <c r="E592" s="46">
        <f>COUNTIFS('egyptian women 2011'!$M$3:$M$590,$B592,'egyptian women 2011'!$Y$3:$Y$590,E$588)</f>
        <v>8</v>
      </c>
      <c r="F592" s="46">
        <f>COUNTIFS('egyptian women 2011'!$M$3:$M$590,$B592,'egyptian women 2011'!$Y$3:$Y$590,F$588)</f>
        <v>4</v>
      </c>
      <c r="G592" s="46">
        <f>COUNTIFS('egyptian women 2011'!$M$3:$M$590,$B592,'egyptian women 2011'!$Y$3:$Y$590,G$588)</f>
        <v>7</v>
      </c>
      <c r="H592" s="46">
        <f>COUNTIFS('egyptian women 2011'!$M$3:$M$590,$B592,'egyptian women 2011'!$Y$3:$Y$590,H$588)</f>
        <v>3</v>
      </c>
      <c r="I592" s="47">
        <f t="shared" si="200"/>
        <v>48</v>
      </c>
    </row>
    <row r="593" spans="2:9" ht="15" customHeight="1">
      <c r="B593" s="45" t="s">
        <v>475</v>
      </c>
      <c r="C593" s="46">
        <f>COUNTIFS('egyptian women 2011'!$M$3:$M$590,$B593,'egyptian women 2011'!$Y$3:$Y$590,C$588)</f>
        <v>3</v>
      </c>
      <c r="D593" s="46">
        <f>COUNTIFS('egyptian women 2011'!$M$3:$M$590,$B593,'egyptian women 2011'!$Y$3:$Y$590,D$588)</f>
        <v>20</v>
      </c>
      <c r="E593" s="46">
        <f>COUNTIFS('egyptian women 2011'!$M$3:$M$590,$B593,'egyptian women 2011'!$Y$3:$Y$590,E$588)</f>
        <v>1</v>
      </c>
      <c r="F593" s="46">
        <f>COUNTIFS('egyptian women 2011'!$M$3:$M$590,$B593,'egyptian women 2011'!$Y$3:$Y$590,F$588)</f>
        <v>2</v>
      </c>
      <c r="G593" s="46">
        <f>COUNTIFS('egyptian women 2011'!$M$3:$M$590,$B593,'egyptian women 2011'!$Y$3:$Y$590,G$588)</f>
        <v>0</v>
      </c>
      <c r="H593" s="46">
        <f>COUNTIFS('egyptian women 2011'!$M$3:$M$590,$B593,'egyptian women 2011'!$Y$3:$Y$590,H$588)</f>
        <v>0</v>
      </c>
      <c r="I593" s="47">
        <f t="shared" si="200"/>
        <v>26</v>
      </c>
    </row>
    <row r="594" spans="2:9" ht="15" customHeight="1">
      <c r="B594" s="45" t="s">
        <v>239</v>
      </c>
      <c r="C594" s="46">
        <f>COUNTIFS('egyptian women 2011'!$M$3:$M$590,$B594,'egyptian women 2011'!$Y$3:$Y$590,C$588)</f>
        <v>1</v>
      </c>
      <c r="D594" s="46">
        <f>COUNTIFS('egyptian women 2011'!$M$3:$M$590,$B594,'egyptian women 2011'!$Y$3:$Y$590,D$588)</f>
        <v>1</v>
      </c>
      <c r="E594" s="46">
        <f>COUNTIFS('egyptian women 2011'!$M$3:$M$590,$B594,'egyptian women 2011'!$Y$3:$Y$590,E$588)</f>
        <v>0</v>
      </c>
      <c r="F594" s="46">
        <f>COUNTIFS('egyptian women 2011'!$M$3:$M$590,$B594,'egyptian women 2011'!$Y$3:$Y$590,F$588)</f>
        <v>14</v>
      </c>
      <c r="G594" s="46">
        <f>COUNTIFS('egyptian women 2011'!$M$3:$M$590,$B594,'egyptian women 2011'!$Y$3:$Y$590,G$588)</f>
        <v>0</v>
      </c>
      <c r="H594" s="46">
        <f>COUNTIFS('egyptian women 2011'!$M$3:$M$590,$B594,'egyptian women 2011'!$Y$3:$Y$590,H$588)</f>
        <v>1</v>
      </c>
      <c r="I594" s="47">
        <f t="shared" si="200"/>
        <v>17</v>
      </c>
    </row>
    <row r="595" spans="2:9" ht="15" customHeight="1">
      <c r="B595" s="45" t="s">
        <v>285</v>
      </c>
      <c r="C595" s="46">
        <f>COUNTIFS('egyptian women 2011'!$M$3:$M$590,$B595,'egyptian women 2011'!$Y$3:$Y$590,C$588)</f>
        <v>5</v>
      </c>
      <c r="D595" s="46">
        <f>COUNTIFS('egyptian women 2011'!$M$3:$M$590,$B595,'egyptian women 2011'!$Y$3:$Y$590,D$588)</f>
        <v>7</v>
      </c>
      <c r="E595" s="46">
        <f>COUNTIFS('egyptian women 2011'!$M$3:$M$590,$B595,'egyptian women 2011'!$Y$3:$Y$590,E$588)</f>
        <v>1</v>
      </c>
      <c r="F595" s="46">
        <f>COUNTIFS('egyptian women 2011'!$M$3:$M$590,$B595,'egyptian women 2011'!$Y$3:$Y$590,F$588)</f>
        <v>1</v>
      </c>
      <c r="G595" s="46">
        <f>COUNTIFS('egyptian women 2011'!$M$3:$M$590,$B595,'egyptian women 2011'!$Y$3:$Y$590,G$588)</f>
        <v>1</v>
      </c>
      <c r="H595" s="46">
        <f>COUNTIFS('egyptian women 2011'!$M$3:$M$590,$B595,'egyptian women 2011'!$Y$3:$Y$590,H$588)</f>
        <v>0</v>
      </c>
      <c r="I595" s="47">
        <f t="shared" si="200"/>
        <v>15</v>
      </c>
    </row>
    <row r="596" spans="2:9" ht="15" customHeight="1">
      <c r="B596" s="48" t="s">
        <v>4040</v>
      </c>
      <c r="C596" s="47">
        <f t="shared" ref="C596:I596" si="201">SUM(C589:C595)</f>
        <v>300</v>
      </c>
      <c r="D596" s="47">
        <f t="shared" si="201"/>
        <v>115</v>
      </c>
      <c r="E596" s="47">
        <f t="shared" si="201"/>
        <v>88</v>
      </c>
      <c r="F596" s="47">
        <f t="shared" si="201"/>
        <v>38</v>
      </c>
      <c r="G596" s="47">
        <f t="shared" si="201"/>
        <v>27</v>
      </c>
      <c r="H596" s="47">
        <f t="shared" si="201"/>
        <v>20</v>
      </c>
      <c r="I596" s="47">
        <f t="shared" si="201"/>
        <v>588</v>
      </c>
    </row>
    <row r="597" spans="2:9" ht="15" customHeight="1">
      <c r="B597" s="59" t="s">
        <v>4105</v>
      </c>
      <c r="C597" s="59"/>
      <c r="D597" s="59"/>
      <c r="E597" s="59"/>
      <c r="F597" s="59"/>
      <c r="G597" s="59"/>
      <c r="H597" s="59"/>
      <c r="I597" s="59"/>
    </row>
    <row r="598" spans="2:9" ht="15" customHeight="1">
      <c r="B598" s="49" t="s">
        <v>4049</v>
      </c>
      <c r="C598" s="49" t="s">
        <v>971</v>
      </c>
      <c r="D598" s="49" t="s">
        <v>97</v>
      </c>
      <c r="E598" s="49" t="s">
        <v>132</v>
      </c>
      <c r="F598" s="49" t="s">
        <v>60</v>
      </c>
      <c r="G598" s="49" t="s">
        <v>175</v>
      </c>
      <c r="H598" s="49" t="s">
        <v>112</v>
      </c>
      <c r="I598" s="49" t="s">
        <v>4040</v>
      </c>
    </row>
    <row r="599" spans="2:9" ht="15" customHeight="1">
      <c r="B599" s="50" t="s">
        <v>48</v>
      </c>
      <c r="C599" s="51">
        <f t="shared" ref="C599:C606" si="202">IFERROR(C589/I589,0)</f>
        <v>0.67787114845938379</v>
      </c>
      <c r="D599" s="51">
        <f t="shared" ref="D599:D606" si="203">IFERROR(D589/I589,0)</f>
        <v>8.1232492997198882E-2</v>
      </c>
      <c r="E599" s="51">
        <f t="shared" ref="E599:E606" si="204">IFERROR(E589/I589,0)</f>
        <v>0.18207282913165265</v>
      </c>
      <c r="F599" s="51">
        <f t="shared" ref="F599:F606" si="205">IFERROR(F589/I589,0)</f>
        <v>1.4005602240896359E-2</v>
      </c>
      <c r="G599" s="51">
        <f t="shared" ref="G599:G606" si="206">IFERROR(G589/I589,0)</f>
        <v>1.1204481792717087E-2</v>
      </c>
      <c r="H599" s="51">
        <f t="shared" ref="H599:H606" si="207">IFERROR(H589/I589,0)</f>
        <v>3.3613445378151259E-2</v>
      </c>
      <c r="I599" s="52">
        <f t="shared" ref="I599:I606" si="208">IFERROR(I589/I589,0)</f>
        <v>1</v>
      </c>
    </row>
    <row r="600" spans="2:9" ht="15" customHeight="1">
      <c r="B600" s="50" t="s">
        <v>178</v>
      </c>
      <c r="C600" s="51">
        <f t="shared" si="202"/>
        <v>0.28767123287671231</v>
      </c>
      <c r="D600" s="51">
        <f t="shared" si="203"/>
        <v>0.39726027397260272</v>
      </c>
      <c r="E600" s="51">
        <f t="shared" si="204"/>
        <v>5.4794520547945202E-2</v>
      </c>
      <c r="F600" s="51">
        <f t="shared" si="205"/>
        <v>4.1095890410958902E-2</v>
      </c>
      <c r="G600" s="51">
        <f t="shared" si="206"/>
        <v>0.20547945205479451</v>
      </c>
      <c r="H600" s="51">
        <f t="shared" si="207"/>
        <v>1.3698630136986301E-2</v>
      </c>
      <c r="I600" s="52">
        <f t="shared" si="208"/>
        <v>1</v>
      </c>
    </row>
    <row r="601" spans="2:9" ht="15" customHeight="1">
      <c r="B601" s="50" t="s">
        <v>148</v>
      </c>
      <c r="C601" s="51">
        <f t="shared" si="202"/>
        <v>0.23076923076923078</v>
      </c>
      <c r="D601" s="51">
        <f t="shared" si="203"/>
        <v>0.36538461538461536</v>
      </c>
      <c r="E601" s="51">
        <f t="shared" si="204"/>
        <v>0.17307692307692307</v>
      </c>
      <c r="F601" s="51">
        <f t="shared" si="205"/>
        <v>0.17307692307692307</v>
      </c>
      <c r="G601" s="51">
        <f t="shared" si="206"/>
        <v>0</v>
      </c>
      <c r="H601" s="51">
        <f t="shared" si="207"/>
        <v>5.7692307692307696E-2</v>
      </c>
      <c r="I601" s="52">
        <f t="shared" si="208"/>
        <v>1</v>
      </c>
    </row>
    <row r="602" spans="2:9" ht="15" customHeight="1">
      <c r="B602" s="50" t="s">
        <v>186</v>
      </c>
      <c r="C602" s="51">
        <f t="shared" si="202"/>
        <v>0.33333333333333331</v>
      </c>
      <c r="D602" s="51">
        <f t="shared" si="203"/>
        <v>0.20833333333333334</v>
      </c>
      <c r="E602" s="51">
        <f t="shared" si="204"/>
        <v>0.16666666666666666</v>
      </c>
      <c r="F602" s="51">
        <f t="shared" si="205"/>
        <v>8.3333333333333329E-2</v>
      </c>
      <c r="G602" s="51">
        <f t="shared" si="206"/>
        <v>0.14583333333333334</v>
      </c>
      <c r="H602" s="51">
        <f t="shared" si="207"/>
        <v>6.25E-2</v>
      </c>
      <c r="I602" s="52">
        <f t="shared" si="208"/>
        <v>1</v>
      </c>
    </row>
    <row r="603" spans="2:9" ht="15" customHeight="1">
      <c r="B603" s="50" t="s">
        <v>475</v>
      </c>
      <c r="C603" s="51">
        <f t="shared" si="202"/>
        <v>0.11538461538461539</v>
      </c>
      <c r="D603" s="51">
        <f t="shared" si="203"/>
        <v>0.76923076923076927</v>
      </c>
      <c r="E603" s="51">
        <f t="shared" si="204"/>
        <v>3.8461538461538464E-2</v>
      </c>
      <c r="F603" s="51">
        <f t="shared" si="205"/>
        <v>7.6923076923076927E-2</v>
      </c>
      <c r="G603" s="51">
        <f t="shared" si="206"/>
        <v>0</v>
      </c>
      <c r="H603" s="51">
        <f t="shared" si="207"/>
        <v>0</v>
      </c>
      <c r="I603" s="52">
        <f t="shared" si="208"/>
        <v>1</v>
      </c>
    </row>
    <row r="604" spans="2:9" ht="15" customHeight="1">
      <c r="B604" s="50" t="s">
        <v>239</v>
      </c>
      <c r="C604" s="51">
        <f t="shared" si="202"/>
        <v>5.8823529411764705E-2</v>
      </c>
      <c r="D604" s="51">
        <f t="shared" si="203"/>
        <v>5.8823529411764705E-2</v>
      </c>
      <c r="E604" s="51">
        <f t="shared" si="204"/>
        <v>0</v>
      </c>
      <c r="F604" s="51">
        <f t="shared" si="205"/>
        <v>0.82352941176470584</v>
      </c>
      <c r="G604" s="51">
        <f t="shared" si="206"/>
        <v>0</v>
      </c>
      <c r="H604" s="51">
        <f t="shared" si="207"/>
        <v>5.8823529411764705E-2</v>
      </c>
      <c r="I604" s="52">
        <f t="shared" si="208"/>
        <v>1</v>
      </c>
    </row>
    <row r="605" spans="2:9" ht="15" customHeight="1">
      <c r="B605" s="50" t="s">
        <v>285</v>
      </c>
      <c r="C605" s="51">
        <f t="shared" si="202"/>
        <v>0.33333333333333331</v>
      </c>
      <c r="D605" s="51">
        <f t="shared" si="203"/>
        <v>0.46666666666666667</v>
      </c>
      <c r="E605" s="51">
        <f t="shared" si="204"/>
        <v>6.6666666666666666E-2</v>
      </c>
      <c r="F605" s="51">
        <f t="shared" si="205"/>
        <v>6.6666666666666666E-2</v>
      </c>
      <c r="G605" s="51">
        <f t="shared" si="206"/>
        <v>6.6666666666666666E-2</v>
      </c>
      <c r="H605" s="51">
        <f t="shared" si="207"/>
        <v>0</v>
      </c>
      <c r="I605" s="52">
        <f t="shared" si="208"/>
        <v>1</v>
      </c>
    </row>
    <row r="606" spans="2:9" ht="15" customHeight="1">
      <c r="B606" s="48" t="s">
        <v>4040</v>
      </c>
      <c r="C606" s="52">
        <f t="shared" si="202"/>
        <v>0.51020408163265307</v>
      </c>
      <c r="D606" s="52">
        <f t="shared" si="203"/>
        <v>0.195578231292517</v>
      </c>
      <c r="E606" s="52">
        <f t="shared" si="204"/>
        <v>0.14965986394557823</v>
      </c>
      <c r="F606" s="52">
        <f t="shared" si="205"/>
        <v>6.4625850340136057E-2</v>
      </c>
      <c r="G606" s="52">
        <f t="shared" si="206"/>
        <v>4.5918367346938778E-2</v>
      </c>
      <c r="H606" s="52">
        <f t="shared" si="207"/>
        <v>3.4013605442176874E-2</v>
      </c>
      <c r="I606" s="52">
        <f t="shared" si="208"/>
        <v>1</v>
      </c>
    </row>
    <row r="609" spans="1:8" ht="15" customHeight="1">
      <c r="A609" s="42">
        <v>29</v>
      </c>
      <c r="B609" s="58" t="s">
        <v>4046</v>
      </c>
      <c r="C609" s="58"/>
      <c r="D609" s="58"/>
      <c r="E609" s="58"/>
      <c r="F609" s="58"/>
      <c r="G609" s="58"/>
      <c r="H609" s="58"/>
    </row>
    <row r="610" spans="1:8" ht="69" customHeight="1">
      <c r="A610" s="43" t="s">
        <v>4053</v>
      </c>
      <c r="B610" s="60" t="s">
        <v>4047</v>
      </c>
      <c r="C610" s="60"/>
      <c r="D610" s="60"/>
      <c r="E610" s="60"/>
      <c r="F610" s="60"/>
      <c r="G610" s="60"/>
      <c r="H610" s="60"/>
    </row>
    <row r="611" spans="1:8" ht="20.25" customHeight="1">
      <c r="A611" s="43" t="s">
        <v>33</v>
      </c>
      <c r="B611" s="58" t="s">
        <v>4106</v>
      </c>
      <c r="C611" s="58"/>
      <c r="D611" s="58"/>
      <c r="E611" s="58"/>
      <c r="F611" s="58"/>
      <c r="G611" s="58"/>
      <c r="H611" s="58"/>
    </row>
    <row r="612" spans="1:8" ht="15" customHeight="1">
      <c r="B612" s="44" t="s">
        <v>4049</v>
      </c>
      <c r="C612" s="44" t="s">
        <v>62</v>
      </c>
      <c r="D612" s="44" t="s">
        <v>205</v>
      </c>
      <c r="E612" s="44" t="s">
        <v>874</v>
      </c>
      <c r="F612" s="44" t="s">
        <v>306</v>
      </c>
      <c r="G612" s="44" t="s">
        <v>1124</v>
      </c>
      <c r="H612" s="44" t="s">
        <v>4040</v>
      </c>
    </row>
    <row r="613" spans="1:8" ht="15" customHeight="1">
      <c r="B613" s="45" t="s">
        <v>48</v>
      </c>
      <c r="C613" s="46">
        <f>COUNTIFS('egyptian women 2011'!$M$3:$M$590,$B613,'egyptian women 2011'!$AA$3:$AA$590,C$612)</f>
        <v>136</v>
      </c>
      <c r="D613" s="46">
        <f>COUNTIFS('egyptian women 2011'!$M$3:$M$590,$B613,'egyptian women 2011'!$AA$3:$AA$590,D$612)</f>
        <v>104</v>
      </c>
      <c r="E613" s="46">
        <f>COUNTIFS('egyptian women 2011'!$M$3:$M$590,$B613,'egyptian women 2011'!$AA$3:$AA$590,E$612)</f>
        <v>73</v>
      </c>
      <c r="F613" s="46">
        <f>COUNTIFS('egyptian women 2011'!$M$3:$M$590,$B613,'egyptian women 2011'!$AA$3:$AA$590,F$612)</f>
        <v>31</v>
      </c>
      <c r="G613" s="46">
        <f>COUNTIFS('egyptian women 2011'!$M$3:$M$590,$B613,'egyptian women 2011'!$AA$3:$AA$590,G$612)</f>
        <v>13</v>
      </c>
      <c r="H613" s="47">
        <f t="shared" ref="H613:H619" si="209">SUM(C613:G613)</f>
        <v>357</v>
      </c>
    </row>
    <row r="614" spans="1:8" ht="15" customHeight="1">
      <c r="B614" s="45" t="s">
        <v>178</v>
      </c>
      <c r="C614" s="46">
        <f>COUNTIFS('egyptian women 2011'!$M$3:$M$590,$B614,'egyptian women 2011'!$AA$3:$AA$590,C$612)</f>
        <v>50</v>
      </c>
      <c r="D614" s="46">
        <f>COUNTIFS('egyptian women 2011'!$M$3:$M$590,$B614,'egyptian women 2011'!$AA$3:$AA$590,D$612)</f>
        <v>8</v>
      </c>
      <c r="E614" s="46">
        <f>COUNTIFS('egyptian women 2011'!$M$3:$M$590,$B614,'egyptian women 2011'!$AA$3:$AA$590,E$612)</f>
        <v>11</v>
      </c>
      <c r="F614" s="46">
        <f>COUNTIFS('egyptian women 2011'!$M$3:$M$590,$B614,'egyptian women 2011'!$AA$3:$AA$590,F$612)</f>
        <v>4</v>
      </c>
      <c r="G614" s="46">
        <f>COUNTIFS('egyptian women 2011'!$M$3:$M$590,$B614,'egyptian women 2011'!$AA$3:$AA$590,G$612)</f>
        <v>0</v>
      </c>
      <c r="H614" s="47">
        <f t="shared" si="209"/>
        <v>73</v>
      </c>
    </row>
    <row r="615" spans="1:8" ht="15" customHeight="1">
      <c r="B615" s="45" t="s">
        <v>148</v>
      </c>
      <c r="C615" s="46">
        <f>COUNTIFS('egyptian women 2011'!$M$3:$M$590,$B615,'egyptian women 2011'!$AA$3:$AA$590,C$612)</f>
        <v>35</v>
      </c>
      <c r="D615" s="46">
        <f>COUNTIFS('egyptian women 2011'!$M$3:$M$590,$B615,'egyptian women 2011'!$AA$3:$AA$590,D$612)</f>
        <v>9</v>
      </c>
      <c r="E615" s="46">
        <f>COUNTIFS('egyptian women 2011'!$M$3:$M$590,$B615,'egyptian women 2011'!$AA$3:$AA$590,E$612)</f>
        <v>4</v>
      </c>
      <c r="F615" s="46">
        <f>COUNTIFS('egyptian women 2011'!$M$3:$M$590,$B615,'egyptian women 2011'!$AA$3:$AA$590,F$612)</f>
        <v>4</v>
      </c>
      <c r="G615" s="46">
        <f>COUNTIFS('egyptian women 2011'!$M$3:$M$590,$B615,'egyptian women 2011'!$AA$3:$AA$590,G$612)</f>
        <v>0</v>
      </c>
      <c r="H615" s="47">
        <f t="shared" si="209"/>
        <v>52</v>
      </c>
    </row>
    <row r="616" spans="1:8" ht="15" customHeight="1">
      <c r="B616" s="45" t="s">
        <v>186</v>
      </c>
      <c r="C616" s="46">
        <f>COUNTIFS('egyptian women 2011'!$M$3:$M$590,$B616,'egyptian women 2011'!$AA$3:$AA$590,C$612)</f>
        <v>25</v>
      </c>
      <c r="D616" s="46">
        <f>COUNTIFS('egyptian women 2011'!$M$3:$M$590,$B616,'egyptian women 2011'!$AA$3:$AA$590,D$612)</f>
        <v>8</v>
      </c>
      <c r="E616" s="46">
        <f>COUNTIFS('egyptian women 2011'!$M$3:$M$590,$B616,'egyptian women 2011'!$AA$3:$AA$590,E$612)</f>
        <v>11</v>
      </c>
      <c r="F616" s="46">
        <f>COUNTIFS('egyptian women 2011'!$M$3:$M$590,$B616,'egyptian women 2011'!$AA$3:$AA$590,F$612)</f>
        <v>4</v>
      </c>
      <c r="G616" s="46">
        <f>COUNTIFS('egyptian women 2011'!$M$3:$M$590,$B616,'egyptian women 2011'!$AA$3:$AA$590,G$612)</f>
        <v>0</v>
      </c>
      <c r="H616" s="47">
        <f t="shared" si="209"/>
        <v>48</v>
      </c>
    </row>
    <row r="617" spans="1:8" ht="15" customHeight="1">
      <c r="B617" s="45" t="s">
        <v>475</v>
      </c>
      <c r="C617" s="46">
        <f>COUNTIFS('egyptian women 2011'!$M$3:$M$590,$B617,'egyptian women 2011'!$AA$3:$AA$590,C$612)</f>
        <v>12</v>
      </c>
      <c r="D617" s="46">
        <f>COUNTIFS('egyptian women 2011'!$M$3:$M$590,$B617,'egyptian women 2011'!$AA$3:$AA$590,D$612)</f>
        <v>9</v>
      </c>
      <c r="E617" s="46">
        <f>COUNTIFS('egyptian women 2011'!$M$3:$M$590,$B617,'egyptian women 2011'!$AA$3:$AA$590,E$612)</f>
        <v>4</v>
      </c>
      <c r="F617" s="46">
        <f>COUNTIFS('egyptian women 2011'!$M$3:$M$590,$B617,'egyptian women 2011'!$AA$3:$AA$590,F$612)</f>
        <v>1</v>
      </c>
      <c r="G617" s="46">
        <f>COUNTIFS('egyptian women 2011'!$M$3:$M$590,$B617,'egyptian women 2011'!$AA$3:$AA$590,G$612)</f>
        <v>0</v>
      </c>
      <c r="H617" s="47">
        <f t="shared" si="209"/>
        <v>26</v>
      </c>
    </row>
    <row r="618" spans="1:8" ht="15" customHeight="1">
      <c r="B618" s="45" t="s">
        <v>239</v>
      </c>
      <c r="C618" s="46">
        <f>COUNTIFS('egyptian women 2011'!$M$3:$M$590,$B618,'egyptian women 2011'!$AA$3:$AA$590,C$612)</f>
        <v>16</v>
      </c>
      <c r="D618" s="46">
        <f>COUNTIFS('egyptian women 2011'!$M$3:$M$590,$B618,'egyptian women 2011'!$AA$3:$AA$590,D$612)</f>
        <v>1</v>
      </c>
      <c r="E618" s="46">
        <f>COUNTIFS('egyptian women 2011'!$M$3:$M$590,$B618,'egyptian women 2011'!$AA$3:$AA$590,E$612)</f>
        <v>0</v>
      </c>
      <c r="F618" s="46">
        <f>COUNTIFS('egyptian women 2011'!$M$3:$M$590,$B618,'egyptian women 2011'!$AA$3:$AA$590,F$612)</f>
        <v>0</v>
      </c>
      <c r="G618" s="46">
        <f>COUNTIFS('egyptian women 2011'!$M$3:$M$590,$B618,'egyptian women 2011'!$AA$3:$AA$590,G$612)</f>
        <v>0</v>
      </c>
      <c r="H618" s="47">
        <f t="shared" si="209"/>
        <v>17</v>
      </c>
    </row>
    <row r="619" spans="1:8" ht="15" customHeight="1">
      <c r="B619" s="45" t="s">
        <v>285</v>
      </c>
      <c r="C619" s="46">
        <f>COUNTIFS('egyptian women 2011'!$M$3:$M$590,$B619,'egyptian women 2011'!$AA$3:$AA$590,C$612)</f>
        <v>8</v>
      </c>
      <c r="D619" s="46">
        <f>COUNTIFS('egyptian women 2011'!$M$3:$M$590,$B619,'egyptian women 2011'!$AA$3:$AA$590,D$612)</f>
        <v>3</v>
      </c>
      <c r="E619" s="46">
        <f>COUNTIFS('egyptian women 2011'!$M$3:$M$590,$B619,'egyptian women 2011'!$AA$3:$AA$590,E$612)</f>
        <v>3</v>
      </c>
      <c r="F619" s="46">
        <f>COUNTIFS('egyptian women 2011'!$M$3:$M$590,$B619,'egyptian women 2011'!$AA$3:$AA$590,F$612)</f>
        <v>1</v>
      </c>
      <c r="G619" s="46">
        <f>COUNTIFS('egyptian women 2011'!$M$3:$M$590,$B619,'egyptian women 2011'!$AA$3:$AA$590,G$612)</f>
        <v>0</v>
      </c>
      <c r="H619" s="47">
        <f t="shared" si="209"/>
        <v>15</v>
      </c>
    </row>
    <row r="620" spans="1:8" ht="15" customHeight="1">
      <c r="B620" s="48" t="s">
        <v>4040</v>
      </c>
      <c r="C620" s="47">
        <f t="shared" ref="C620:H620" si="210">SUM(C613:C619)</f>
        <v>282</v>
      </c>
      <c r="D620" s="47">
        <f t="shared" si="210"/>
        <v>142</v>
      </c>
      <c r="E620" s="47">
        <f t="shared" si="210"/>
        <v>106</v>
      </c>
      <c r="F620" s="47">
        <f t="shared" si="210"/>
        <v>45</v>
      </c>
      <c r="G620" s="47">
        <f t="shared" si="210"/>
        <v>13</v>
      </c>
      <c r="H620" s="47">
        <f t="shared" si="210"/>
        <v>588</v>
      </c>
    </row>
    <row r="621" spans="1:8" ht="15" customHeight="1">
      <c r="B621" s="59" t="s">
        <v>4107</v>
      </c>
      <c r="C621" s="59"/>
      <c r="D621" s="59"/>
      <c r="E621" s="59"/>
      <c r="F621" s="59"/>
      <c r="G621" s="59"/>
      <c r="H621" s="59"/>
    </row>
    <row r="622" spans="1:8" ht="15" customHeight="1">
      <c r="B622" s="49" t="s">
        <v>4049</v>
      </c>
      <c r="C622" s="49" t="s">
        <v>62</v>
      </c>
      <c r="D622" s="49" t="s">
        <v>205</v>
      </c>
      <c r="E622" s="49" t="s">
        <v>874</v>
      </c>
      <c r="F622" s="49" t="s">
        <v>306</v>
      </c>
      <c r="G622" s="49" t="s">
        <v>1124</v>
      </c>
      <c r="H622" s="49" t="s">
        <v>4040</v>
      </c>
    </row>
    <row r="623" spans="1:8" ht="15" customHeight="1">
      <c r="B623" s="50" t="s">
        <v>48</v>
      </c>
      <c r="C623" s="51">
        <f t="shared" ref="C623:C630" si="211">IFERROR(C613/H613,0)</f>
        <v>0.38095238095238093</v>
      </c>
      <c r="D623" s="51">
        <f t="shared" ref="D623:D630" si="212">IFERROR(D613/H613,0)</f>
        <v>0.29131652661064428</v>
      </c>
      <c r="E623" s="51">
        <f t="shared" ref="E623:E630" si="213">IFERROR(E613/H613,0)</f>
        <v>0.20448179271708683</v>
      </c>
      <c r="F623" s="51">
        <f t="shared" ref="F623:F630" si="214">IFERROR(F613/H613,0)</f>
        <v>8.683473389355742E-2</v>
      </c>
      <c r="G623" s="51">
        <f t="shared" ref="G623:G630" si="215">IFERROR(G613/H613,0)</f>
        <v>3.6414565826330535E-2</v>
      </c>
      <c r="H623" s="52">
        <f t="shared" ref="H623:H630" si="216">IFERROR(H613/H613,0)</f>
        <v>1</v>
      </c>
    </row>
    <row r="624" spans="1:8" ht="15" customHeight="1">
      <c r="B624" s="50" t="s">
        <v>178</v>
      </c>
      <c r="C624" s="51">
        <f t="shared" si="211"/>
        <v>0.68493150684931503</v>
      </c>
      <c r="D624" s="51">
        <f t="shared" si="212"/>
        <v>0.1095890410958904</v>
      </c>
      <c r="E624" s="51">
        <f t="shared" si="213"/>
        <v>0.15068493150684931</v>
      </c>
      <c r="F624" s="51">
        <f t="shared" si="214"/>
        <v>5.4794520547945202E-2</v>
      </c>
      <c r="G624" s="51">
        <f t="shared" si="215"/>
        <v>0</v>
      </c>
      <c r="H624" s="52">
        <f t="shared" si="216"/>
        <v>1</v>
      </c>
    </row>
    <row r="625" spans="1:8" ht="15" customHeight="1">
      <c r="B625" s="50" t="s">
        <v>148</v>
      </c>
      <c r="C625" s="51">
        <f t="shared" si="211"/>
        <v>0.67307692307692313</v>
      </c>
      <c r="D625" s="51">
        <f t="shared" si="212"/>
        <v>0.17307692307692307</v>
      </c>
      <c r="E625" s="51">
        <f t="shared" si="213"/>
        <v>7.6923076923076927E-2</v>
      </c>
      <c r="F625" s="51">
        <f t="shared" si="214"/>
        <v>7.6923076923076927E-2</v>
      </c>
      <c r="G625" s="51">
        <f t="shared" si="215"/>
        <v>0</v>
      </c>
      <c r="H625" s="52">
        <f t="shared" si="216"/>
        <v>1</v>
      </c>
    </row>
    <row r="626" spans="1:8" ht="15" customHeight="1">
      <c r="B626" s="50" t="s">
        <v>186</v>
      </c>
      <c r="C626" s="51">
        <f t="shared" si="211"/>
        <v>0.52083333333333337</v>
      </c>
      <c r="D626" s="51">
        <f t="shared" si="212"/>
        <v>0.16666666666666666</v>
      </c>
      <c r="E626" s="51">
        <f t="shared" si="213"/>
        <v>0.22916666666666666</v>
      </c>
      <c r="F626" s="51">
        <f t="shared" si="214"/>
        <v>8.3333333333333329E-2</v>
      </c>
      <c r="G626" s="51">
        <f t="shared" si="215"/>
        <v>0</v>
      </c>
      <c r="H626" s="52">
        <f t="shared" si="216"/>
        <v>1</v>
      </c>
    </row>
    <row r="627" spans="1:8" ht="15" customHeight="1">
      <c r="B627" s="50" t="s">
        <v>475</v>
      </c>
      <c r="C627" s="51">
        <f t="shared" si="211"/>
        <v>0.46153846153846156</v>
      </c>
      <c r="D627" s="51">
        <f t="shared" si="212"/>
        <v>0.34615384615384615</v>
      </c>
      <c r="E627" s="51">
        <f t="shared" si="213"/>
        <v>0.15384615384615385</v>
      </c>
      <c r="F627" s="51">
        <f t="shared" si="214"/>
        <v>3.8461538461538464E-2</v>
      </c>
      <c r="G627" s="51">
        <f t="shared" si="215"/>
        <v>0</v>
      </c>
      <c r="H627" s="52">
        <f t="shared" si="216"/>
        <v>1</v>
      </c>
    </row>
    <row r="628" spans="1:8" ht="15" customHeight="1">
      <c r="B628" s="50" t="s">
        <v>239</v>
      </c>
      <c r="C628" s="51">
        <f t="shared" si="211"/>
        <v>0.94117647058823528</v>
      </c>
      <c r="D628" s="51">
        <f t="shared" si="212"/>
        <v>5.8823529411764705E-2</v>
      </c>
      <c r="E628" s="51">
        <f t="shared" si="213"/>
        <v>0</v>
      </c>
      <c r="F628" s="51">
        <f t="shared" si="214"/>
        <v>0</v>
      </c>
      <c r="G628" s="51">
        <f t="shared" si="215"/>
        <v>0</v>
      </c>
      <c r="H628" s="52">
        <f t="shared" si="216"/>
        <v>1</v>
      </c>
    </row>
    <row r="629" spans="1:8" ht="15" customHeight="1">
      <c r="B629" s="50" t="s">
        <v>285</v>
      </c>
      <c r="C629" s="51">
        <f t="shared" si="211"/>
        <v>0.53333333333333333</v>
      </c>
      <c r="D629" s="51">
        <f t="shared" si="212"/>
        <v>0.2</v>
      </c>
      <c r="E629" s="51">
        <f t="shared" si="213"/>
        <v>0.2</v>
      </c>
      <c r="F629" s="51">
        <f t="shared" si="214"/>
        <v>6.6666666666666666E-2</v>
      </c>
      <c r="G629" s="51">
        <f t="shared" si="215"/>
        <v>0</v>
      </c>
      <c r="H629" s="52">
        <f t="shared" si="216"/>
        <v>1</v>
      </c>
    </row>
    <row r="630" spans="1:8" ht="15" customHeight="1">
      <c r="B630" s="48" t="s">
        <v>4040</v>
      </c>
      <c r="C630" s="52">
        <f t="shared" si="211"/>
        <v>0.47959183673469385</v>
      </c>
      <c r="D630" s="52">
        <f t="shared" si="212"/>
        <v>0.24149659863945577</v>
      </c>
      <c r="E630" s="52">
        <f t="shared" si="213"/>
        <v>0.18027210884353742</v>
      </c>
      <c r="F630" s="52">
        <f t="shared" si="214"/>
        <v>7.6530612244897961E-2</v>
      </c>
      <c r="G630" s="52">
        <f t="shared" si="215"/>
        <v>2.2108843537414966E-2</v>
      </c>
      <c r="H630" s="52">
        <f t="shared" si="216"/>
        <v>1</v>
      </c>
    </row>
    <row r="633" spans="1:8" ht="15" customHeight="1">
      <c r="A633" s="42">
        <v>30</v>
      </c>
      <c r="B633" s="58" t="s">
        <v>4046</v>
      </c>
      <c r="C633" s="58"/>
      <c r="D633" s="58"/>
      <c r="E633" s="58"/>
      <c r="F633" s="58"/>
      <c r="G633" s="58"/>
    </row>
    <row r="634" spans="1:8" ht="69" customHeight="1">
      <c r="A634" s="43" t="s">
        <v>4053</v>
      </c>
      <c r="B634" s="60" t="s">
        <v>4047</v>
      </c>
      <c r="C634" s="60"/>
      <c r="D634" s="60"/>
      <c r="E634" s="60"/>
      <c r="F634" s="60"/>
      <c r="G634" s="60"/>
    </row>
    <row r="635" spans="1:8" ht="39.75" customHeight="1">
      <c r="A635" s="43" t="s">
        <v>34</v>
      </c>
      <c r="B635" s="58" t="s">
        <v>4108</v>
      </c>
      <c r="C635" s="58"/>
      <c r="D635" s="58"/>
      <c r="E635" s="58"/>
      <c r="F635" s="58"/>
      <c r="G635" s="58"/>
    </row>
    <row r="636" spans="1:8" ht="15" customHeight="1">
      <c r="B636" s="44" t="s">
        <v>4049</v>
      </c>
      <c r="C636" s="44" t="s">
        <v>113</v>
      </c>
      <c r="D636" s="44" t="s">
        <v>63</v>
      </c>
      <c r="E636" s="44" t="s">
        <v>133</v>
      </c>
      <c r="F636" s="44" t="s">
        <v>205</v>
      </c>
      <c r="G636" s="44" t="s">
        <v>4040</v>
      </c>
    </row>
    <row r="637" spans="1:8" ht="15" customHeight="1">
      <c r="B637" s="45" t="s">
        <v>48</v>
      </c>
      <c r="C637" s="46">
        <f>COUNTIFS('egyptian women 2011'!$M$3:$M$590,$B637,'egyptian women 2011'!$AB$3:$AB$590,C$636)</f>
        <v>219</v>
      </c>
      <c r="D637" s="46">
        <f>COUNTIFS('egyptian women 2011'!$M$3:$M$590,$B637,'egyptian women 2011'!$AB$3:$AB$590,D$636)</f>
        <v>68</v>
      </c>
      <c r="E637" s="46">
        <f>COUNTIFS('egyptian women 2011'!$M$3:$M$590,$B637,'egyptian women 2011'!$AB$3:$AB$590,E$636)</f>
        <v>68</v>
      </c>
      <c r="F637" s="46">
        <f>COUNTIFS('egyptian women 2011'!$M$3:$M$590,$B637,'egyptian women 2011'!$AB$3:$AB$590,F$636)</f>
        <v>2</v>
      </c>
      <c r="G637" s="47">
        <f t="shared" ref="G637:G643" si="217">SUM(C637:F637)</f>
        <v>357</v>
      </c>
    </row>
    <row r="638" spans="1:8" ht="15" customHeight="1">
      <c r="B638" s="45" t="s">
        <v>178</v>
      </c>
      <c r="C638" s="46">
        <f>COUNTIFS('egyptian women 2011'!$M$3:$M$590,$B638,'egyptian women 2011'!$AB$3:$AB$590,C$636)</f>
        <v>37</v>
      </c>
      <c r="D638" s="46">
        <f>COUNTIFS('egyptian women 2011'!$M$3:$M$590,$B638,'egyptian women 2011'!$AB$3:$AB$590,D$636)</f>
        <v>32</v>
      </c>
      <c r="E638" s="46">
        <f>COUNTIFS('egyptian women 2011'!$M$3:$M$590,$B638,'egyptian women 2011'!$AB$3:$AB$590,E$636)</f>
        <v>4</v>
      </c>
      <c r="F638" s="46">
        <f>COUNTIFS('egyptian women 2011'!$M$3:$M$590,$B638,'egyptian women 2011'!$AB$3:$AB$590,F$636)</f>
        <v>0</v>
      </c>
      <c r="G638" s="47">
        <f t="shared" si="217"/>
        <v>73</v>
      </c>
    </row>
    <row r="639" spans="1:8" ht="15" customHeight="1">
      <c r="B639" s="45" t="s">
        <v>148</v>
      </c>
      <c r="C639" s="46">
        <f>COUNTIFS('egyptian women 2011'!$M$3:$M$590,$B639,'egyptian women 2011'!$AB$3:$AB$590,C$636)</f>
        <v>16</v>
      </c>
      <c r="D639" s="46">
        <f>COUNTIFS('egyptian women 2011'!$M$3:$M$590,$B639,'egyptian women 2011'!$AB$3:$AB$590,D$636)</f>
        <v>25</v>
      </c>
      <c r="E639" s="46">
        <f>COUNTIFS('egyptian women 2011'!$M$3:$M$590,$B639,'egyptian women 2011'!$AB$3:$AB$590,E$636)</f>
        <v>8</v>
      </c>
      <c r="F639" s="46">
        <f>COUNTIFS('egyptian women 2011'!$M$3:$M$590,$B639,'egyptian women 2011'!$AB$3:$AB$590,F$636)</f>
        <v>3</v>
      </c>
      <c r="G639" s="47">
        <f t="shared" si="217"/>
        <v>52</v>
      </c>
    </row>
    <row r="640" spans="1:8" ht="15" customHeight="1">
      <c r="B640" s="45" t="s">
        <v>186</v>
      </c>
      <c r="C640" s="46">
        <f>COUNTIFS('egyptian women 2011'!$M$3:$M$590,$B640,'egyptian women 2011'!$AB$3:$AB$590,C$636)</f>
        <v>27</v>
      </c>
      <c r="D640" s="46">
        <f>COUNTIFS('egyptian women 2011'!$M$3:$M$590,$B640,'egyptian women 2011'!$AB$3:$AB$590,D$636)</f>
        <v>11</v>
      </c>
      <c r="E640" s="46">
        <f>COUNTIFS('egyptian women 2011'!$M$3:$M$590,$B640,'egyptian women 2011'!$AB$3:$AB$590,E$636)</f>
        <v>9</v>
      </c>
      <c r="F640" s="46">
        <f>COUNTIFS('egyptian women 2011'!$M$3:$M$590,$B640,'egyptian women 2011'!$AB$3:$AB$590,F$636)</f>
        <v>1</v>
      </c>
      <c r="G640" s="47">
        <f t="shared" si="217"/>
        <v>48</v>
      </c>
    </row>
    <row r="641" spans="2:7" ht="15" customHeight="1">
      <c r="B641" s="45" t="s">
        <v>475</v>
      </c>
      <c r="C641" s="46">
        <f>COUNTIFS('egyptian women 2011'!$M$3:$M$590,$B641,'egyptian women 2011'!$AB$3:$AB$590,C$636)</f>
        <v>10</v>
      </c>
      <c r="D641" s="46">
        <f>COUNTIFS('egyptian women 2011'!$M$3:$M$590,$B641,'egyptian women 2011'!$AB$3:$AB$590,D$636)</f>
        <v>15</v>
      </c>
      <c r="E641" s="46">
        <f>COUNTIFS('egyptian women 2011'!$M$3:$M$590,$B641,'egyptian women 2011'!$AB$3:$AB$590,E$636)</f>
        <v>1</v>
      </c>
      <c r="F641" s="46">
        <f>COUNTIFS('egyptian women 2011'!$M$3:$M$590,$B641,'egyptian women 2011'!$AB$3:$AB$590,F$636)</f>
        <v>0</v>
      </c>
      <c r="G641" s="47">
        <f t="shared" si="217"/>
        <v>26</v>
      </c>
    </row>
    <row r="642" spans="2:7" ht="15" customHeight="1">
      <c r="B642" s="45" t="s">
        <v>239</v>
      </c>
      <c r="C642" s="46">
        <f>COUNTIFS('egyptian women 2011'!$M$3:$M$590,$B642,'egyptian women 2011'!$AB$3:$AB$590,C$636)</f>
        <v>2</v>
      </c>
      <c r="D642" s="46">
        <f>COUNTIFS('egyptian women 2011'!$M$3:$M$590,$B642,'egyptian women 2011'!$AB$3:$AB$590,D$636)</f>
        <v>15</v>
      </c>
      <c r="E642" s="46">
        <f>COUNTIFS('egyptian women 2011'!$M$3:$M$590,$B642,'egyptian women 2011'!$AB$3:$AB$590,E$636)</f>
        <v>0</v>
      </c>
      <c r="F642" s="46">
        <f>COUNTIFS('egyptian women 2011'!$M$3:$M$590,$B642,'egyptian women 2011'!$AB$3:$AB$590,F$636)</f>
        <v>0</v>
      </c>
      <c r="G642" s="47">
        <f t="shared" si="217"/>
        <v>17</v>
      </c>
    </row>
    <row r="643" spans="2:7" ht="15" customHeight="1">
      <c r="B643" s="45" t="s">
        <v>285</v>
      </c>
      <c r="C643" s="46">
        <f>COUNTIFS('egyptian women 2011'!$M$3:$M$590,$B643,'egyptian women 2011'!$AB$3:$AB$590,C$636)</f>
        <v>8</v>
      </c>
      <c r="D643" s="46">
        <f>COUNTIFS('egyptian women 2011'!$M$3:$M$590,$B643,'egyptian women 2011'!$AB$3:$AB$590,D$636)</f>
        <v>6</v>
      </c>
      <c r="E643" s="46">
        <f>COUNTIFS('egyptian women 2011'!$M$3:$M$590,$B643,'egyptian women 2011'!$AB$3:$AB$590,E$636)</f>
        <v>1</v>
      </c>
      <c r="F643" s="46">
        <f>COUNTIFS('egyptian women 2011'!$M$3:$M$590,$B643,'egyptian women 2011'!$AB$3:$AB$590,F$636)</f>
        <v>0</v>
      </c>
      <c r="G643" s="47">
        <f t="shared" si="217"/>
        <v>15</v>
      </c>
    </row>
    <row r="644" spans="2:7" ht="15" customHeight="1">
      <c r="B644" s="48" t="s">
        <v>4040</v>
      </c>
      <c r="C644" s="47">
        <f>SUM(C637:C643)</f>
        <v>319</v>
      </c>
      <c r="D644" s="47">
        <f>SUM(D637:D643)</f>
        <v>172</v>
      </c>
      <c r="E644" s="47">
        <f>SUM(E637:E643)</f>
        <v>91</v>
      </c>
      <c r="F644" s="47">
        <f>SUM(F637:F643)</f>
        <v>6</v>
      </c>
      <c r="G644" s="47">
        <f>SUM(G637:G643)</f>
        <v>588</v>
      </c>
    </row>
    <row r="645" spans="2:7" ht="15" customHeight="1">
      <c r="B645" s="59" t="s">
        <v>4109</v>
      </c>
      <c r="C645" s="59"/>
      <c r="D645" s="59"/>
      <c r="E645" s="59"/>
      <c r="F645" s="59"/>
      <c r="G645" s="59"/>
    </row>
    <row r="646" spans="2:7" ht="15" customHeight="1">
      <c r="B646" s="49" t="s">
        <v>4049</v>
      </c>
      <c r="C646" s="49" t="s">
        <v>113</v>
      </c>
      <c r="D646" s="49" t="s">
        <v>63</v>
      </c>
      <c r="E646" s="49" t="s">
        <v>133</v>
      </c>
      <c r="F646" s="49" t="s">
        <v>205</v>
      </c>
      <c r="G646" s="49" t="s">
        <v>4040</v>
      </c>
    </row>
    <row r="647" spans="2:7" ht="15" customHeight="1">
      <c r="B647" s="50" t="s">
        <v>48</v>
      </c>
      <c r="C647" s="51">
        <f t="shared" ref="C647:C654" si="218">IFERROR(C637/G637,0)</f>
        <v>0.61344537815126055</v>
      </c>
      <c r="D647" s="51">
        <f t="shared" ref="D647:D654" si="219">IFERROR(D637/G637,0)</f>
        <v>0.19047619047619047</v>
      </c>
      <c r="E647" s="51">
        <f t="shared" ref="E647:E654" si="220">IFERROR(E637/G637,0)</f>
        <v>0.19047619047619047</v>
      </c>
      <c r="F647" s="51">
        <f t="shared" ref="F647:F654" si="221">IFERROR(F637/G637,0)</f>
        <v>5.6022408963585435E-3</v>
      </c>
      <c r="G647" s="52">
        <f t="shared" ref="G647:G654" si="222">IFERROR(G637/G637,0)</f>
        <v>1</v>
      </c>
    </row>
    <row r="648" spans="2:7" ht="15" customHeight="1">
      <c r="B648" s="50" t="s">
        <v>178</v>
      </c>
      <c r="C648" s="51">
        <f t="shared" si="218"/>
        <v>0.50684931506849318</v>
      </c>
      <c r="D648" s="51">
        <f t="shared" si="219"/>
        <v>0.43835616438356162</v>
      </c>
      <c r="E648" s="51">
        <f t="shared" si="220"/>
        <v>5.4794520547945202E-2</v>
      </c>
      <c r="F648" s="51">
        <f t="shared" si="221"/>
        <v>0</v>
      </c>
      <c r="G648" s="52">
        <f t="shared" si="222"/>
        <v>1</v>
      </c>
    </row>
    <row r="649" spans="2:7" ht="15" customHeight="1">
      <c r="B649" s="50" t="s">
        <v>148</v>
      </c>
      <c r="C649" s="51">
        <f t="shared" si="218"/>
        <v>0.30769230769230771</v>
      </c>
      <c r="D649" s="51">
        <f t="shared" si="219"/>
        <v>0.48076923076923078</v>
      </c>
      <c r="E649" s="51">
        <f t="shared" si="220"/>
        <v>0.15384615384615385</v>
      </c>
      <c r="F649" s="51">
        <f t="shared" si="221"/>
        <v>5.7692307692307696E-2</v>
      </c>
      <c r="G649" s="52">
        <f t="shared" si="222"/>
        <v>1</v>
      </c>
    </row>
    <row r="650" spans="2:7" ht="15" customHeight="1">
      <c r="B650" s="50" t="s">
        <v>186</v>
      </c>
      <c r="C650" s="51">
        <f t="shared" si="218"/>
        <v>0.5625</v>
      </c>
      <c r="D650" s="51">
        <f t="shared" si="219"/>
        <v>0.22916666666666666</v>
      </c>
      <c r="E650" s="51">
        <f t="shared" si="220"/>
        <v>0.1875</v>
      </c>
      <c r="F650" s="51">
        <f t="shared" si="221"/>
        <v>2.0833333333333332E-2</v>
      </c>
      <c r="G650" s="52">
        <f t="shared" si="222"/>
        <v>1</v>
      </c>
    </row>
    <row r="651" spans="2:7" ht="15" customHeight="1">
      <c r="B651" s="50" t="s">
        <v>475</v>
      </c>
      <c r="C651" s="51">
        <f t="shared" si="218"/>
        <v>0.38461538461538464</v>
      </c>
      <c r="D651" s="51">
        <f t="shared" si="219"/>
        <v>0.57692307692307687</v>
      </c>
      <c r="E651" s="51">
        <f t="shared" si="220"/>
        <v>3.8461538461538464E-2</v>
      </c>
      <c r="F651" s="51">
        <f t="shared" si="221"/>
        <v>0</v>
      </c>
      <c r="G651" s="52">
        <f t="shared" si="222"/>
        <v>1</v>
      </c>
    </row>
    <row r="652" spans="2:7" ht="15" customHeight="1">
      <c r="B652" s="50" t="s">
        <v>239</v>
      </c>
      <c r="C652" s="51">
        <f t="shared" si="218"/>
        <v>0.11764705882352941</v>
      </c>
      <c r="D652" s="51">
        <f t="shared" si="219"/>
        <v>0.88235294117647056</v>
      </c>
      <c r="E652" s="51">
        <f t="shared" si="220"/>
        <v>0</v>
      </c>
      <c r="F652" s="51">
        <f t="shared" si="221"/>
        <v>0</v>
      </c>
      <c r="G652" s="52">
        <f t="shared" si="222"/>
        <v>1</v>
      </c>
    </row>
    <row r="653" spans="2:7" ht="15" customHeight="1">
      <c r="B653" s="50" t="s">
        <v>285</v>
      </c>
      <c r="C653" s="51">
        <f t="shared" si="218"/>
        <v>0.53333333333333333</v>
      </c>
      <c r="D653" s="51">
        <f t="shared" si="219"/>
        <v>0.4</v>
      </c>
      <c r="E653" s="51">
        <f t="shared" si="220"/>
        <v>6.6666666666666666E-2</v>
      </c>
      <c r="F653" s="51">
        <f t="shared" si="221"/>
        <v>0</v>
      </c>
      <c r="G653" s="52">
        <f t="shared" si="222"/>
        <v>1</v>
      </c>
    </row>
    <row r="654" spans="2:7" ht="15" customHeight="1">
      <c r="B654" s="48" t="s">
        <v>4040</v>
      </c>
      <c r="C654" s="52">
        <f t="shared" si="218"/>
        <v>0.54251700680272108</v>
      </c>
      <c r="D654" s="52">
        <f t="shared" si="219"/>
        <v>0.29251700680272108</v>
      </c>
      <c r="E654" s="52">
        <f t="shared" si="220"/>
        <v>0.15476190476190477</v>
      </c>
      <c r="F654" s="52">
        <f t="shared" si="221"/>
        <v>1.020408163265306E-2</v>
      </c>
      <c r="G654" s="52">
        <f t="shared" si="222"/>
        <v>1</v>
      </c>
    </row>
    <row r="657" spans="1:11" ht="15" customHeight="1">
      <c r="A657" s="42">
        <v>31</v>
      </c>
      <c r="B657" s="58" t="s">
        <v>4046</v>
      </c>
      <c r="C657" s="58"/>
      <c r="D657" s="58"/>
      <c r="E657" s="58"/>
      <c r="F657" s="58"/>
      <c r="G657" s="58"/>
      <c r="H657" s="58"/>
      <c r="I657" s="58"/>
      <c r="J657" s="58"/>
      <c r="K657" s="58"/>
    </row>
    <row r="658" spans="1:11" ht="39.75" customHeight="1">
      <c r="A658" s="43" t="s">
        <v>20</v>
      </c>
      <c r="B658" s="60" t="s">
        <v>4047</v>
      </c>
      <c r="C658" s="60"/>
      <c r="D658" s="60"/>
      <c r="E658" s="60"/>
      <c r="F658" s="60"/>
      <c r="G658" s="60"/>
      <c r="H658" s="60"/>
      <c r="I658" s="60"/>
      <c r="J658" s="60"/>
      <c r="K658" s="60"/>
    </row>
    <row r="659" spans="1:11" ht="39.75" customHeight="1">
      <c r="A659" s="43" t="s">
        <v>21</v>
      </c>
      <c r="B659" s="58" t="s">
        <v>4110</v>
      </c>
      <c r="C659" s="58"/>
      <c r="D659" s="58"/>
      <c r="E659" s="58"/>
      <c r="F659" s="58"/>
      <c r="G659" s="58"/>
      <c r="H659" s="58"/>
      <c r="I659" s="58"/>
      <c r="J659" s="58"/>
      <c r="K659" s="58"/>
    </row>
    <row r="660" spans="1:11" ht="53.25" customHeight="1">
      <c r="B660" s="44" t="s">
        <v>4049</v>
      </c>
      <c r="C660" s="44" t="s">
        <v>50</v>
      </c>
      <c r="D660" s="44" t="s">
        <v>276</v>
      </c>
      <c r="E660" s="44" t="s">
        <v>104</v>
      </c>
      <c r="F660" s="44" t="s">
        <v>150</v>
      </c>
      <c r="G660" s="44" t="s">
        <v>477</v>
      </c>
      <c r="H660" s="44" t="s">
        <v>188</v>
      </c>
      <c r="I660" s="44" t="s">
        <v>247</v>
      </c>
      <c r="J660" s="44" t="s">
        <v>241</v>
      </c>
      <c r="K660" s="44" t="s">
        <v>4040</v>
      </c>
    </row>
    <row r="661" spans="1:11" ht="15" customHeight="1">
      <c r="B661" s="45" t="s">
        <v>187</v>
      </c>
      <c r="C661" s="46">
        <f>COUNTIFS('egyptian women 2011'!$N$3:$N$590,$B661,'egyptian women 2011'!$O$3:$O$590,C$660)</f>
        <v>13</v>
      </c>
      <c r="D661" s="46">
        <f>COUNTIFS('egyptian women 2011'!$N$3:$N$590,$B661,'egyptian women 2011'!$O$3:$O$590,D$660)</f>
        <v>63</v>
      </c>
      <c r="E661" s="46">
        <f>COUNTIFS('egyptian women 2011'!$N$3:$N$590,$B661,'egyptian women 2011'!$O$3:$O$590,E$660)</f>
        <v>4</v>
      </c>
      <c r="F661" s="46">
        <f>COUNTIFS('egyptian women 2011'!$N$3:$N$590,$B661,'egyptian women 2011'!$O$3:$O$590,F$660)</f>
        <v>0</v>
      </c>
      <c r="G661" s="46">
        <f>COUNTIFS('egyptian women 2011'!$N$3:$N$590,$B661,'egyptian women 2011'!$O$3:$O$590,G$660)</f>
        <v>0</v>
      </c>
      <c r="H661" s="46">
        <f>COUNTIFS('egyptian women 2011'!$N$3:$N$590,$B661,'egyptian women 2011'!$O$3:$O$590,H$660)</f>
        <v>4</v>
      </c>
      <c r="I661" s="46">
        <f>COUNTIFS('egyptian women 2011'!$N$3:$N$590,$B661,'egyptian women 2011'!$O$3:$O$590,I$660)</f>
        <v>1</v>
      </c>
      <c r="J661" s="46">
        <f>COUNTIFS('egyptian women 2011'!$N$3:$N$590,$B661,'egyptian women 2011'!$O$3:$O$590,J$660)</f>
        <v>0</v>
      </c>
      <c r="K661" s="47">
        <f t="shared" ref="K661:K679" si="223">SUM(C661:J661)</f>
        <v>85</v>
      </c>
    </row>
    <row r="662" spans="1:11" ht="15" customHeight="1">
      <c r="B662" s="45" t="s">
        <v>312</v>
      </c>
      <c r="C662" s="46">
        <f>COUNTIFS('egyptian women 2011'!$N$3:$N$590,$B662,'egyptian women 2011'!$O$3:$O$590,C$660)</f>
        <v>39</v>
      </c>
      <c r="D662" s="46">
        <f>COUNTIFS('egyptian women 2011'!$N$3:$N$590,$B662,'egyptian women 2011'!$O$3:$O$590,D$660)</f>
        <v>24</v>
      </c>
      <c r="E662" s="46">
        <f>COUNTIFS('egyptian women 2011'!$N$3:$N$590,$B662,'egyptian women 2011'!$O$3:$O$590,E$660)</f>
        <v>7</v>
      </c>
      <c r="F662" s="46">
        <f>COUNTIFS('egyptian women 2011'!$N$3:$N$590,$B662,'egyptian women 2011'!$O$3:$O$590,F$660)</f>
        <v>0</v>
      </c>
      <c r="G662" s="46">
        <f>COUNTIFS('egyptian women 2011'!$N$3:$N$590,$B662,'egyptian women 2011'!$O$3:$O$590,G$660)</f>
        <v>0</v>
      </c>
      <c r="H662" s="46">
        <f>COUNTIFS('egyptian women 2011'!$N$3:$N$590,$B662,'egyptian women 2011'!$O$3:$O$590,H$660)</f>
        <v>0</v>
      </c>
      <c r="I662" s="46">
        <f>COUNTIFS('egyptian women 2011'!$N$3:$N$590,$B662,'egyptian women 2011'!$O$3:$O$590,I$660)</f>
        <v>0</v>
      </c>
      <c r="J662" s="46">
        <f>COUNTIFS('egyptian women 2011'!$N$3:$N$590,$B662,'egyptian women 2011'!$O$3:$O$590,J$660)</f>
        <v>0</v>
      </c>
      <c r="K662" s="47">
        <f t="shared" si="223"/>
        <v>70</v>
      </c>
    </row>
    <row r="663" spans="1:11" ht="15" customHeight="1">
      <c r="B663" s="45" t="s">
        <v>49</v>
      </c>
      <c r="C663" s="46">
        <f>COUNTIFS('egyptian women 2011'!$N$3:$N$590,$B663,'egyptian women 2011'!$O$3:$O$590,C$660)</f>
        <v>49</v>
      </c>
      <c r="D663" s="46">
        <f>COUNTIFS('egyptian women 2011'!$N$3:$N$590,$B663,'egyptian women 2011'!$O$3:$O$590,D$660)</f>
        <v>0</v>
      </c>
      <c r="E663" s="46">
        <f>COUNTIFS('egyptian women 2011'!$N$3:$N$590,$B663,'egyptian women 2011'!$O$3:$O$590,E$660)</f>
        <v>8</v>
      </c>
      <c r="F663" s="46">
        <f>COUNTIFS('egyptian women 2011'!$N$3:$N$590,$B663,'egyptian women 2011'!$O$3:$O$590,F$660)</f>
        <v>0</v>
      </c>
      <c r="G663" s="46">
        <f>COUNTIFS('egyptian women 2011'!$N$3:$N$590,$B663,'egyptian women 2011'!$O$3:$O$590,G$660)</f>
        <v>0</v>
      </c>
      <c r="H663" s="46">
        <f>COUNTIFS('egyptian women 2011'!$N$3:$N$590,$B663,'egyptian women 2011'!$O$3:$O$590,H$660)</f>
        <v>0</v>
      </c>
      <c r="I663" s="46">
        <f>COUNTIFS('egyptian women 2011'!$N$3:$N$590,$B663,'egyptian women 2011'!$O$3:$O$590,I$660)</f>
        <v>0</v>
      </c>
      <c r="J663" s="46">
        <f>COUNTIFS('egyptian women 2011'!$N$3:$N$590,$B663,'egyptian women 2011'!$O$3:$O$590,J$660)</f>
        <v>0</v>
      </c>
      <c r="K663" s="47">
        <f t="shared" si="223"/>
        <v>57</v>
      </c>
    </row>
    <row r="664" spans="1:11" ht="15" customHeight="1">
      <c r="B664" s="45" t="s">
        <v>196</v>
      </c>
      <c r="C664" s="46">
        <f>COUNTIFS('egyptian women 2011'!$N$3:$N$590,$B664,'egyptian women 2011'!$O$3:$O$590,C$660)</f>
        <v>48</v>
      </c>
      <c r="D664" s="46">
        <f>COUNTIFS('egyptian women 2011'!$N$3:$N$590,$B664,'egyptian women 2011'!$O$3:$O$590,D$660)</f>
        <v>0</v>
      </c>
      <c r="E664" s="46">
        <f>COUNTIFS('egyptian women 2011'!$N$3:$N$590,$B664,'egyptian women 2011'!$O$3:$O$590,E$660)</f>
        <v>0</v>
      </c>
      <c r="F664" s="46">
        <f>COUNTIFS('egyptian women 2011'!$N$3:$N$590,$B664,'egyptian women 2011'!$O$3:$O$590,F$660)</f>
        <v>0</v>
      </c>
      <c r="G664" s="46">
        <f>COUNTIFS('egyptian women 2011'!$N$3:$N$590,$B664,'egyptian women 2011'!$O$3:$O$590,G$660)</f>
        <v>0</v>
      </c>
      <c r="H664" s="46">
        <f>COUNTIFS('egyptian women 2011'!$N$3:$N$590,$B664,'egyptian women 2011'!$O$3:$O$590,H$660)</f>
        <v>0</v>
      </c>
      <c r="I664" s="46">
        <f>COUNTIFS('egyptian women 2011'!$N$3:$N$590,$B664,'egyptian women 2011'!$O$3:$O$590,I$660)</f>
        <v>0</v>
      </c>
      <c r="J664" s="46">
        <f>COUNTIFS('egyptian women 2011'!$N$3:$N$590,$B664,'egyptian women 2011'!$O$3:$O$590,J$660)</f>
        <v>0</v>
      </c>
      <c r="K664" s="47">
        <f t="shared" si="223"/>
        <v>48</v>
      </c>
    </row>
    <row r="665" spans="1:11" ht="15" customHeight="1">
      <c r="B665" s="45" t="s">
        <v>268</v>
      </c>
      <c r="C665" s="46">
        <f>COUNTIFS('egyptian women 2011'!$N$3:$N$590,$B665,'egyptian women 2011'!$O$3:$O$590,C$660)</f>
        <v>23</v>
      </c>
      <c r="D665" s="46">
        <f>COUNTIFS('egyptian women 2011'!$N$3:$N$590,$B665,'egyptian women 2011'!$O$3:$O$590,D$660)</f>
        <v>0</v>
      </c>
      <c r="E665" s="46">
        <f>COUNTIFS('egyptian women 2011'!$N$3:$N$590,$B665,'egyptian women 2011'!$O$3:$O$590,E$660)</f>
        <v>7</v>
      </c>
      <c r="F665" s="46">
        <f>COUNTIFS('egyptian women 2011'!$N$3:$N$590,$B665,'egyptian women 2011'!$O$3:$O$590,F$660)</f>
        <v>2</v>
      </c>
      <c r="G665" s="46">
        <f>COUNTIFS('egyptian women 2011'!$N$3:$N$590,$B665,'egyptian women 2011'!$O$3:$O$590,G$660)</f>
        <v>0</v>
      </c>
      <c r="H665" s="46">
        <f>COUNTIFS('egyptian women 2011'!$N$3:$N$590,$B665,'egyptian women 2011'!$O$3:$O$590,H$660)</f>
        <v>5</v>
      </c>
      <c r="I665" s="46">
        <f>COUNTIFS('egyptian women 2011'!$N$3:$N$590,$B665,'egyptian women 2011'!$O$3:$O$590,I$660)</f>
        <v>1</v>
      </c>
      <c r="J665" s="46">
        <f>COUNTIFS('egyptian women 2011'!$N$3:$N$590,$B665,'egyptian women 2011'!$O$3:$O$590,J$660)</f>
        <v>0</v>
      </c>
      <c r="K665" s="47">
        <f t="shared" si="223"/>
        <v>38</v>
      </c>
    </row>
    <row r="666" spans="1:11" ht="15" customHeight="1">
      <c r="B666" s="45" t="s">
        <v>1117</v>
      </c>
      <c r="C666" s="46">
        <f>COUNTIFS('egyptian women 2011'!$N$3:$N$590,$B666,'egyptian women 2011'!$O$3:$O$590,C$660)</f>
        <v>6</v>
      </c>
      <c r="D666" s="46">
        <f>COUNTIFS('egyptian women 2011'!$N$3:$N$590,$B666,'egyptian women 2011'!$O$3:$O$590,D$660)</f>
        <v>27</v>
      </c>
      <c r="E666" s="46">
        <f>COUNTIFS('egyptian women 2011'!$N$3:$N$590,$B666,'egyptian women 2011'!$O$3:$O$590,E$660)</f>
        <v>0</v>
      </c>
      <c r="F666" s="46">
        <f>COUNTIFS('egyptian women 2011'!$N$3:$N$590,$B666,'egyptian women 2011'!$O$3:$O$590,F$660)</f>
        <v>0</v>
      </c>
      <c r="G666" s="46">
        <f>COUNTIFS('egyptian women 2011'!$N$3:$N$590,$B666,'egyptian women 2011'!$O$3:$O$590,G$660)</f>
        <v>0</v>
      </c>
      <c r="H666" s="46">
        <f>COUNTIFS('egyptian women 2011'!$N$3:$N$590,$B666,'egyptian women 2011'!$O$3:$O$590,H$660)</f>
        <v>3</v>
      </c>
      <c r="I666" s="46">
        <f>COUNTIFS('egyptian women 2011'!$N$3:$N$590,$B666,'egyptian women 2011'!$O$3:$O$590,I$660)</f>
        <v>0</v>
      </c>
      <c r="J666" s="46">
        <f>COUNTIFS('egyptian women 2011'!$N$3:$N$590,$B666,'egyptian women 2011'!$O$3:$O$590,J$660)</f>
        <v>0</v>
      </c>
      <c r="K666" s="47">
        <f t="shared" si="223"/>
        <v>36</v>
      </c>
    </row>
    <row r="667" spans="1:11" ht="15" customHeight="1">
      <c r="B667" s="45" t="s">
        <v>124</v>
      </c>
      <c r="C667" s="46">
        <f>COUNTIFS('egyptian women 2011'!$N$3:$N$590,$B667,'egyptian women 2011'!$O$3:$O$590,C$660)</f>
        <v>16</v>
      </c>
      <c r="D667" s="46">
        <f>COUNTIFS('egyptian women 2011'!$N$3:$N$590,$B667,'egyptian women 2011'!$O$3:$O$590,D$660)</f>
        <v>1</v>
      </c>
      <c r="E667" s="46">
        <f>COUNTIFS('egyptian women 2011'!$N$3:$N$590,$B667,'egyptian women 2011'!$O$3:$O$590,E$660)</f>
        <v>15</v>
      </c>
      <c r="F667" s="46">
        <f>COUNTIFS('egyptian women 2011'!$N$3:$N$590,$B667,'egyptian women 2011'!$O$3:$O$590,F$660)</f>
        <v>0</v>
      </c>
      <c r="G667" s="46">
        <f>COUNTIFS('egyptian women 2011'!$N$3:$N$590,$B667,'egyptian women 2011'!$O$3:$O$590,G$660)</f>
        <v>0</v>
      </c>
      <c r="H667" s="46">
        <f>COUNTIFS('egyptian women 2011'!$N$3:$N$590,$B667,'egyptian women 2011'!$O$3:$O$590,H$660)</f>
        <v>0</v>
      </c>
      <c r="I667" s="46">
        <f>COUNTIFS('egyptian women 2011'!$N$3:$N$590,$B667,'egyptian women 2011'!$O$3:$O$590,I$660)</f>
        <v>0</v>
      </c>
      <c r="J667" s="46">
        <f>COUNTIFS('egyptian women 2011'!$N$3:$N$590,$B667,'egyptian women 2011'!$O$3:$O$590,J$660)</f>
        <v>0</v>
      </c>
      <c r="K667" s="47">
        <f t="shared" si="223"/>
        <v>32</v>
      </c>
    </row>
    <row r="668" spans="1:11" ht="15" customHeight="1">
      <c r="B668" s="45" t="s">
        <v>240</v>
      </c>
      <c r="C668" s="46">
        <f>COUNTIFS('egyptian women 2011'!$N$3:$N$590,$B668,'egyptian women 2011'!$O$3:$O$590,C$660)</f>
        <v>0</v>
      </c>
      <c r="D668" s="46">
        <f>COUNTIFS('egyptian women 2011'!$N$3:$N$590,$B668,'egyptian women 2011'!$O$3:$O$590,D$660)</f>
        <v>0</v>
      </c>
      <c r="E668" s="46">
        <f>COUNTIFS('egyptian women 2011'!$N$3:$N$590,$B668,'egyptian women 2011'!$O$3:$O$590,E$660)</f>
        <v>0</v>
      </c>
      <c r="F668" s="46">
        <f>COUNTIFS('egyptian women 2011'!$N$3:$N$590,$B668,'egyptian women 2011'!$O$3:$O$590,F$660)</f>
        <v>14</v>
      </c>
      <c r="G668" s="46">
        <f>COUNTIFS('egyptian women 2011'!$N$3:$N$590,$B668,'egyptian women 2011'!$O$3:$O$590,G$660)</f>
        <v>0</v>
      </c>
      <c r="H668" s="46">
        <f>COUNTIFS('egyptian women 2011'!$N$3:$N$590,$B668,'egyptian women 2011'!$O$3:$O$590,H$660)</f>
        <v>0</v>
      </c>
      <c r="I668" s="46">
        <f>COUNTIFS('egyptian women 2011'!$N$3:$N$590,$B668,'egyptian women 2011'!$O$3:$O$590,I$660)</f>
        <v>0</v>
      </c>
      <c r="J668" s="46">
        <f>COUNTIFS('egyptian women 2011'!$N$3:$N$590,$B668,'egyptian women 2011'!$O$3:$O$590,J$660)</f>
        <v>17</v>
      </c>
      <c r="K668" s="47">
        <f t="shared" si="223"/>
        <v>31</v>
      </c>
    </row>
    <row r="669" spans="1:11" ht="15" customHeight="1">
      <c r="B669" s="45" t="s">
        <v>208</v>
      </c>
      <c r="C669" s="46">
        <f>COUNTIFS('egyptian women 2011'!$N$3:$N$590,$B669,'egyptian women 2011'!$O$3:$O$590,C$660)</f>
        <v>1</v>
      </c>
      <c r="D669" s="46">
        <f>COUNTIFS('egyptian women 2011'!$N$3:$N$590,$B669,'egyptian women 2011'!$O$3:$O$590,D$660)</f>
        <v>0</v>
      </c>
      <c r="E669" s="46">
        <f>COUNTIFS('egyptian women 2011'!$N$3:$N$590,$B669,'egyptian women 2011'!$O$3:$O$590,E$660)</f>
        <v>0</v>
      </c>
      <c r="F669" s="46">
        <f>COUNTIFS('egyptian women 2011'!$N$3:$N$590,$B669,'egyptian women 2011'!$O$3:$O$590,F$660)</f>
        <v>0</v>
      </c>
      <c r="G669" s="46">
        <f>COUNTIFS('egyptian women 2011'!$N$3:$N$590,$B669,'egyptian women 2011'!$O$3:$O$590,G$660)</f>
        <v>5</v>
      </c>
      <c r="H669" s="46">
        <f>COUNTIFS('egyptian women 2011'!$N$3:$N$590,$B669,'egyptian women 2011'!$O$3:$O$590,H$660)</f>
        <v>2</v>
      </c>
      <c r="I669" s="46">
        <f>COUNTIFS('egyptian women 2011'!$N$3:$N$590,$B669,'egyptian women 2011'!$O$3:$O$590,I$660)</f>
        <v>22</v>
      </c>
      <c r="J669" s="46">
        <f>COUNTIFS('egyptian women 2011'!$N$3:$N$590,$B669,'egyptian women 2011'!$O$3:$O$590,J$660)</f>
        <v>0</v>
      </c>
      <c r="K669" s="47">
        <f t="shared" si="223"/>
        <v>30</v>
      </c>
    </row>
    <row r="670" spans="1:11" ht="15" customHeight="1">
      <c r="B670" s="45" t="s">
        <v>232</v>
      </c>
      <c r="C670" s="46">
        <f>COUNTIFS('egyptian women 2011'!$N$3:$N$590,$B670,'egyptian women 2011'!$O$3:$O$590,C$660)</f>
        <v>3</v>
      </c>
      <c r="D670" s="46">
        <f>COUNTIFS('egyptian women 2011'!$N$3:$N$590,$B670,'egyptian women 2011'!$O$3:$O$590,D$660)</f>
        <v>0</v>
      </c>
      <c r="E670" s="46">
        <f>COUNTIFS('egyptian women 2011'!$N$3:$N$590,$B670,'egyptian women 2011'!$O$3:$O$590,E$660)</f>
        <v>16</v>
      </c>
      <c r="F670" s="46">
        <f>COUNTIFS('egyptian women 2011'!$N$3:$N$590,$B670,'egyptian women 2011'!$O$3:$O$590,F$660)</f>
        <v>3</v>
      </c>
      <c r="G670" s="46">
        <f>COUNTIFS('egyptian women 2011'!$N$3:$N$590,$B670,'egyptian women 2011'!$O$3:$O$590,G$660)</f>
        <v>0</v>
      </c>
      <c r="H670" s="46">
        <f>COUNTIFS('egyptian women 2011'!$N$3:$N$590,$B670,'egyptian women 2011'!$O$3:$O$590,H$660)</f>
        <v>4</v>
      </c>
      <c r="I670" s="46">
        <f>COUNTIFS('egyptian women 2011'!$N$3:$N$590,$B670,'egyptian women 2011'!$O$3:$O$590,I$660)</f>
        <v>0</v>
      </c>
      <c r="J670" s="46">
        <f>COUNTIFS('egyptian women 2011'!$N$3:$N$590,$B670,'egyptian women 2011'!$O$3:$O$590,J$660)</f>
        <v>0</v>
      </c>
      <c r="K670" s="47">
        <f t="shared" si="223"/>
        <v>26</v>
      </c>
    </row>
    <row r="671" spans="1:11" ht="15" customHeight="1">
      <c r="B671" s="45" t="s">
        <v>149</v>
      </c>
      <c r="C671" s="46">
        <f>COUNTIFS('egyptian women 2011'!$N$3:$N$590,$B671,'egyptian women 2011'!$O$3:$O$590,C$660)</f>
        <v>0</v>
      </c>
      <c r="D671" s="46">
        <f>COUNTIFS('egyptian women 2011'!$N$3:$N$590,$B671,'egyptian women 2011'!$O$3:$O$590,D$660)</f>
        <v>0</v>
      </c>
      <c r="E671" s="46">
        <f>COUNTIFS('egyptian women 2011'!$N$3:$N$590,$B671,'egyptian women 2011'!$O$3:$O$590,E$660)</f>
        <v>0</v>
      </c>
      <c r="F671" s="46">
        <f>COUNTIFS('egyptian women 2011'!$N$3:$N$590,$B671,'egyptian women 2011'!$O$3:$O$590,F$660)</f>
        <v>20</v>
      </c>
      <c r="G671" s="46">
        <f>COUNTIFS('egyptian women 2011'!$N$3:$N$590,$B671,'egyptian women 2011'!$O$3:$O$590,G$660)</f>
        <v>0</v>
      </c>
      <c r="H671" s="46">
        <f>COUNTIFS('egyptian women 2011'!$N$3:$N$590,$B671,'egyptian women 2011'!$O$3:$O$590,H$660)</f>
        <v>5</v>
      </c>
      <c r="I671" s="46">
        <f>COUNTIFS('egyptian women 2011'!$N$3:$N$590,$B671,'egyptian women 2011'!$O$3:$O$590,I$660)</f>
        <v>0</v>
      </c>
      <c r="J671" s="46">
        <f>COUNTIFS('egyptian women 2011'!$N$3:$N$590,$B671,'egyptian women 2011'!$O$3:$O$590,J$660)</f>
        <v>0</v>
      </c>
      <c r="K671" s="47">
        <f t="shared" si="223"/>
        <v>25</v>
      </c>
    </row>
    <row r="672" spans="1:11" ht="15" customHeight="1">
      <c r="B672" s="45" t="s">
        <v>218</v>
      </c>
      <c r="C672" s="46">
        <f>COUNTIFS('egyptian women 2011'!$N$3:$N$590,$B672,'egyptian women 2011'!$O$3:$O$590,C$660)</f>
        <v>22</v>
      </c>
      <c r="D672" s="46">
        <f>COUNTIFS('egyptian women 2011'!$N$3:$N$590,$B672,'egyptian women 2011'!$O$3:$O$590,D$660)</f>
        <v>0</v>
      </c>
      <c r="E672" s="46">
        <f>COUNTIFS('egyptian women 2011'!$N$3:$N$590,$B672,'egyptian women 2011'!$O$3:$O$590,E$660)</f>
        <v>0</v>
      </c>
      <c r="F672" s="46">
        <f>COUNTIFS('egyptian women 2011'!$N$3:$N$590,$B672,'egyptian women 2011'!$O$3:$O$590,F$660)</f>
        <v>0</v>
      </c>
      <c r="G672" s="46">
        <f>COUNTIFS('egyptian women 2011'!$N$3:$N$590,$B672,'egyptian women 2011'!$O$3:$O$590,G$660)</f>
        <v>0</v>
      </c>
      <c r="H672" s="46">
        <f>COUNTIFS('egyptian women 2011'!$N$3:$N$590,$B672,'egyptian women 2011'!$O$3:$O$590,H$660)</f>
        <v>0</v>
      </c>
      <c r="I672" s="46">
        <f>COUNTIFS('egyptian women 2011'!$N$3:$N$590,$B672,'egyptian women 2011'!$O$3:$O$590,I$660)</f>
        <v>0</v>
      </c>
      <c r="J672" s="46">
        <f>COUNTIFS('egyptian women 2011'!$N$3:$N$590,$B672,'egyptian women 2011'!$O$3:$O$590,J$660)</f>
        <v>0</v>
      </c>
      <c r="K672" s="47">
        <f t="shared" si="223"/>
        <v>22</v>
      </c>
    </row>
    <row r="673" spans="2:11" ht="15" customHeight="1">
      <c r="B673" s="45" t="s">
        <v>300</v>
      </c>
      <c r="C673" s="46">
        <f>COUNTIFS('egyptian women 2011'!$N$3:$N$590,$B673,'egyptian women 2011'!$O$3:$O$590,C$660)</f>
        <v>0</v>
      </c>
      <c r="D673" s="46">
        <f>COUNTIFS('egyptian women 2011'!$N$3:$N$590,$B673,'egyptian women 2011'!$O$3:$O$590,D$660)</f>
        <v>0</v>
      </c>
      <c r="E673" s="46">
        <f>COUNTIFS('egyptian women 2011'!$N$3:$N$590,$B673,'egyptian women 2011'!$O$3:$O$590,E$660)</f>
        <v>4</v>
      </c>
      <c r="F673" s="46">
        <f>COUNTIFS('egyptian women 2011'!$N$3:$N$590,$B673,'egyptian women 2011'!$O$3:$O$590,F$660)</f>
        <v>11</v>
      </c>
      <c r="G673" s="46">
        <f>COUNTIFS('egyptian women 2011'!$N$3:$N$590,$B673,'egyptian women 2011'!$O$3:$O$590,G$660)</f>
        <v>4</v>
      </c>
      <c r="H673" s="46">
        <f>COUNTIFS('egyptian women 2011'!$N$3:$N$590,$B673,'egyptian women 2011'!$O$3:$O$590,H$660)</f>
        <v>0</v>
      </c>
      <c r="I673" s="46">
        <f>COUNTIFS('egyptian women 2011'!$N$3:$N$590,$B673,'egyptian women 2011'!$O$3:$O$590,I$660)</f>
        <v>0</v>
      </c>
      <c r="J673" s="46">
        <f>COUNTIFS('egyptian women 2011'!$N$3:$N$590,$B673,'egyptian women 2011'!$O$3:$O$590,J$660)</f>
        <v>0</v>
      </c>
      <c r="K673" s="47">
        <f t="shared" si="223"/>
        <v>19</v>
      </c>
    </row>
    <row r="674" spans="2:11" ht="15" customHeight="1">
      <c r="B674" s="45" t="s">
        <v>89</v>
      </c>
      <c r="C674" s="46">
        <f>COUNTIFS('egyptian women 2011'!$N$3:$N$590,$B674,'egyptian women 2011'!$O$3:$O$590,C$660)</f>
        <v>17</v>
      </c>
      <c r="D674" s="46">
        <f>COUNTIFS('egyptian women 2011'!$N$3:$N$590,$B674,'egyptian women 2011'!$O$3:$O$590,D$660)</f>
        <v>0</v>
      </c>
      <c r="E674" s="46">
        <f>COUNTIFS('egyptian women 2011'!$N$3:$N$590,$B674,'egyptian women 2011'!$O$3:$O$590,E$660)</f>
        <v>0</v>
      </c>
      <c r="F674" s="46">
        <f>COUNTIFS('egyptian women 2011'!$N$3:$N$590,$B674,'egyptian women 2011'!$O$3:$O$590,F$660)</f>
        <v>0</v>
      </c>
      <c r="G674" s="46">
        <f>COUNTIFS('egyptian women 2011'!$N$3:$N$590,$B674,'egyptian women 2011'!$O$3:$O$590,G$660)</f>
        <v>0</v>
      </c>
      <c r="H674" s="46">
        <f>COUNTIFS('egyptian women 2011'!$N$3:$N$590,$B674,'egyptian women 2011'!$O$3:$O$590,H$660)</f>
        <v>0</v>
      </c>
      <c r="I674" s="46">
        <f>COUNTIFS('egyptian women 2011'!$N$3:$N$590,$B674,'egyptian women 2011'!$O$3:$O$590,I$660)</f>
        <v>0</v>
      </c>
      <c r="J674" s="46">
        <f>COUNTIFS('egyptian women 2011'!$N$3:$N$590,$B674,'egyptian women 2011'!$O$3:$O$590,J$660)</f>
        <v>0</v>
      </c>
      <c r="K674" s="47">
        <f t="shared" si="223"/>
        <v>17</v>
      </c>
    </row>
    <row r="675" spans="2:11" ht="15" customHeight="1">
      <c r="B675" s="45" t="s">
        <v>476</v>
      </c>
      <c r="C675" s="46">
        <f>COUNTIFS('egyptian women 2011'!$N$3:$N$590,$B675,'egyptian women 2011'!$O$3:$O$590,C$660)</f>
        <v>0</v>
      </c>
      <c r="D675" s="46">
        <f>COUNTIFS('egyptian women 2011'!$N$3:$N$590,$B675,'egyptian women 2011'!$O$3:$O$590,D$660)</f>
        <v>0</v>
      </c>
      <c r="E675" s="46">
        <f>COUNTIFS('egyptian women 2011'!$N$3:$N$590,$B675,'egyptian women 2011'!$O$3:$O$590,E$660)</f>
        <v>0</v>
      </c>
      <c r="F675" s="46">
        <f>COUNTIFS('egyptian women 2011'!$N$3:$N$590,$B675,'egyptian women 2011'!$O$3:$O$590,F$660)</f>
        <v>0</v>
      </c>
      <c r="G675" s="46">
        <f>COUNTIFS('egyptian women 2011'!$N$3:$N$590,$B675,'egyptian women 2011'!$O$3:$O$590,G$660)</f>
        <v>17</v>
      </c>
      <c r="H675" s="46">
        <f>COUNTIFS('egyptian women 2011'!$N$3:$N$590,$B675,'egyptian women 2011'!$O$3:$O$590,H$660)</f>
        <v>0</v>
      </c>
      <c r="I675" s="46">
        <f>COUNTIFS('egyptian women 2011'!$N$3:$N$590,$B675,'egyptian women 2011'!$O$3:$O$590,I$660)</f>
        <v>0</v>
      </c>
      <c r="J675" s="46">
        <f>COUNTIFS('egyptian women 2011'!$N$3:$N$590,$B675,'egyptian women 2011'!$O$3:$O$590,J$660)</f>
        <v>0</v>
      </c>
      <c r="K675" s="47">
        <f t="shared" si="223"/>
        <v>17</v>
      </c>
    </row>
    <row r="676" spans="2:11" ht="15" customHeight="1">
      <c r="B676" s="45" t="s">
        <v>293</v>
      </c>
      <c r="C676" s="46">
        <f>COUNTIFS('egyptian women 2011'!$N$3:$N$590,$B676,'egyptian women 2011'!$O$3:$O$590,C$660)</f>
        <v>8</v>
      </c>
      <c r="D676" s="46">
        <f>COUNTIFS('egyptian women 2011'!$N$3:$N$590,$B676,'egyptian women 2011'!$O$3:$O$590,D$660)</f>
        <v>1</v>
      </c>
      <c r="E676" s="46">
        <f>COUNTIFS('egyptian women 2011'!$N$3:$N$590,$B676,'egyptian women 2011'!$O$3:$O$590,E$660)</f>
        <v>3</v>
      </c>
      <c r="F676" s="46">
        <f>COUNTIFS('egyptian women 2011'!$N$3:$N$590,$B676,'egyptian women 2011'!$O$3:$O$590,F$660)</f>
        <v>0</v>
      </c>
      <c r="G676" s="46">
        <f>COUNTIFS('egyptian women 2011'!$N$3:$N$590,$B676,'egyptian women 2011'!$O$3:$O$590,G$660)</f>
        <v>0</v>
      </c>
      <c r="H676" s="46">
        <f>COUNTIFS('egyptian women 2011'!$N$3:$N$590,$B676,'egyptian women 2011'!$O$3:$O$590,H$660)</f>
        <v>0</v>
      </c>
      <c r="I676" s="46">
        <f>COUNTIFS('egyptian women 2011'!$N$3:$N$590,$B676,'egyptian women 2011'!$O$3:$O$590,I$660)</f>
        <v>0</v>
      </c>
      <c r="J676" s="46">
        <f>COUNTIFS('egyptian women 2011'!$N$3:$N$590,$B676,'egyptian women 2011'!$O$3:$O$590,J$660)</f>
        <v>0</v>
      </c>
      <c r="K676" s="47">
        <f t="shared" si="223"/>
        <v>12</v>
      </c>
    </row>
    <row r="677" spans="2:11" ht="15" customHeight="1">
      <c r="B677" s="45" t="s">
        <v>444</v>
      </c>
      <c r="C677" s="46">
        <f>COUNTIFS('egyptian women 2011'!$N$3:$N$590,$B677,'egyptian women 2011'!$O$3:$O$590,C$660)</f>
        <v>11</v>
      </c>
      <c r="D677" s="46">
        <f>COUNTIFS('egyptian women 2011'!$N$3:$N$590,$B677,'egyptian women 2011'!$O$3:$O$590,D$660)</f>
        <v>0</v>
      </c>
      <c r="E677" s="46">
        <f>COUNTIFS('egyptian women 2011'!$N$3:$N$590,$B677,'egyptian women 2011'!$O$3:$O$590,E$660)</f>
        <v>0</v>
      </c>
      <c r="F677" s="46">
        <f>COUNTIFS('egyptian women 2011'!$N$3:$N$590,$B677,'egyptian women 2011'!$O$3:$O$590,F$660)</f>
        <v>0</v>
      </c>
      <c r="G677" s="46">
        <f>COUNTIFS('egyptian women 2011'!$N$3:$N$590,$B677,'egyptian women 2011'!$O$3:$O$590,G$660)</f>
        <v>0</v>
      </c>
      <c r="H677" s="46">
        <f>COUNTIFS('egyptian women 2011'!$N$3:$N$590,$B677,'egyptian women 2011'!$O$3:$O$590,H$660)</f>
        <v>0</v>
      </c>
      <c r="I677" s="46">
        <f>COUNTIFS('egyptian women 2011'!$N$3:$N$590,$B677,'egyptian women 2011'!$O$3:$O$590,I$660)</f>
        <v>0</v>
      </c>
      <c r="J677" s="46">
        <f>COUNTIFS('egyptian women 2011'!$N$3:$N$590,$B677,'egyptian women 2011'!$O$3:$O$590,J$660)</f>
        <v>0</v>
      </c>
      <c r="K677" s="47">
        <f t="shared" si="223"/>
        <v>11</v>
      </c>
    </row>
    <row r="678" spans="2:11" ht="15" customHeight="1">
      <c r="B678" s="45" t="s">
        <v>1570</v>
      </c>
      <c r="C678" s="46">
        <f>COUNTIFS('egyptian women 2011'!$N$3:$N$590,$B678,'egyptian women 2011'!$O$3:$O$590,C$660)</f>
        <v>3</v>
      </c>
      <c r="D678" s="46">
        <f>COUNTIFS('egyptian women 2011'!$N$3:$N$590,$B678,'egyptian women 2011'!$O$3:$O$590,D$660)</f>
        <v>0</v>
      </c>
      <c r="E678" s="46">
        <f>COUNTIFS('egyptian women 2011'!$N$3:$N$590,$B678,'egyptian women 2011'!$O$3:$O$590,E$660)</f>
        <v>4</v>
      </c>
      <c r="F678" s="46">
        <f>COUNTIFS('egyptian women 2011'!$N$3:$N$590,$B678,'egyptian women 2011'!$O$3:$O$590,F$660)</f>
        <v>0</v>
      </c>
      <c r="G678" s="46">
        <f>COUNTIFS('egyptian women 2011'!$N$3:$N$590,$B678,'egyptian women 2011'!$O$3:$O$590,G$660)</f>
        <v>0</v>
      </c>
      <c r="H678" s="46">
        <f>COUNTIFS('egyptian women 2011'!$N$3:$N$590,$B678,'egyptian women 2011'!$O$3:$O$590,H$660)</f>
        <v>2</v>
      </c>
      <c r="I678" s="46">
        <f>COUNTIFS('egyptian women 2011'!$N$3:$N$590,$B678,'egyptian women 2011'!$O$3:$O$590,I$660)</f>
        <v>1</v>
      </c>
      <c r="J678" s="46">
        <f>COUNTIFS('egyptian women 2011'!$N$3:$N$590,$B678,'egyptian women 2011'!$O$3:$O$590,J$660)</f>
        <v>0</v>
      </c>
      <c r="K678" s="47">
        <f t="shared" si="223"/>
        <v>10</v>
      </c>
    </row>
    <row r="679" spans="2:11" ht="15" customHeight="1">
      <c r="B679" s="45" t="s">
        <v>566</v>
      </c>
      <c r="C679" s="46">
        <f>COUNTIFS('egyptian women 2011'!$N$3:$N$590,$B679,'egyptian women 2011'!$O$3:$O$590,C$660)</f>
        <v>0</v>
      </c>
      <c r="D679" s="46">
        <f>COUNTIFS('egyptian women 2011'!$N$3:$N$590,$B679,'egyptian women 2011'!$O$3:$O$590,D$660)</f>
        <v>0</v>
      </c>
      <c r="E679" s="46">
        <f>COUNTIFS('egyptian women 2011'!$N$3:$N$590,$B679,'egyptian women 2011'!$O$3:$O$590,E$660)</f>
        <v>0</v>
      </c>
      <c r="F679" s="46">
        <f>COUNTIFS('egyptian women 2011'!$N$3:$N$590,$B679,'egyptian women 2011'!$O$3:$O$590,F$660)</f>
        <v>2</v>
      </c>
      <c r="G679" s="46">
        <f>COUNTIFS('egyptian women 2011'!$N$3:$N$590,$B679,'egyptian women 2011'!$O$3:$O$590,G$660)</f>
        <v>0</v>
      </c>
      <c r="H679" s="46">
        <f>COUNTIFS('egyptian women 2011'!$N$3:$N$590,$B679,'egyptian women 2011'!$O$3:$O$590,H$660)</f>
        <v>0</v>
      </c>
      <c r="I679" s="46">
        <f>COUNTIFS('egyptian women 2011'!$N$3:$N$590,$B679,'egyptian women 2011'!$O$3:$O$590,I$660)</f>
        <v>0</v>
      </c>
      <c r="J679" s="46">
        <f>COUNTIFS('egyptian women 2011'!$N$3:$N$590,$B679,'egyptian women 2011'!$O$3:$O$590,J$660)</f>
        <v>0</v>
      </c>
      <c r="K679" s="47">
        <f t="shared" si="223"/>
        <v>2</v>
      </c>
    </row>
    <row r="680" spans="2:11" ht="15" customHeight="1">
      <c r="B680" s="48" t="s">
        <v>4040</v>
      </c>
      <c r="C680" s="47">
        <f t="shared" ref="C680:K680" si="224">SUM(C661:C679)</f>
        <v>259</v>
      </c>
      <c r="D680" s="47">
        <f t="shared" si="224"/>
        <v>116</v>
      </c>
      <c r="E680" s="47">
        <f t="shared" si="224"/>
        <v>68</v>
      </c>
      <c r="F680" s="47">
        <f t="shared" si="224"/>
        <v>52</v>
      </c>
      <c r="G680" s="47">
        <f t="shared" si="224"/>
        <v>26</v>
      </c>
      <c r="H680" s="47">
        <f t="shared" si="224"/>
        <v>25</v>
      </c>
      <c r="I680" s="47">
        <f t="shared" si="224"/>
        <v>25</v>
      </c>
      <c r="J680" s="47">
        <f t="shared" si="224"/>
        <v>17</v>
      </c>
      <c r="K680" s="47">
        <f t="shared" si="224"/>
        <v>588</v>
      </c>
    </row>
    <row r="681" spans="2:11" ht="15" customHeight="1">
      <c r="B681" s="59" t="s">
        <v>4111</v>
      </c>
      <c r="C681" s="59"/>
      <c r="D681" s="59"/>
      <c r="E681" s="59"/>
      <c r="F681" s="59"/>
      <c r="G681" s="59"/>
      <c r="H681" s="59"/>
      <c r="I681" s="59"/>
      <c r="J681" s="59"/>
      <c r="K681" s="59"/>
    </row>
    <row r="682" spans="2:11" ht="53.25" customHeight="1">
      <c r="B682" s="49" t="s">
        <v>4049</v>
      </c>
      <c r="C682" s="49" t="s">
        <v>50</v>
      </c>
      <c r="D682" s="49" t="s">
        <v>276</v>
      </c>
      <c r="E682" s="49" t="s">
        <v>104</v>
      </c>
      <c r="F682" s="49" t="s">
        <v>150</v>
      </c>
      <c r="G682" s="49" t="s">
        <v>477</v>
      </c>
      <c r="H682" s="49" t="s">
        <v>188</v>
      </c>
      <c r="I682" s="49" t="s">
        <v>247</v>
      </c>
      <c r="J682" s="49" t="s">
        <v>241</v>
      </c>
      <c r="K682" s="49" t="s">
        <v>4040</v>
      </c>
    </row>
    <row r="683" spans="2:11" ht="15" customHeight="1">
      <c r="B683" s="50" t="s">
        <v>187</v>
      </c>
      <c r="C683" s="51">
        <f t="shared" ref="C683:C702" si="225">IFERROR(C661/K661,0)</f>
        <v>0.15294117647058825</v>
      </c>
      <c r="D683" s="51">
        <f t="shared" ref="D683:D702" si="226">IFERROR(D661/K661,0)</f>
        <v>0.74117647058823533</v>
      </c>
      <c r="E683" s="51">
        <f t="shared" ref="E683:E702" si="227">IFERROR(E661/K661,0)</f>
        <v>4.7058823529411764E-2</v>
      </c>
      <c r="F683" s="51">
        <f t="shared" ref="F683:F702" si="228">IFERROR(F661/K661,0)</f>
        <v>0</v>
      </c>
      <c r="G683" s="51">
        <f t="shared" ref="G683:G702" si="229">IFERROR(G661/K661,0)</f>
        <v>0</v>
      </c>
      <c r="H683" s="51">
        <f t="shared" ref="H683:H702" si="230">IFERROR(H661/K661,0)</f>
        <v>4.7058823529411764E-2</v>
      </c>
      <c r="I683" s="51">
        <f t="shared" ref="I683:I702" si="231">IFERROR(I661/K661,0)</f>
        <v>1.1764705882352941E-2</v>
      </c>
      <c r="J683" s="51">
        <f t="shared" ref="J683:J702" si="232">IFERROR(J661/K661,0)</f>
        <v>0</v>
      </c>
      <c r="K683" s="52">
        <f t="shared" ref="K683:K702" si="233">IFERROR(K661/K661,0)</f>
        <v>1</v>
      </c>
    </row>
    <row r="684" spans="2:11" ht="15" customHeight="1">
      <c r="B684" s="50" t="s">
        <v>312</v>
      </c>
      <c r="C684" s="51">
        <f t="shared" si="225"/>
        <v>0.55714285714285716</v>
      </c>
      <c r="D684" s="51">
        <f t="shared" si="226"/>
        <v>0.34285714285714286</v>
      </c>
      <c r="E684" s="51">
        <f t="shared" si="227"/>
        <v>0.1</v>
      </c>
      <c r="F684" s="51">
        <f t="shared" si="228"/>
        <v>0</v>
      </c>
      <c r="G684" s="51">
        <f t="shared" si="229"/>
        <v>0</v>
      </c>
      <c r="H684" s="51">
        <f t="shared" si="230"/>
        <v>0</v>
      </c>
      <c r="I684" s="51">
        <f t="shared" si="231"/>
        <v>0</v>
      </c>
      <c r="J684" s="51">
        <f t="shared" si="232"/>
        <v>0</v>
      </c>
      <c r="K684" s="52">
        <f t="shared" si="233"/>
        <v>1</v>
      </c>
    </row>
    <row r="685" spans="2:11" ht="15" customHeight="1">
      <c r="B685" s="50" t="s">
        <v>49</v>
      </c>
      <c r="C685" s="51">
        <f t="shared" si="225"/>
        <v>0.85964912280701755</v>
      </c>
      <c r="D685" s="51">
        <f t="shared" si="226"/>
        <v>0</v>
      </c>
      <c r="E685" s="51">
        <f t="shared" si="227"/>
        <v>0.14035087719298245</v>
      </c>
      <c r="F685" s="51">
        <f t="shared" si="228"/>
        <v>0</v>
      </c>
      <c r="G685" s="51">
        <f t="shared" si="229"/>
        <v>0</v>
      </c>
      <c r="H685" s="51">
        <f t="shared" si="230"/>
        <v>0</v>
      </c>
      <c r="I685" s="51">
        <f t="shared" si="231"/>
        <v>0</v>
      </c>
      <c r="J685" s="51">
        <f t="shared" si="232"/>
        <v>0</v>
      </c>
      <c r="K685" s="52">
        <f t="shared" si="233"/>
        <v>1</v>
      </c>
    </row>
    <row r="686" spans="2:11" ht="15" customHeight="1">
      <c r="B686" s="50" t="s">
        <v>196</v>
      </c>
      <c r="C686" s="51">
        <f t="shared" si="225"/>
        <v>1</v>
      </c>
      <c r="D686" s="51">
        <f t="shared" si="226"/>
        <v>0</v>
      </c>
      <c r="E686" s="51">
        <f t="shared" si="227"/>
        <v>0</v>
      </c>
      <c r="F686" s="51">
        <f t="shared" si="228"/>
        <v>0</v>
      </c>
      <c r="G686" s="51">
        <f t="shared" si="229"/>
        <v>0</v>
      </c>
      <c r="H686" s="51">
        <f t="shared" si="230"/>
        <v>0</v>
      </c>
      <c r="I686" s="51">
        <f t="shared" si="231"/>
        <v>0</v>
      </c>
      <c r="J686" s="51">
        <f t="shared" si="232"/>
        <v>0</v>
      </c>
      <c r="K686" s="52">
        <f t="shared" si="233"/>
        <v>1</v>
      </c>
    </row>
    <row r="687" spans="2:11" ht="15" customHeight="1">
      <c r="B687" s="50" t="s">
        <v>268</v>
      </c>
      <c r="C687" s="51">
        <f t="shared" si="225"/>
        <v>0.60526315789473684</v>
      </c>
      <c r="D687" s="51">
        <f t="shared" si="226"/>
        <v>0</v>
      </c>
      <c r="E687" s="51">
        <f t="shared" si="227"/>
        <v>0.18421052631578946</v>
      </c>
      <c r="F687" s="51">
        <f t="shared" si="228"/>
        <v>5.2631578947368418E-2</v>
      </c>
      <c r="G687" s="51">
        <f t="shared" si="229"/>
        <v>0</v>
      </c>
      <c r="H687" s="51">
        <f t="shared" si="230"/>
        <v>0.13157894736842105</v>
      </c>
      <c r="I687" s="51">
        <f t="shared" si="231"/>
        <v>2.6315789473684209E-2</v>
      </c>
      <c r="J687" s="51">
        <f t="shared" si="232"/>
        <v>0</v>
      </c>
      <c r="K687" s="52">
        <f t="shared" si="233"/>
        <v>1</v>
      </c>
    </row>
    <row r="688" spans="2:11" ht="15" customHeight="1">
      <c r="B688" s="50" t="s">
        <v>1117</v>
      </c>
      <c r="C688" s="51">
        <f t="shared" si="225"/>
        <v>0.16666666666666666</v>
      </c>
      <c r="D688" s="51">
        <f t="shared" si="226"/>
        <v>0.75</v>
      </c>
      <c r="E688" s="51">
        <f t="shared" si="227"/>
        <v>0</v>
      </c>
      <c r="F688" s="51">
        <f t="shared" si="228"/>
        <v>0</v>
      </c>
      <c r="G688" s="51">
        <f t="shared" si="229"/>
        <v>0</v>
      </c>
      <c r="H688" s="51">
        <f t="shared" si="230"/>
        <v>8.3333333333333329E-2</v>
      </c>
      <c r="I688" s="51">
        <f t="shared" si="231"/>
        <v>0</v>
      </c>
      <c r="J688" s="51">
        <f t="shared" si="232"/>
        <v>0</v>
      </c>
      <c r="K688" s="52">
        <f t="shared" si="233"/>
        <v>1</v>
      </c>
    </row>
    <row r="689" spans="2:11" ht="15" customHeight="1">
      <c r="B689" s="50" t="s">
        <v>124</v>
      </c>
      <c r="C689" s="51">
        <f t="shared" si="225"/>
        <v>0.5</v>
      </c>
      <c r="D689" s="51">
        <f t="shared" si="226"/>
        <v>3.125E-2</v>
      </c>
      <c r="E689" s="51">
        <f t="shared" si="227"/>
        <v>0.46875</v>
      </c>
      <c r="F689" s="51">
        <f t="shared" si="228"/>
        <v>0</v>
      </c>
      <c r="G689" s="51">
        <f t="shared" si="229"/>
        <v>0</v>
      </c>
      <c r="H689" s="51">
        <f t="shared" si="230"/>
        <v>0</v>
      </c>
      <c r="I689" s="51">
        <f t="shared" si="231"/>
        <v>0</v>
      </c>
      <c r="J689" s="51">
        <f t="shared" si="232"/>
        <v>0</v>
      </c>
      <c r="K689" s="52">
        <f t="shared" si="233"/>
        <v>1</v>
      </c>
    </row>
    <row r="690" spans="2:11" ht="15" customHeight="1">
      <c r="B690" s="50" t="s">
        <v>240</v>
      </c>
      <c r="C690" s="51">
        <f t="shared" si="225"/>
        <v>0</v>
      </c>
      <c r="D690" s="51">
        <f t="shared" si="226"/>
        <v>0</v>
      </c>
      <c r="E690" s="51">
        <f t="shared" si="227"/>
        <v>0</v>
      </c>
      <c r="F690" s="51">
        <f t="shared" si="228"/>
        <v>0.45161290322580644</v>
      </c>
      <c r="G690" s="51">
        <f t="shared" si="229"/>
        <v>0</v>
      </c>
      <c r="H690" s="51">
        <f t="shared" si="230"/>
        <v>0</v>
      </c>
      <c r="I690" s="51">
        <f t="shared" si="231"/>
        <v>0</v>
      </c>
      <c r="J690" s="51">
        <f t="shared" si="232"/>
        <v>0.54838709677419351</v>
      </c>
      <c r="K690" s="52">
        <f t="shared" si="233"/>
        <v>1</v>
      </c>
    </row>
    <row r="691" spans="2:11" ht="15" customHeight="1">
      <c r="B691" s="50" t="s">
        <v>208</v>
      </c>
      <c r="C691" s="51">
        <f t="shared" si="225"/>
        <v>3.3333333333333333E-2</v>
      </c>
      <c r="D691" s="51">
        <f t="shared" si="226"/>
        <v>0</v>
      </c>
      <c r="E691" s="51">
        <f t="shared" si="227"/>
        <v>0</v>
      </c>
      <c r="F691" s="51">
        <f t="shared" si="228"/>
        <v>0</v>
      </c>
      <c r="G691" s="51">
        <f t="shared" si="229"/>
        <v>0.16666666666666666</v>
      </c>
      <c r="H691" s="51">
        <f t="shared" si="230"/>
        <v>6.6666666666666666E-2</v>
      </c>
      <c r="I691" s="51">
        <f t="shared" si="231"/>
        <v>0.73333333333333328</v>
      </c>
      <c r="J691" s="51">
        <f t="shared" si="232"/>
        <v>0</v>
      </c>
      <c r="K691" s="52">
        <f t="shared" si="233"/>
        <v>1</v>
      </c>
    </row>
    <row r="692" spans="2:11" ht="15" customHeight="1">
      <c r="B692" s="50" t="s">
        <v>232</v>
      </c>
      <c r="C692" s="51">
        <f t="shared" si="225"/>
        <v>0.11538461538461539</v>
      </c>
      <c r="D692" s="51">
        <f t="shared" si="226"/>
        <v>0</v>
      </c>
      <c r="E692" s="51">
        <f t="shared" si="227"/>
        <v>0.61538461538461542</v>
      </c>
      <c r="F692" s="51">
        <f t="shared" si="228"/>
        <v>0.11538461538461539</v>
      </c>
      <c r="G692" s="51">
        <f t="shared" si="229"/>
        <v>0</v>
      </c>
      <c r="H692" s="51">
        <f t="shared" si="230"/>
        <v>0.15384615384615385</v>
      </c>
      <c r="I692" s="51">
        <f t="shared" si="231"/>
        <v>0</v>
      </c>
      <c r="J692" s="51">
        <f t="shared" si="232"/>
        <v>0</v>
      </c>
      <c r="K692" s="52">
        <f t="shared" si="233"/>
        <v>1</v>
      </c>
    </row>
    <row r="693" spans="2:11" ht="15" customHeight="1">
      <c r="B693" s="50" t="s">
        <v>149</v>
      </c>
      <c r="C693" s="51">
        <f t="shared" si="225"/>
        <v>0</v>
      </c>
      <c r="D693" s="51">
        <f t="shared" si="226"/>
        <v>0</v>
      </c>
      <c r="E693" s="51">
        <f t="shared" si="227"/>
        <v>0</v>
      </c>
      <c r="F693" s="51">
        <f t="shared" si="228"/>
        <v>0.8</v>
      </c>
      <c r="G693" s="51">
        <f t="shared" si="229"/>
        <v>0</v>
      </c>
      <c r="H693" s="51">
        <f t="shared" si="230"/>
        <v>0.2</v>
      </c>
      <c r="I693" s="51">
        <f t="shared" si="231"/>
        <v>0</v>
      </c>
      <c r="J693" s="51">
        <f t="shared" si="232"/>
        <v>0</v>
      </c>
      <c r="K693" s="52">
        <f t="shared" si="233"/>
        <v>1</v>
      </c>
    </row>
    <row r="694" spans="2:11" ht="15" customHeight="1">
      <c r="B694" s="50" t="s">
        <v>218</v>
      </c>
      <c r="C694" s="51">
        <f t="shared" si="225"/>
        <v>1</v>
      </c>
      <c r="D694" s="51">
        <f t="shared" si="226"/>
        <v>0</v>
      </c>
      <c r="E694" s="51">
        <f t="shared" si="227"/>
        <v>0</v>
      </c>
      <c r="F694" s="51">
        <f t="shared" si="228"/>
        <v>0</v>
      </c>
      <c r="G694" s="51">
        <f t="shared" si="229"/>
        <v>0</v>
      </c>
      <c r="H694" s="51">
        <f t="shared" si="230"/>
        <v>0</v>
      </c>
      <c r="I694" s="51">
        <f t="shared" si="231"/>
        <v>0</v>
      </c>
      <c r="J694" s="51">
        <f t="shared" si="232"/>
        <v>0</v>
      </c>
      <c r="K694" s="52">
        <f t="shared" si="233"/>
        <v>1</v>
      </c>
    </row>
    <row r="695" spans="2:11" ht="15" customHeight="1">
      <c r="B695" s="50" t="s">
        <v>300</v>
      </c>
      <c r="C695" s="51">
        <f t="shared" si="225"/>
        <v>0</v>
      </c>
      <c r="D695" s="51">
        <f t="shared" si="226"/>
        <v>0</v>
      </c>
      <c r="E695" s="51">
        <f t="shared" si="227"/>
        <v>0.21052631578947367</v>
      </c>
      <c r="F695" s="51">
        <f t="shared" si="228"/>
        <v>0.57894736842105265</v>
      </c>
      <c r="G695" s="51">
        <f t="shared" si="229"/>
        <v>0.21052631578947367</v>
      </c>
      <c r="H695" s="51">
        <f t="shared" si="230"/>
        <v>0</v>
      </c>
      <c r="I695" s="51">
        <f t="shared" si="231"/>
        <v>0</v>
      </c>
      <c r="J695" s="51">
        <f t="shared" si="232"/>
        <v>0</v>
      </c>
      <c r="K695" s="52">
        <f t="shared" si="233"/>
        <v>1</v>
      </c>
    </row>
    <row r="696" spans="2:11" ht="15" customHeight="1">
      <c r="B696" s="50" t="s">
        <v>89</v>
      </c>
      <c r="C696" s="51">
        <f t="shared" si="225"/>
        <v>1</v>
      </c>
      <c r="D696" s="51">
        <f t="shared" si="226"/>
        <v>0</v>
      </c>
      <c r="E696" s="51">
        <f t="shared" si="227"/>
        <v>0</v>
      </c>
      <c r="F696" s="51">
        <f t="shared" si="228"/>
        <v>0</v>
      </c>
      <c r="G696" s="51">
        <f t="shared" si="229"/>
        <v>0</v>
      </c>
      <c r="H696" s="51">
        <f t="shared" si="230"/>
        <v>0</v>
      </c>
      <c r="I696" s="51">
        <f t="shared" si="231"/>
        <v>0</v>
      </c>
      <c r="J696" s="51">
        <f t="shared" si="232"/>
        <v>0</v>
      </c>
      <c r="K696" s="52">
        <f t="shared" si="233"/>
        <v>1</v>
      </c>
    </row>
    <row r="697" spans="2:11" ht="15" customHeight="1">
      <c r="B697" s="50" t="s">
        <v>476</v>
      </c>
      <c r="C697" s="51">
        <f t="shared" si="225"/>
        <v>0</v>
      </c>
      <c r="D697" s="51">
        <f t="shared" si="226"/>
        <v>0</v>
      </c>
      <c r="E697" s="51">
        <f t="shared" si="227"/>
        <v>0</v>
      </c>
      <c r="F697" s="51">
        <f t="shared" si="228"/>
        <v>0</v>
      </c>
      <c r="G697" s="51">
        <f t="shared" si="229"/>
        <v>1</v>
      </c>
      <c r="H697" s="51">
        <f t="shared" si="230"/>
        <v>0</v>
      </c>
      <c r="I697" s="51">
        <f t="shared" si="231"/>
        <v>0</v>
      </c>
      <c r="J697" s="51">
        <f t="shared" si="232"/>
        <v>0</v>
      </c>
      <c r="K697" s="52">
        <f t="shared" si="233"/>
        <v>1</v>
      </c>
    </row>
    <row r="698" spans="2:11" ht="15" customHeight="1">
      <c r="B698" s="50" t="s">
        <v>293</v>
      </c>
      <c r="C698" s="51">
        <f t="shared" si="225"/>
        <v>0.66666666666666663</v>
      </c>
      <c r="D698" s="51">
        <f t="shared" si="226"/>
        <v>8.3333333333333329E-2</v>
      </c>
      <c r="E698" s="51">
        <f t="shared" si="227"/>
        <v>0.25</v>
      </c>
      <c r="F698" s="51">
        <f t="shared" si="228"/>
        <v>0</v>
      </c>
      <c r="G698" s="51">
        <f t="shared" si="229"/>
        <v>0</v>
      </c>
      <c r="H698" s="51">
        <f t="shared" si="230"/>
        <v>0</v>
      </c>
      <c r="I698" s="51">
        <f t="shared" si="231"/>
        <v>0</v>
      </c>
      <c r="J698" s="51">
        <f t="shared" si="232"/>
        <v>0</v>
      </c>
      <c r="K698" s="52">
        <f t="shared" si="233"/>
        <v>1</v>
      </c>
    </row>
    <row r="699" spans="2:11" ht="15" customHeight="1">
      <c r="B699" s="50" t="s">
        <v>444</v>
      </c>
      <c r="C699" s="51">
        <f t="shared" si="225"/>
        <v>1</v>
      </c>
      <c r="D699" s="51">
        <f t="shared" si="226"/>
        <v>0</v>
      </c>
      <c r="E699" s="51">
        <f t="shared" si="227"/>
        <v>0</v>
      </c>
      <c r="F699" s="51">
        <f t="shared" si="228"/>
        <v>0</v>
      </c>
      <c r="G699" s="51">
        <f t="shared" si="229"/>
        <v>0</v>
      </c>
      <c r="H699" s="51">
        <f t="shared" si="230"/>
        <v>0</v>
      </c>
      <c r="I699" s="51">
        <f t="shared" si="231"/>
        <v>0</v>
      </c>
      <c r="J699" s="51">
        <f t="shared" si="232"/>
        <v>0</v>
      </c>
      <c r="K699" s="52">
        <f t="shared" si="233"/>
        <v>1</v>
      </c>
    </row>
    <row r="700" spans="2:11" ht="15" customHeight="1">
      <c r="B700" s="50" t="s">
        <v>1570</v>
      </c>
      <c r="C700" s="51">
        <f t="shared" si="225"/>
        <v>0.3</v>
      </c>
      <c r="D700" s="51">
        <f t="shared" si="226"/>
        <v>0</v>
      </c>
      <c r="E700" s="51">
        <f t="shared" si="227"/>
        <v>0.4</v>
      </c>
      <c r="F700" s="51">
        <f t="shared" si="228"/>
        <v>0</v>
      </c>
      <c r="G700" s="51">
        <f t="shared" si="229"/>
        <v>0</v>
      </c>
      <c r="H700" s="51">
        <f t="shared" si="230"/>
        <v>0.2</v>
      </c>
      <c r="I700" s="51">
        <f t="shared" si="231"/>
        <v>0.1</v>
      </c>
      <c r="J700" s="51">
        <f t="shared" si="232"/>
        <v>0</v>
      </c>
      <c r="K700" s="52">
        <f t="shared" si="233"/>
        <v>1</v>
      </c>
    </row>
    <row r="701" spans="2:11" ht="15" customHeight="1">
      <c r="B701" s="50" t="s">
        <v>566</v>
      </c>
      <c r="C701" s="51">
        <f t="shared" si="225"/>
        <v>0</v>
      </c>
      <c r="D701" s="51">
        <f t="shared" si="226"/>
        <v>0</v>
      </c>
      <c r="E701" s="51">
        <f t="shared" si="227"/>
        <v>0</v>
      </c>
      <c r="F701" s="51">
        <f t="shared" si="228"/>
        <v>1</v>
      </c>
      <c r="G701" s="51">
        <f t="shared" si="229"/>
        <v>0</v>
      </c>
      <c r="H701" s="51">
        <f t="shared" si="230"/>
        <v>0</v>
      </c>
      <c r="I701" s="51">
        <f t="shared" si="231"/>
        <v>0</v>
      </c>
      <c r="J701" s="51">
        <f t="shared" si="232"/>
        <v>0</v>
      </c>
      <c r="K701" s="52">
        <f t="shared" si="233"/>
        <v>1</v>
      </c>
    </row>
    <row r="702" spans="2:11" ht="15" customHeight="1">
      <c r="B702" s="48" t="s">
        <v>4040</v>
      </c>
      <c r="C702" s="52">
        <f t="shared" si="225"/>
        <v>0.44047619047619047</v>
      </c>
      <c r="D702" s="52">
        <f t="shared" si="226"/>
        <v>0.19727891156462585</v>
      </c>
      <c r="E702" s="52">
        <f t="shared" si="227"/>
        <v>0.11564625850340136</v>
      </c>
      <c r="F702" s="52">
        <f t="shared" si="228"/>
        <v>8.8435374149659865E-2</v>
      </c>
      <c r="G702" s="52">
        <f t="shared" si="229"/>
        <v>4.4217687074829932E-2</v>
      </c>
      <c r="H702" s="52">
        <f t="shared" si="230"/>
        <v>4.2517006802721087E-2</v>
      </c>
      <c r="I702" s="52">
        <f t="shared" si="231"/>
        <v>4.2517006802721087E-2</v>
      </c>
      <c r="J702" s="52">
        <f t="shared" si="232"/>
        <v>2.8911564625850341E-2</v>
      </c>
      <c r="K702" s="52">
        <f t="shared" si="233"/>
        <v>1</v>
      </c>
    </row>
    <row r="705" spans="1:7" ht="15" customHeight="1">
      <c r="A705" s="42">
        <v>32</v>
      </c>
      <c r="B705" s="58" t="s">
        <v>4046</v>
      </c>
      <c r="C705" s="58"/>
      <c r="D705" s="58"/>
      <c r="E705" s="58"/>
      <c r="F705" s="58"/>
      <c r="G705" s="58"/>
    </row>
    <row r="706" spans="1:7" ht="39.75" customHeight="1">
      <c r="A706" s="43" t="s">
        <v>20</v>
      </c>
      <c r="B706" s="60" t="s">
        <v>4047</v>
      </c>
      <c r="C706" s="60"/>
      <c r="D706" s="60"/>
      <c r="E706" s="60"/>
      <c r="F706" s="60"/>
      <c r="G706" s="60"/>
    </row>
    <row r="707" spans="1:7" ht="15" customHeight="1">
      <c r="A707" s="43" t="s">
        <v>27</v>
      </c>
      <c r="B707" s="58" t="s">
        <v>4112</v>
      </c>
      <c r="C707" s="58"/>
      <c r="D707" s="58"/>
      <c r="E707" s="58"/>
      <c r="F707" s="58"/>
      <c r="G707" s="58"/>
    </row>
    <row r="708" spans="1:7" ht="21.75" customHeight="1">
      <c r="B708" s="44" t="s">
        <v>4049</v>
      </c>
      <c r="C708" s="44" t="s">
        <v>56</v>
      </c>
      <c r="D708" s="44" t="s">
        <v>93</v>
      </c>
      <c r="E708" s="44" t="s">
        <v>200</v>
      </c>
      <c r="F708" s="44" t="s">
        <v>1551</v>
      </c>
      <c r="G708" s="44" t="s">
        <v>4040</v>
      </c>
    </row>
    <row r="709" spans="1:7" ht="15" customHeight="1">
      <c r="B709" s="45" t="s">
        <v>187</v>
      </c>
      <c r="C709" s="46">
        <f>COUNTIFS('egyptian women 2011'!$N$3:$N$590,$B709,'egyptian women 2011'!$U$3:$U$590,C$708)</f>
        <v>39</v>
      </c>
      <c r="D709" s="46">
        <f>COUNTIFS('egyptian women 2011'!$N$3:$N$590,$B709,'egyptian women 2011'!$U$3:$U$590,D$708)</f>
        <v>43</v>
      </c>
      <c r="E709" s="46">
        <f>COUNTIFS('egyptian women 2011'!$N$3:$N$590,$B709,'egyptian women 2011'!$U$3:$U$590,E$708)</f>
        <v>3</v>
      </c>
      <c r="F709" s="46">
        <f>COUNTIFS('egyptian women 2011'!$N$3:$N$590,$B709,'egyptian women 2011'!$U$3:$U$590,F$708)</f>
        <v>0</v>
      </c>
      <c r="G709" s="47">
        <f t="shared" ref="G709:G727" si="234">SUM(C709:F709)</f>
        <v>85</v>
      </c>
    </row>
    <row r="710" spans="1:7" ht="15" customHeight="1">
      <c r="B710" s="45" t="s">
        <v>312</v>
      </c>
      <c r="C710" s="46">
        <f>COUNTIFS('egyptian women 2011'!$N$3:$N$590,$B710,'egyptian women 2011'!$U$3:$U$590,C$708)</f>
        <v>31</v>
      </c>
      <c r="D710" s="46">
        <f>COUNTIFS('egyptian women 2011'!$N$3:$N$590,$B710,'egyptian women 2011'!$U$3:$U$590,D$708)</f>
        <v>37</v>
      </c>
      <c r="E710" s="46">
        <f>COUNTIFS('egyptian women 2011'!$N$3:$N$590,$B710,'egyptian women 2011'!$U$3:$U$590,E$708)</f>
        <v>0</v>
      </c>
      <c r="F710" s="46">
        <f>COUNTIFS('egyptian women 2011'!$N$3:$N$590,$B710,'egyptian women 2011'!$U$3:$U$590,F$708)</f>
        <v>2</v>
      </c>
      <c r="G710" s="47">
        <f t="shared" si="234"/>
        <v>70</v>
      </c>
    </row>
    <row r="711" spans="1:7" ht="15" customHeight="1">
      <c r="B711" s="45" t="s">
        <v>49</v>
      </c>
      <c r="C711" s="46">
        <f>COUNTIFS('egyptian women 2011'!$N$3:$N$590,$B711,'egyptian women 2011'!$U$3:$U$590,C$708)</f>
        <v>41</v>
      </c>
      <c r="D711" s="46">
        <f>COUNTIFS('egyptian women 2011'!$N$3:$N$590,$B711,'egyptian women 2011'!$U$3:$U$590,D$708)</f>
        <v>14</v>
      </c>
      <c r="E711" s="46">
        <f>COUNTIFS('egyptian women 2011'!$N$3:$N$590,$B711,'egyptian women 2011'!$U$3:$U$590,E$708)</f>
        <v>1</v>
      </c>
      <c r="F711" s="46">
        <f>COUNTIFS('egyptian women 2011'!$N$3:$N$590,$B711,'egyptian women 2011'!$U$3:$U$590,F$708)</f>
        <v>1</v>
      </c>
      <c r="G711" s="47">
        <f t="shared" si="234"/>
        <v>57</v>
      </c>
    </row>
    <row r="712" spans="1:7" ht="15" customHeight="1">
      <c r="B712" s="45" t="s">
        <v>196</v>
      </c>
      <c r="C712" s="46">
        <f>COUNTIFS('egyptian women 2011'!$N$3:$N$590,$B712,'egyptian women 2011'!$U$3:$U$590,C$708)</f>
        <v>25</v>
      </c>
      <c r="D712" s="46">
        <f>COUNTIFS('egyptian women 2011'!$N$3:$N$590,$B712,'egyptian women 2011'!$U$3:$U$590,D$708)</f>
        <v>21</v>
      </c>
      <c r="E712" s="46">
        <f>COUNTIFS('egyptian women 2011'!$N$3:$N$590,$B712,'egyptian women 2011'!$U$3:$U$590,E$708)</f>
        <v>1</v>
      </c>
      <c r="F712" s="46">
        <f>COUNTIFS('egyptian women 2011'!$N$3:$N$590,$B712,'egyptian women 2011'!$U$3:$U$590,F$708)</f>
        <v>1</v>
      </c>
      <c r="G712" s="47">
        <f t="shared" si="234"/>
        <v>48</v>
      </c>
    </row>
    <row r="713" spans="1:7" ht="15" customHeight="1">
      <c r="B713" s="45" t="s">
        <v>268</v>
      </c>
      <c r="C713" s="46">
        <f>COUNTIFS('egyptian women 2011'!$N$3:$N$590,$B713,'egyptian women 2011'!$U$3:$U$590,C$708)</f>
        <v>18</v>
      </c>
      <c r="D713" s="46">
        <f>COUNTIFS('egyptian women 2011'!$N$3:$N$590,$B713,'egyptian women 2011'!$U$3:$U$590,D$708)</f>
        <v>20</v>
      </c>
      <c r="E713" s="46">
        <f>COUNTIFS('egyptian women 2011'!$N$3:$N$590,$B713,'egyptian women 2011'!$U$3:$U$590,E$708)</f>
        <v>0</v>
      </c>
      <c r="F713" s="46">
        <f>COUNTIFS('egyptian women 2011'!$N$3:$N$590,$B713,'egyptian women 2011'!$U$3:$U$590,F$708)</f>
        <v>0</v>
      </c>
      <c r="G713" s="47">
        <f t="shared" si="234"/>
        <v>38</v>
      </c>
    </row>
    <row r="714" spans="1:7" ht="15" customHeight="1">
      <c r="B714" s="45" t="s">
        <v>1117</v>
      </c>
      <c r="C714" s="46">
        <f>COUNTIFS('egyptian women 2011'!$N$3:$N$590,$B714,'egyptian women 2011'!$U$3:$U$590,C$708)</f>
        <v>14</v>
      </c>
      <c r="D714" s="46">
        <f>COUNTIFS('egyptian women 2011'!$N$3:$N$590,$B714,'egyptian women 2011'!$U$3:$U$590,D$708)</f>
        <v>22</v>
      </c>
      <c r="E714" s="46">
        <f>COUNTIFS('egyptian women 2011'!$N$3:$N$590,$B714,'egyptian women 2011'!$U$3:$U$590,E$708)</f>
        <v>0</v>
      </c>
      <c r="F714" s="46">
        <f>COUNTIFS('egyptian women 2011'!$N$3:$N$590,$B714,'egyptian women 2011'!$U$3:$U$590,F$708)</f>
        <v>0</v>
      </c>
      <c r="G714" s="47">
        <f t="shared" si="234"/>
        <v>36</v>
      </c>
    </row>
    <row r="715" spans="1:7" ht="15" customHeight="1">
      <c r="B715" s="45" t="s">
        <v>124</v>
      </c>
      <c r="C715" s="46">
        <f>COUNTIFS('egyptian women 2011'!$N$3:$N$590,$B715,'egyptian women 2011'!$U$3:$U$590,C$708)</f>
        <v>23</v>
      </c>
      <c r="D715" s="46">
        <f>COUNTIFS('egyptian women 2011'!$N$3:$N$590,$B715,'egyptian women 2011'!$U$3:$U$590,D$708)</f>
        <v>8</v>
      </c>
      <c r="E715" s="46">
        <f>COUNTIFS('egyptian women 2011'!$N$3:$N$590,$B715,'egyptian women 2011'!$U$3:$U$590,E$708)</f>
        <v>0</v>
      </c>
      <c r="F715" s="46">
        <f>COUNTIFS('egyptian women 2011'!$N$3:$N$590,$B715,'egyptian women 2011'!$U$3:$U$590,F$708)</f>
        <v>1</v>
      </c>
      <c r="G715" s="47">
        <f t="shared" si="234"/>
        <v>32</v>
      </c>
    </row>
    <row r="716" spans="1:7" ht="15" customHeight="1">
      <c r="B716" s="45" t="s">
        <v>240</v>
      </c>
      <c r="C716" s="46">
        <f>COUNTIFS('egyptian women 2011'!$N$3:$N$590,$B716,'egyptian women 2011'!$U$3:$U$590,C$708)</f>
        <v>24</v>
      </c>
      <c r="D716" s="46">
        <f>COUNTIFS('egyptian women 2011'!$N$3:$N$590,$B716,'egyptian women 2011'!$U$3:$U$590,D$708)</f>
        <v>7</v>
      </c>
      <c r="E716" s="46">
        <f>COUNTIFS('egyptian women 2011'!$N$3:$N$590,$B716,'egyptian women 2011'!$U$3:$U$590,E$708)</f>
        <v>0</v>
      </c>
      <c r="F716" s="46">
        <f>COUNTIFS('egyptian women 2011'!$N$3:$N$590,$B716,'egyptian women 2011'!$U$3:$U$590,F$708)</f>
        <v>0</v>
      </c>
      <c r="G716" s="47">
        <f t="shared" si="234"/>
        <v>31</v>
      </c>
    </row>
    <row r="717" spans="1:7" ht="15" customHeight="1">
      <c r="B717" s="45" t="s">
        <v>208</v>
      </c>
      <c r="C717" s="46">
        <f>COUNTIFS('egyptian women 2011'!$N$3:$N$590,$B717,'egyptian women 2011'!$U$3:$U$590,C$708)</f>
        <v>21</v>
      </c>
      <c r="D717" s="46">
        <f>COUNTIFS('egyptian women 2011'!$N$3:$N$590,$B717,'egyptian women 2011'!$U$3:$U$590,D$708)</f>
        <v>9</v>
      </c>
      <c r="E717" s="46">
        <f>COUNTIFS('egyptian women 2011'!$N$3:$N$590,$B717,'egyptian women 2011'!$U$3:$U$590,E$708)</f>
        <v>0</v>
      </c>
      <c r="F717" s="46">
        <f>COUNTIFS('egyptian women 2011'!$N$3:$N$590,$B717,'egyptian women 2011'!$U$3:$U$590,F$708)</f>
        <v>0</v>
      </c>
      <c r="G717" s="47">
        <f t="shared" si="234"/>
        <v>30</v>
      </c>
    </row>
    <row r="718" spans="1:7" ht="15" customHeight="1">
      <c r="B718" s="45" t="s">
        <v>232</v>
      </c>
      <c r="C718" s="46">
        <f>COUNTIFS('egyptian women 2011'!$N$3:$N$590,$B718,'egyptian women 2011'!$U$3:$U$590,C$708)</f>
        <v>19</v>
      </c>
      <c r="D718" s="46">
        <f>COUNTIFS('egyptian women 2011'!$N$3:$N$590,$B718,'egyptian women 2011'!$U$3:$U$590,D$708)</f>
        <v>6</v>
      </c>
      <c r="E718" s="46">
        <f>COUNTIFS('egyptian women 2011'!$N$3:$N$590,$B718,'egyptian women 2011'!$U$3:$U$590,E$708)</f>
        <v>1</v>
      </c>
      <c r="F718" s="46">
        <f>COUNTIFS('egyptian women 2011'!$N$3:$N$590,$B718,'egyptian women 2011'!$U$3:$U$590,F$708)</f>
        <v>0</v>
      </c>
      <c r="G718" s="47">
        <f t="shared" si="234"/>
        <v>26</v>
      </c>
    </row>
    <row r="719" spans="1:7" ht="15" customHeight="1">
      <c r="B719" s="45" t="s">
        <v>149</v>
      </c>
      <c r="C719" s="46">
        <f>COUNTIFS('egyptian women 2011'!$N$3:$N$590,$B719,'egyptian women 2011'!$U$3:$U$590,C$708)</f>
        <v>22</v>
      </c>
      <c r="D719" s="46">
        <f>COUNTIFS('egyptian women 2011'!$N$3:$N$590,$B719,'egyptian women 2011'!$U$3:$U$590,D$708)</f>
        <v>2</v>
      </c>
      <c r="E719" s="46">
        <f>COUNTIFS('egyptian women 2011'!$N$3:$N$590,$B719,'egyptian women 2011'!$U$3:$U$590,E$708)</f>
        <v>1</v>
      </c>
      <c r="F719" s="46">
        <f>COUNTIFS('egyptian women 2011'!$N$3:$N$590,$B719,'egyptian women 2011'!$U$3:$U$590,F$708)</f>
        <v>0</v>
      </c>
      <c r="G719" s="47">
        <f t="shared" si="234"/>
        <v>25</v>
      </c>
    </row>
    <row r="720" spans="1:7" ht="15" customHeight="1">
      <c r="B720" s="45" t="s">
        <v>218</v>
      </c>
      <c r="C720" s="46">
        <f>COUNTIFS('egyptian women 2011'!$N$3:$N$590,$B720,'egyptian women 2011'!$U$3:$U$590,C$708)</f>
        <v>7</v>
      </c>
      <c r="D720" s="46">
        <f>COUNTIFS('egyptian women 2011'!$N$3:$N$590,$B720,'egyptian women 2011'!$U$3:$U$590,D$708)</f>
        <v>15</v>
      </c>
      <c r="E720" s="46">
        <f>COUNTIFS('egyptian women 2011'!$N$3:$N$590,$B720,'egyptian women 2011'!$U$3:$U$590,E$708)</f>
        <v>0</v>
      </c>
      <c r="F720" s="46">
        <f>COUNTIFS('egyptian women 2011'!$N$3:$N$590,$B720,'egyptian women 2011'!$U$3:$U$590,F$708)</f>
        <v>0</v>
      </c>
      <c r="G720" s="47">
        <f t="shared" si="234"/>
        <v>22</v>
      </c>
    </row>
    <row r="721" spans="2:7" ht="15" customHeight="1">
      <c r="B721" s="45" t="s">
        <v>300</v>
      </c>
      <c r="C721" s="46">
        <f>COUNTIFS('egyptian women 2011'!$N$3:$N$590,$B721,'egyptian women 2011'!$U$3:$U$590,C$708)</f>
        <v>16</v>
      </c>
      <c r="D721" s="46">
        <f>COUNTIFS('egyptian women 2011'!$N$3:$N$590,$B721,'egyptian women 2011'!$U$3:$U$590,D$708)</f>
        <v>2</v>
      </c>
      <c r="E721" s="46">
        <f>COUNTIFS('egyptian women 2011'!$N$3:$N$590,$B721,'egyptian women 2011'!$U$3:$U$590,E$708)</f>
        <v>1</v>
      </c>
      <c r="F721" s="46">
        <f>COUNTIFS('egyptian women 2011'!$N$3:$N$590,$B721,'egyptian women 2011'!$U$3:$U$590,F$708)</f>
        <v>0</v>
      </c>
      <c r="G721" s="47">
        <f t="shared" si="234"/>
        <v>19</v>
      </c>
    </row>
    <row r="722" spans="2:7" ht="15" customHeight="1">
      <c r="B722" s="45" t="s">
        <v>89</v>
      </c>
      <c r="C722" s="46">
        <f>COUNTIFS('egyptian women 2011'!$N$3:$N$590,$B722,'egyptian women 2011'!$U$3:$U$590,C$708)</f>
        <v>9</v>
      </c>
      <c r="D722" s="46">
        <f>COUNTIFS('egyptian women 2011'!$N$3:$N$590,$B722,'egyptian women 2011'!$U$3:$U$590,D$708)</f>
        <v>8</v>
      </c>
      <c r="E722" s="46">
        <f>COUNTIFS('egyptian women 2011'!$N$3:$N$590,$B722,'egyptian women 2011'!$U$3:$U$590,E$708)</f>
        <v>0</v>
      </c>
      <c r="F722" s="46">
        <f>COUNTIFS('egyptian women 2011'!$N$3:$N$590,$B722,'egyptian women 2011'!$U$3:$U$590,F$708)</f>
        <v>0</v>
      </c>
      <c r="G722" s="47">
        <f t="shared" si="234"/>
        <v>17</v>
      </c>
    </row>
    <row r="723" spans="2:7" ht="15" customHeight="1">
      <c r="B723" s="45" t="s">
        <v>476</v>
      </c>
      <c r="C723" s="46">
        <f>COUNTIFS('egyptian women 2011'!$N$3:$N$590,$B723,'egyptian women 2011'!$U$3:$U$590,C$708)</f>
        <v>5</v>
      </c>
      <c r="D723" s="46">
        <f>COUNTIFS('egyptian women 2011'!$N$3:$N$590,$B723,'egyptian women 2011'!$U$3:$U$590,D$708)</f>
        <v>12</v>
      </c>
      <c r="E723" s="46">
        <f>COUNTIFS('egyptian women 2011'!$N$3:$N$590,$B723,'egyptian women 2011'!$U$3:$U$590,E$708)</f>
        <v>0</v>
      </c>
      <c r="F723" s="46">
        <f>COUNTIFS('egyptian women 2011'!$N$3:$N$590,$B723,'egyptian women 2011'!$U$3:$U$590,F$708)</f>
        <v>0</v>
      </c>
      <c r="G723" s="47">
        <f t="shared" si="234"/>
        <v>17</v>
      </c>
    </row>
    <row r="724" spans="2:7" ht="15" customHeight="1">
      <c r="B724" s="45" t="s">
        <v>293</v>
      </c>
      <c r="C724" s="46">
        <f>COUNTIFS('egyptian women 2011'!$N$3:$N$590,$B724,'egyptian women 2011'!$U$3:$U$590,C$708)</f>
        <v>3</v>
      </c>
      <c r="D724" s="46">
        <f>COUNTIFS('egyptian women 2011'!$N$3:$N$590,$B724,'egyptian women 2011'!$U$3:$U$590,D$708)</f>
        <v>9</v>
      </c>
      <c r="E724" s="46">
        <f>COUNTIFS('egyptian women 2011'!$N$3:$N$590,$B724,'egyptian women 2011'!$U$3:$U$590,E$708)</f>
        <v>0</v>
      </c>
      <c r="F724" s="46">
        <f>COUNTIFS('egyptian women 2011'!$N$3:$N$590,$B724,'egyptian women 2011'!$U$3:$U$590,F$708)</f>
        <v>0</v>
      </c>
      <c r="G724" s="47">
        <f t="shared" si="234"/>
        <v>12</v>
      </c>
    </row>
    <row r="725" spans="2:7" ht="15" customHeight="1">
      <c r="B725" s="45" t="s">
        <v>444</v>
      </c>
      <c r="C725" s="46">
        <f>COUNTIFS('egyptian women 2011'!$N$3:$N$590,$B725,'egyptian women 2011'!$U$3:$U$590,C$708)</f>
        <v>6</v>
      </c>
      <c r="D725" s="46">
        <f>COUNTIFS('egyptian women 2011'!$N$3:$N$590,$B725,'egyptian women 2011'!$U$3:$U$590,D$708)</f>
        <v>5</v>
      </c>
      <c r="E725" s="46">
        <f>COUNTIFS('egyptian women 2011'!$N$3:$N$590,$B725,'egyptian women 2011'!$U$3:$U$590,E$708)</f>
        <v>0</v>
      </c>
      <c r="F725" s="46">
        <f>COUNTIFS('egyptian women 2011'!$N$3:$N$590,$B725,'egyptian women 2011'!$U$3:$U$590,F$708)</f>
        <v>0</v>
      </c>
      <c r="G725" s="47">
        <f t="shared" si="234"/>
        <v>11</v>
      </c>
    </row>
    <row r="726" spans="2:7" ht="15" customHeight="1">
      <c r="B726" s="45" t="s">
        <v>1570</v>
      </c>
      <c r="C726" s="46">
        <f>COUNTIFS('egyptian women 2011'!$N$3:$N$590,$B726,'egyptian women 2011'!$U$3:$U$590,C$708)</f>
        <v>2</v>
      </c>
      <c r="D726" s="46">
        <f>COUNTIFS('egyptian women 2011'!$N$3:$N$590,$B726,'egyptian women 2011'!$U$3:$U$590,D$708)</f>
        <v>8</v>
      </c>
      <c r="E726" s="46">
        <f>COUNTIFS('egyptian women 2011'!$N$3:$N$590,$B726,'egyptian women 2011'!$U$3:$U$590,E$708)</f>
        <v>0</v>
      </c>
      <c r="F726" s="46">
        <f>COUNTIFS('egyptian women 2011'!$N$3:$N$590,$B726,'egyptian women 2011'!$U$3:$U$590,F$708)</f>
        <v>0</v>
      </c>
      <c r="G726" s="47">
        <f t="shared" si="234"/>
        <v>10</v>
      </c>
    </row>
    <row r="727" spans="2:7" ht="15" customHeight="1">
      <c r="B727" s="45" t="s">
        <v>566</v>
      </c>
      <c r="C727" s="46">
        <f>COUNTIFS('egyptian women 2011'!$N$3:$N$590,$B727,'egyptian women 2011'!$U$3:$U$590,C$708)</f>
        <v>0</v>
      </c>
      <c r="D727" s="46">
        <f>COUNTIFS('egyptian women 2011'!$N$3:$N$590,$B727,'egyptian women 2011'!$U$3:$U$590,D$708)</f>
        <v>2</v>
      </c>
      <c r="E727" s="46">
        <f>COUNTIFS('egyptian women 2011'!$N$3:$N$590,$B727,'egyptian women 2011'!$U$3:$U$590,E$708)</f>
        <v>0</v>
      </c>
      <c r="F727" s="46">
        <f>COUNTIFS('egyptian women 2011'!$N$3:$N$590,$B727,'egyptian women 2011'!$U$3:$U$590,F$708)</f>
        <v>0</v>
      </c>
      <c r="G727" s="47">
        <f t="shared" si="234"/>
        <v>2</v>
      </c>
    </row>
    <row r="728" spans="2:7" ht="15" customHeight="1">
      <c r="B728" s="48" t="s">
        <v>4040</v>
      </c>
      <c r="C728" s="47">
        <f>SUM(C709:C727)</f>
        <v>325</v>
      </c>
      <c r="D728" s="47">
        <f>SUM(D709:D727)</f>
        <v>250</v>
      </c>
      <c r="E728" s="47">
        <f>SUM(E709:E727)</f>
        <v>8</v>
      </c>
      <c r="F728" s="47">
        <f>SUM(F709:F727)</f>
        <v>5</v>
      </c>
      <c r="G728" s="47">
        <f>SUM(G709:G727)</f>
        <v>588</v>
      </c>
    </row>
    <row r="729" spans="2:7" ht="15" customHeight="1">
      <c r="B729" s="59" t="s">
        <v>4113</v>
      </c>
      <c r="C729" s="59"/>
      <c r="D729" s="59"/>
      <c r="E729" s="59"/>
      <c r="F729" s="59"/>
      <c r="G729" s="59"/>
    </row>
    <row r="730" spans="2:7" ht="21.75" customHeight="1">
      <c r="B730" s="49" t="s">
        <v>4049</v>
      </c>
      <c r="C730" s="49" t="s">
        <v>56</v>
      </c>
      <c r="D730" s="49" t="s">
        <v>93</v>
      </c>
      <c r="E730" s="49" t="s">
        <v>200</v>
      </c>
      <c r="F730" s="49" t="s">
        <v>1551</v>
      </c>
      <c r="G730" s="49" t="s">
        <v>4040</v>
      </c>
    </row>
    <row r="731" spans="2:7" ht="15" customHeight="1">
      <c r="B731" s="50" t="s">
        <v>187</v>
      </c>
      <c r="C731" s="51">
        <f t="shared" ref="C731:C750" si="235">IFERROR(C709/G709,0)</f>
        <v>0.45882352941176469</v>
      </c>
      <c r="D731" s="51">
        <f t="shared" ref="D731:D750" si="236">IFERROR(D709/G709,0)</f>
        <v>0.50588235294117645</v>
      </c>
      <c r="E731" s="51">
        <f t="shared" ref="E731:E750" si="237">IFERROR(E709/G709,0)</f>
        <v>3.5294117647058823E-2</v>
      </c>
      <c r="F731" s="51">
        <f t="shared" ref="F731:F750" si="238">IFERROR(F709/G709,0)</f>
        <v>0</v>
      </c>
      <c r="G731" s="52">
        <f t="shared" ref="G731:G750" si="239">IFERROR(G709/G709,0)</f>
        <v>1</v>
      </c>
    </row>
    <row r="732" spans="2:7" ht="15" customHeight="1">
      <c r="B732" s="50" t="s">
        <v>312</v>
      </c>
      <c r="C732" s="51">
        <f t="shared" si="235"/>
        <v>0.44285714285714284</v>
      </c>
      <c r="D732" s="51">
        <f t="shared" si="236"/>
        <v>0.52857142857142858</v>
      </c>
      <c r="E732" s="51">
        <f t="shared" si="237"/>
        <v>0</v>
      </c>
      <c r="F732" s="51">
        <f t="shared" si="238"/>
        <v>2.8571428571428571E-2</v>
      </c>
      <c r="G732" s="52">
        <f t="shared" si="239"/>
        <v>1</v>
      </c>
    </row>
    <row r="733" spans="2:7" ht="15" customHeight="1">
      <c r="B733" s="50" t="s">
        <v>49</v>
      </c>
      <c r="C733" s="51">
        <f t="shared" si="235"/>
        <v>0.7192982456140351</v>
      </c>
      <c r="D733" s="51">
        <f t="shared" si="236"/>
        <v>0.24561403508771928</v>
      </c>
      <c r="E733" s="51">
        <f t="shared" si="237"/>
        <v>1.7543859649122806E-2</v>
      </c>
      <c r="F733" s="51">
        <f t="shared" si="238"/>
        <v>1.7543859649122806E-2</v>
      </c>
      <c r="G733" s="52">
        <f t="shared" si="239"/>
        <v>1</v>
      </c>
    </row>
    <row r="734" spans="2:7" ht="15" customHeight="1">
      <c r="B734" s="50" t="s">
        <v>196</v>
      </c>
      <c r="C734" s="51">
        <f t="shared" si="235"/>
        <v>0.52083333333333337</v>
      </c>
      <c r="D734" s="51">
        <f t="shared" si="236"/>
        <v>0.4375</v>
      </c>
      <c r="E734" s="51">
        <f t="shared" si="237"/>
        <v>2.0833333333333332E-2</v>
      </c>
      <c r="F734" s="51">
        <f t="shared" si="238"/>
        <v>2.0833333333333332E-2</v>
      </c>
      <c r="G734" s="52">
        <f t="shared" si="239"/>
        <v>1</v>
      </c>
    </row>
    <row r="735" spans="2:7" ht="15" customHeight="1">
      <c r="B735" s="50" t="s">
        <v>268</v>
      </c>
      <c r="C735" s="51">
        <f t="shared" si="235"/>
        <v>0.47368421052631576</v>
      </c>
      <c r="D735" s="51">
        <f t="shared" si="236"/>
        <v>0.52631578947368418</v>
      </c>
      <c r="E735" s="51">
        <f t="shared" si="237"/>
        <v>0</v>
      </c>
      <c r="F735" s="51">
        <f t="shared" si="238"/>
        <v>0</v>
      </c>
      <c r="G735" s="52">
        <f t="shared" si="239"/>
        <v>1</v>
      </c>
    </row>
    <row r="736" spans="2:7" ht="15" customHeight="1">
      <c r="B736" s="50" t="s">
        <v>1117</v>
      </c>
      <c r="C736" s="51">
        <f t="shared" si="235"/>
        <v>0.3888888888888889</v>
      </c>
      <c r="D736" s="51">
        <f t="shared" si="236"/>
        <v>0.61111111111111116</v>
      </c>
      <c r="E736" s="51">
        <f t="shared" si="237"/>
        <v>0</v>
      </c>
      <c r="F736" s="51">
        <f t="shared" si="238"/>
        <v>0</v>
      </c>
      <c r="G736" s="52">
        <f t="shared" si="239"/>
        <v>1</v>
      </c>
    </row>
    <row r="737" spans="2:7" ht="15" customHeight="1">
      <c r="B737" s="50" t="s">
        <v>124</v>
      </c>
      <c r="C737" s="51">
        <f t="shared" si="235"/>
        <v>0.71875</v>
      </c>
      <c r="D737" s="51">
        <f t="shared" si="236"/>
        <v>0.25</v>
      </c>
      <c r="E737" s="51">
        <f t="shared" si="237"/>
        <v>0</v>
      </c>
      <c r="F737" s="51">
        <f t="shared" si="238"/>
        <v>3.125E-2</v>
      </c>
      <c r="G737" s="52">
        <f t="shared" si="239"/>
        <v>1</v>
      </c>
    </row>
    <row r="738" spans="2:7" ht="15" customHeight="1">
      <c r="B738" s="50" t="s">
        <v>240</v>
      </c>
      <c r="C738" s="51">
        <f t="shared" si="235"/>
        <v>0.77419354838709675</v>
      </c>
      <c r="D738" s="51">
        <f t="shared" si="236"/>
        <v>0.22580645161290322</v>
      </c>
      <c r="E738" s="51">
        <f t="shared" si="237"/>
        <v>0</v>
      </c>
      <c r="F738" s="51">
        <f t="shared" si="238"/>
        <v>0</v>
      </c>
      <c r="G738" s="52">
        <f t="shared" si="239"/>
        <v>1</v>
      </c>
    </row>
    <row r="739" spans="2:7" ht="15" customHeight="1">
      <c r="B739" s="50" t="s">
        <v>208</v>
      </c>
      <c r="C739" s="51">
        <f t="shared" si="235"/>
        <v>0.7</v>
      </c>
      <c r="D739" s="51">
        <f t="shared" si="236"/>
        <v>0.3</v>
      </c>
      <c r="E739" s="51">
        <f t="shared" si="237"/>
        <v>0</v>
      </c>
      <c r="F739" s="51">
        <f t="shared" si="238"/>
        <v>0</v>
      </c>
      <c r="G739" s="52">
        <f t="shared" si="239"/>
        <v>1</v>
      </c>
    </row>
    <row r="740" spans="2:7" ht="15" customHeight="1">
      <c r="B740" s="50" t="s">
        <v>232</v>
      </c>
      <c r="C740" s="51">
        <f t="shared" si="235"/>
        <v>0.73076923076923073</v>
      </c>
      <c r="D740" s="51">
        <f t="shared" si="236"/>
        <v>0.23076923076923078</v>
      </c>
      <c r="E740" s="51">
        <f t="shared" si="237"/>
        <v>3.8461538461538464E-2</v>
      </c>
      <c r="F740" s="51">
        <f t="shared" si="238"/>
        <v>0</v>
      </c>
      <c r="G740" s="52">
        <f t="shared" si="239"/>
        <v>1</v>
      </c>
    </row>
    <row r="741" spans="2:7" ht="15" customHeight="1">
      <c r="B741" s="50" t="s">
        <v>149</v>
      </c>
      <c r="C741" s="51">
        <f t="shared" si="235"/>
        <v>0.88</v>
      </c>
      <c r="D741" s="51">
        <f t="shared" si="236"/>
        <v>0.08</v>
      </c>
      <c r="E741" s="51">
        <f t="shared" si="237"/>
        <v>0.04</v>
      </c>
      <c r="F741" s="51">
        <f t="shared" si="238"/>
        <v>0</v>
      </c>
      <c r="G741" s="52">
        <f t="shared" si="239"/>
        <v>1</v>
      </c>
    </row>
    <row r="742" spans="2:7" ht="15" customHeight="1">
      <c r="B742" s="50" t="s">
        <v>218</v>
      </c>
      <c r="C742" s="51">
        <f t="shared" si="235"/>
        <v>0.31818181818181818</v>
      </c>
      <c r="D742" s="51">
        <f t="shared" si="236"/>
        <v>0.68181818181818177</v>
      </c>
      <c r="E742" s="51">
        <f t="shared" si="237"/>
        <v>0</v>
      </c>
      <c r="F742" s="51">
        <f t="shared" si="238"/>
        <v>0</v>
      </c>
      <c r="G742" s="52">
        <f t="shared" si="239"/>
        <v>1</v>
      </c>
    </row>
    <row r="743" spans="2:7" ht="15" customHeight="1">
      <c r="B743" s="50" t="s">
        <v>300</v>
      </c>
      <c r="C743" s="51">
        <f t="shared" si="235"/>
        <v>0.84210526315789469</v>
      </c>
      <c r="D743" s="51">
        <f t="shared" si="236"/>
        <v>0.10526315789473684</v>
      </c>
      <c r="E743" s="51">
        <f t="shared" si="237"/>
        <v>5.2631578947368418E-2</v>
      </c>
      <c r="F743" s="51">
        <f t="shared" si="238"/>
        <v>0</v>
      </c>
      <c r="G743" s="52">
        <f t="shared" si="239"/>
        <v>1</v>
      </c>
    </row>
    <row r="744" spans="2:7" ht="15" customHeight="1">
      <c r="B744" s="50" t="s">
        <v>89</v>
      </c>
      <c r="C744" s="51">
        <f t="shared" si="235"/>
        <v>0.52941176470588236</v>
      </c>
      <c r="D744" s="51">
        <f t="shared" si="236"/>
        <v>0.47058823529411764</v>
      </c>
      <c r="E744" s="51">
        <f t="shared" si="237"/>
        <v>0</v>
      </c>
      <c r="F744" s="51">
        <f t="shared" si="238"/>
        <v>0</v>
      </c>
      <c r="G744" s="52">
        <f t="shared" si="239"/>
        <v>1</v>
      </c>
    </row>
    <row r="745" spans="2:7" ht="15" customHeight="1">
      <c r="B745" s="50" t="s">
        <v>476</v>
      </c>
      <c r="C745" s="51">
        <f t="shared" si="235"/>
        <v>0.29411764705882354</v>
      </c>
      <c r="D745" s="51">
        <f t="shared" si="236"/>
        <v>0.70588235294117652</v>
      </c>
      <c r="E745" s="51">
        <f t="shared" si="237"/>
        <v>0</v>
      </c>
      <c r="F745" s="51">
        <f t="shared" si="238"/>
        <v>0</v>
      </c>
      <c r="G745" s="52">
        <f t="shared" si="239"/>
        <v>1</v>
      </c>
    </row>
    <row r="746" spans="2:7" ht="15" customHeight="1">
      <c r="B746" s="50" t="s">
        <v>293</v>
      </c>
      <c r="C746" s="51">
        <f t="shared" si="235"/>
        <v>0.25</v>
      </c>
      <c r="D746" s="51">
        <f t="shared" si="236"/>
        <v>0.75</v>
      </c>
      <c r="E746" s="51">
        <f t="shared" si="237"/>
        <v>0</v>
      </c>
      <c r="F746" s="51">
        <f t="shared" si="238"/>
        <v>0</v>
      </c>
      <c r="G746" s="52">
        <f t="shared" si="239"/>
        <v>1</v>
      </c>
    </row>
    <row r="747" spans="2:7" ht="15" customHeight="1">
      <c r="B747" s="50" t="s">
        <v>444</v>
      </c>
      <c r="C747" s="51">
        <f t="shared" si="235"/>
        <v>0.54545454545454541</v>
      </c>
      <c r="D747" s="51">
        <f t="shared" si="236"/>
        <v>0.45454545454545453</v>
      </c>
      <c r="E747" s="51">
        <f t="shared" si="237"/>
        <v>0</v>
      </c>
      <c r="F747" s="51">
        <f t="shared" si="238"/>
        <v>0</v>
      </c>
      <c r="G747" s="52">
        <f t="shared" si="239"/>
        <v>1</v>
      </c>
    </row>
    <row r="748" spans="2:7" ht="15" customHeight="1">
      <c r="B748" s="50" t="s">
        <v>1570</v>
      </c>
      <c r="C748" s="51">
        <f t="shared" si="235"/>
        <v>0.2</v>
      </c>
      <c r="D748" s="51">
        <f t="shared" si="236"/>
        <v>0.8</v>
      </c>
      <c r="E748" s="51">
        <f t="shared" si="237"/>
        <v>0</v>
      </c>
      <c r="F748" s="51">
        <f t="shared" si="238"/>
        <v>0</v>
      </c>
      <c r="G748" s="52">
        <f t="shared" si="239"/>
        <v>1</v>
      </c>
    </row>
    <row r="749" spans="2:7" ht="15" customHeight="1">
      <c r="B749" s="50" t="s">
        <v>566</v>
      </c>
      <c r="C749" s="51">
        <f t="shared" si="235"/>
        <v>0</v>
      </c>
      <c r="D749" s="51">
        <f t="shared" si="236"/>
        <v>1</v>
      </c>
      <c r="E749" s="51">
        <f t="shared" si="237"/>
        <v>0</v>
      </c>
      <c r="F749" s="51">
        <f t="shared" si="238"/>
        <v>0</v>
      </c>
      <c r="G749" s="52">
        <f t="shared" si="239"/>
        <v>1</v>
      </c>
    </row>
    <row r="750" spans="2:7" ht="15" customHeight="1">
      <c r="B750" s="48" t="s">
        <v>4040</v>
      </c>
      <c r="C750" s="52">
        <f t="shared" si="235"/>
        <v>0.55272108843537415</v>
      </c>
      <c r="D750" s="52">
        <f t="shared" si="236"/>
        <v>0.42517006802721086</v>
      </c>
      <c r="E750" s="52">
        <f t="shared" si="237"/>
        <v>1.3605442176870748E-2</v>
      </c>
      <c r="F750" s="52">
        <f t="shared" si="238"/>
        <v>8.5034013605442185E-3</v>
      </c>
      <c r="G750" s="52">
        <f t="shared" si="239"/>
        <v>1</v>
      </c>
    </row>
    <row r="753" spans="1:9" ht="15" customHeight="1">
      <c r="A753" s="42">
        <v>33</v>
      </c>
      <c r="B753" s="58" t="s">
        <v>4046</v>
      </c>
      <c r="C753" s="58"/>
      <c r="D753" s="58"/>
      <c r="E753" s="58"/>
      <c r="F753" s="58"/>
      <c r="G753" s="58"/>
      <c r="H753" s="58"/>
      <c r="I753" s="58"/>
    </row>
    <row r="754" spans="1:9" ht="39.75" customHeight="1">
      <c r="A754" s="43" t="s">
        <v>20</v>
      </c>
      <c r="B754" s="60" t="s">
        <v>4047</v>
      </c>
      <c r="C754" s="60"/>
      <c r="D754" s="60"/>
      <c r="E754" s="60"/>
      <c r="F754" s="60"/>
      <c r="G754" s="60"/>
      <c r="H754" s="60"/>
      <c r="I754" s="60"/>
    </row>
    <row r="755" spans="1:9" ht="69" customHeight="1">
      <c r="A755" s="43" t="s">
        <v>31</v>
      </c>
      <c r="B755" s="58" t="s">
        <v>4114</v>
      </c>
      <c r="C755" s="58"/>
      <c r="D755" s="58"/>
      <c r="E755" s="58"/>
      <c r="F755" s="58"/>
      <c r="G755" s="58"/>
      <c r="H755" s="58"/>
      <c r="I755" s="58"/>
    </row>
    <row r="756" spans="1:9" ht="15" customHeight="1">
      <c r="B756" s="44" t="s">
        <v>4049</v>
      </c>
      <c r="C756" s="44" t="s">
        <v>971</v>
      </c>
      <c r="D756" s="44" t="s">
        <v>97</v>
      </c>
      <c r="E756" s="44" t="s">
        <v>132</v>
      </c>
      <c r="F756" s="44" t="s">
        <v>60</v>
      </c>
      <c r="G756" s="44" t="s">
        <v>175</v>
      </c>
      <c r="H756" s="44" t="s">
        <v>112</v>
      </c>
      <c r="I756" s="44" t="s">
        <v>4040</v>
      </c>
    </row>
    <row r="757" spans="1:9" ht="15" customHeight="1">
      <c r="B757" s="45" t="s">
        <v>187</v>
      </c>
      <c r="C757" s="46">
        <f>COUNTIFS('egyptian women 2011'!$N$3:$N$590,$B757,'egyptian women 2011'!$Y$3:$Y$590,C$756)</f>
        <v>46</v>
      </c>
      <c r="D757" s="46">
        <f>COUNTIFS('egyptian women 2011'!$N$3:$N$590,$B757,'egyptian women 2011'!$Y$3:$Y$590,D$756)</f>
        <v>12</v>
      </c>
      <c r="E757" s="46">
        <f>COUNTIFS('egyptian women 2011'!$N$3:$N$590,$B757,'egyptian women 2011'!$Y$3:$Y$590,E$756)</f>
        <v>20</v>
      </c>
      <c r="F757" s="46">
        <f>COUNTIFS('egyptian women 2011'!$N$3:$N$590,$B757,'egyptian women 2011'!$Y$3:$Y$590,F$756)</f>
        <v>2</v>
      </c>
      <c r="G757" s="46">
        <f>COUNTIFS('egyptian women 2011'!$N$3:$N$590,$B757,'egyptian women 2011'!$Y$3:$Y$590,G$756)</f>
        <v>4</v>
      </c>
      <c r="H757" s="46">
        <f>COUNTIFS('egyptian women 2011'!$N$3:$N$590,$B757,'egyptian women 2011'!$Y$3:$Y$590,H$756)</f>
        <v>1</v>
      </c>
      <c r="I757" s="47">
        <f t="shared" ref="I757:I775" si="240">SUM(C757:H757)</f>
        <v>85</v>
      </c>
    </row>
    <row r="758" spans="1:9" ht="15" customHeight="1">
      <c r="B758" s="45" t="s">
        <v>312</v>
      </c>
      <c r="C758" s="46">
        <f>COUNTIFS('egyptian women 2011'!$N$3:$N$590,$B758,'egyptian women 2011'!$Y$3:$Y$590,C$756)</f>
        <v>55</v>
      </c>
      <c r="D758" s="46">
        <f>COUNTIFS('egyptian women 2011'!$N$3:$N$590,$B758,'egyptian women 2011'!$Y$3:$Y$590,D$756)</f>
        <v>1</v>
      </c>
      <c r="E758" s="46">
        <f>COUNTIFS('egyptian women 2011'!$N$3:$N$590,$B758,'egyptian women 2011'!$Y$3:$Y$590,E$756)</f>
        <v>11</v>
      </c>
      <c r="F758" s="46">
        <f>COUNTIFS('egyptian women 2011'!$N$3:$N$590,$B758,'egyptian women 2011'!$Y$3:$Y$590,F$756)</f>
        <v>0</v>
      </c>
      <c r="G758" s="46">
        <f>COUNTIFS('egyptian women 2011'!$N$3:$N$590,$B758,'egyptian women 2011'!$Y$3:$Y$590,G$756)</f>
        <v>0</v>
      </c>
      <c r="H758" s="46">
        <f>COUNTIFS('egyptian women 2011'!$N$3:$N$590,$B758,'egyptian women 2011'!$Y$3:$Y$590,H$756)</f>
        <v>3</v>
      </c>
      <c r="I758" s="47">
        <f t="shared" si="240"/>
        <v>70</v>
      </c>
    </row>
    <row r="759" spans="1:9" ht="15" customHeight="1">
      <c r="B759" s="45" t="s">
        <v>49</v>
      </c>
      <c r="C759" s="46">
        <f>COUNTIFS('egyptian women 2011'!$N$3:$N$590,$B759,'egyptian women 2011'!$Y$3:$Y$590,C$756)</f>
        <v>32</v>
      </c>
      <c r="D759" s="46">
        <f>COUNTIFS('egyptian women 2011'!$N$3:$N$590,$B759,'egyptian women 2011'!$Y$3:$Y$590,D$756)</f>
        <v>7</v>
      </c>
      <c r="E759" s="46">
        <f>COUNTIFS('egyptian women 2011'!$N$3:$N$590,$B759,'egyptian women 2011'!$Y$3:$Y$590,E$756)</f>
        <v>7</v>
      </c>
      <c r="F759" s="46">
        <f>COUNTIFS('egyptian women 2011'!$N$3:$N$590,$B759,'egyptian women 2011'!$Y$3:$Y$590,F$756)</f>
        <v>4</v>
      </c>
      <c r="G759" s="46">
        <f>COUNTIFS('egyptian women 2011'!$N$3:$N$590,$B759,'egyptian women 2011'!$Y$3:$Y$590,G$756)</f>
        <v>1</v>
      </c>
      <c r="H759" s="46">
        <f>COUNTIFS('egyptian women 2011'!$N$3:$N$590,$B759,'egyptian women 2011'!$Y$3:$Y$590,H$756)</f>
        <v>6</v>
      </c>
      <c r="I759" s="47">
        <f t="shared" si="240"/>
        <v>57</v>
      </c>
    </row>
    <row r="760" spans="1:9" ht="15" customHeight="1">
      <c r="B760" s="45" t="s">
        <v>196</v>
      </c>
      <c r="C760" s="46">
        <f>COUNTIFS('egyptian women 2011'!$N$3:$N$590,$B760,'egyptian women 2011'!$Y$3:$Y$590,C$756)</f>
        <v>34</v>
      </c>
      <c r="D760" s="46">
        <f>COUNTIFS('egyptian women 2011'!$N$3:$N$590,$B760,'egyptian women 2011'!$Y$3:$Y$590,D$756)</f>
        <v>2</v>
      </c>
      <c r="E760" s="46">
        <f>COUNTIFS('egyptian women 2011'!$N$3:$N$590,$B760,'egyptian women 2011'!$Y$3:$Y$590,E$756)</f>
        <v>12</v>
      </c>
      <c r="F760" s="46">
        <f>COUNTIFS('egyptian women 2011'!$N$3:$N$590,$B760,'egyptian women 2011'!$Y$3:$Y$590,F$756)</f>
        <v>0</v>
      </c>
      <c r="G760" s="46">
        <f>COUNTIFS('egyptian women 2011'!$N$3:$N$590,$B760,'egyptian women 2011'!$Y$3:$Y$590,G$756)</f>
        <v>0</v>
      </c>
      <c r="H760" s="46">
        <f>COUNTIFS('egyptian women 2011'!$N$3:$N$590,$B760,'egyptian women 2011'!$Y$3:$Y$590,H$756)</f>
        <v>0</v>
      </c>
      <c r="I760" s="47">
        <f t="shared" si="240"/>
        <v>48</v>
      </c>
    </row>
    <row r="761" spans="1:9" ht="15" customHeight="1">
      <c r="B761" s="45" t="s">
        <v>268</v>
      </c>
      <c r="C761" s="46">
        <f>COUNTIFS('egyptian women 2011'!$N$3:$N$590,$B761,'egyptian women 2011'!$Y$3:$Y$590,C$756)</f>
        <v>21</v>
      </c>
      <c r="D761" s="46">
        <f>COUNTIFS('egyptian women 2011'!$N$3:$N$590,$B761,'egyptian women 2011'!$Y$3:$Y$590,D$756)</f>
        <v>5</v>
      </c>
      <c r="E761" s="46">
        <f>COUNTIFS('egyptian women 2011'!$N$3:$N$590,$B761,'egyptian women 2011'!$Y$3:$Y$590,E$756)</f>
        <v>4</v>
      </c>
      <c r="F761" s="46">
        <f>COUNTIFS('egyptian women 2011'!$N$3:$N$590,$B761,'egyptian women 2011'!$Y$3:$Y$590,F$756)</f>
        <v>1</v>
      </c>
      <c r="G761" s="46">
        <f>COUNTIFS('egyptian women 2011'!$N$3:$N$590,$B761,'egyptian women 2011'!$Y$3:$Y$590,G$756)</f>
        <v>5</v>
      </c>
      <c r="H761" s="46">
        <f>COUNTIFS('egyptian women 2011'!$N$3:$N$590,$B761,'egyptian women 2011'!$Y$3:$Y$590,H$756)</f>
        <v>2</v>
      </c>
      <c r="I761" s="47">
        <f t="shared" si="240"/>
        <v>38</v>
      </c>
    </row>
    <row r="762" spans="1:9" ht="15" customHeight="1">
      <c r="B762" s="45" t="s">
        <v>1117</v>
      </c>
      <c r="C762" s="46">
        <f>COUNTIFS('egyptian women 2011'!$N$3:$N$590,$B762,'egyptian women 2011'!$Y$3:$Y$590,C$756)</f>
        <v>27</v>
      </c>
      <c r="D762" s="46">
        <f>COUNTIFS('egyptian women 2011'!$N$3:$N$590,$B762,'egyptian women 2011'!$Y$3:$Y$590,D$756)</f>
        <v>0</v>
      </c>
      <c r="E762" s="46">
        <f>COUNTIFS('egyptian women 2011'!$N$3:$N$590,$B762,'egyptian women 2011'!$Y$3:$Y$590,E$756)</f>
        <v>8</v>
      </c>
      <c r="F762" s="46">
        <f>COUNTIFS('egyptian women 2011'!$N$3:$N$590,$B762,'egyptian women 2011'!$Y$3:$Y$590,F$756)</f>
        <v>0</v>
      </c>
      <c r="G762" s="46">
        <f>COUNTIFS('egyptian women 2011'!$N$3:$N$590,$B762,'egyptian women 2011'!$Y$3:$Y$590,G$756)</f>
        <v>0</v>
      </c>
      <c r="H762" s="46">
        <f>COUNTIFS('egyptian women 2011'!$N$3:$N$590,$B762,'egyptian women 2011'!$Y$3:$Y$590,H$756)</f>
        <v>1</v>
      </c>
      <c r="I762" s="47">
        <f t="shared" si="240"/>
        <v>36</v>
      </c>
    </row>
    <row r="763" spans="1:9" ht="15" customHeight="1">
      <c r="B763" s="45" t="s">
        <v>124</v>
      </c>
      <c r="C763" s="46">
        <f>COUNTIFS('egyptian women 2011'!$N$3:$N$590,$B763,'egyptian women 2011'!$Y$3:$Y$590,C$756)</f>
        <v>14</v>
      </c>
      <c r="D763" s="46">
        <f>COUNTIFS('egyptian women 2011'!$N$3:$N$590,$B763,'egyptian women 2011'!$Y$3:$Y$590,D$756)</f>
        <v>6</v>
      </c>
      <c r="E763" s="46">
        <f>COUNTIFS('egyptian women 2011'!$N$3:$N$590,$B763,'egyptian women 2011'!$Y$3:$Y$590,E$756)</f>
        <v>3</v>
      </c>
      <c r="F763" s="46">
        <f>COUNTIFS('egyptian women 2011'!$N$3:$N$590,$B763,'egyptian women 2011'!$Y$3:$Y$590,F$756)</f>
        <v>0</v>
      </c>
      <c r="G763" s="46">
        <f>COUNTIFS('egyptian women 2011'!$N$3:$N$590,$B763,'egyptian women 2011'!$Y$3:$Y$590,G$756)</f>
        <v>8</v>
      </c>
      <c r="H763" s="46">
        <f>COUNTIFS('egyptian women 2011'!$N$3:$N$590,$B763,'egyptian women 2011'!$Y$3:$Y$590,H$756)</f>
        <v>1</v>
      </c>
      <c r="I763" s="47">
        <f t="shared" si="240"/>
        <v>32</v>
      </c>
    </row>
    <row r="764" spans="1:9" ht="15" customHeight="1">
      <c r="B764" s="45" t="s">
        <v>240</v>
      </c>
      <c r="C764" s="46">
        <f>COUNTIFS('egyptian women 2011'!$N$3:$N$590,$B764,'egyptian women 2011'!$Y$3:$Y$590,C$756)</f>
        <v>6</v>
      </c>
      <c r="D764" s="46">
        <f>COUNTIFS('egyptian women 2011'!$N$3:$N$590,$B764,'egyptian women 2011'!$Y$3:$Y$590,D$756)</f>
        <v>5</v>
      </c>
      <c r="E764" s="46">
        <f>COUNTIFS('egyptian women 2011'!$N$3:$N$590,$B764,'egyptian women 2011'!$Y$3:$Y$590,E$756)</f>
        <v>3</v>
      </c>
      <c r="F764" s="46">
        <f>COUNTIFS('egyptian women 2011'!$N$3:$N$590,$B764,'egyptian women 2011'!$Y$3:$Y$590,F$756)</f>
        <v>15</v>
      </c>
      <c r="G764" s="46">
        <f>COUNTIFS('egyptian women 2011'!$N$3:$N$590,$B764,'egyptian women 2011'!$Y$3:$Y$590,G$756)</f>
        <v>0</v>
      </c>
      <c r="H764" s="46">
        <f>COUNTIFS('egyptian women 2011'!$N$3:$N$590,$B764,'egyptian women 2011'!$Y$3:$Y$590,H$756)</f>
        <v>2</v>
      </c>
      <c r="I764" s="47">
        <f t="shared" si="240"/>
        <v>31</v>
      </c>
    </row>
    <row r="765" spans="1:9" ht="15" customHeight="1">
      <c r="B765" s="45" t="s">
        <v>208</v>
      </c>
      <c r="C765" s="46">
        <f>COUNTIFS('egyptian women 2011'!$N$3:$N$590,$B765,'egyptian women 2011'!$Y$3:$Y$590,C$756)</f>
        <v>9</v>
      </c>
      <c r="D765" s="46">
        <f>COUNTIFS('egyptian women 2011'!$N$3:$N$590,$B765,'egyptian women 2011'!$Y$3:$Y$590,D$756)</f>
        <v>12</v>
      </c>
      <c r="E765" s="46">
        <f>COUNTIFS('egyptian women 2011'!$N$3:$N$590,$B765,'egyptian women 2011'!$Y$3:$Y$590,E$756)</f>
        <v>2</v>
      </c>
      <c r="F765" s="46">
        <f>COUNTIFS('egyptian women 2011'!$N$3:$N$590,$B765,'egyptian women 2011'!$Y$3:$Y$590,F$756)</f>
        <v>4</v>
      </c>
      <c r="G765" s="46">
        <f>COUNTIFS('egyptian women 2011'!$N$3:$N$590,$B765,'egyptian women 2011'!$Y$3:$Y$590,G$756)</f>
        <v>3</v>
      </c>
      <c r="H765" s="46">
        <f>COUNTIFS('egyptian women 2011'!$N$3:$N$590,$B765,'egyptian women 2011'!$Y$3:$Y$590,H$756)</f>
        <v>0</v>
      </c>
      <c r="I765" s="47">
        <f t="shared" si="240"/>
        <v>30</v>
      </c>
    </row>
    <row r="766" spans="1:9" ht="15" customHeight="1">
      <c r="B766" s="45" t="s">
        <v>232</v>
      </c>
      <c r="C766" s="46">
        <f>COUNTIFS('egyptian women 2011'!$N$3:$N$590,$B766,'egyptian women 2011'!$Y$3:$Y$590,C$756)</f>
        <v>7</v>
      </c>
      <c r="D766" s="46">
        <f>COUNTIFS('egyptian women 2011'!$N$3:$N$590,$B766,'egyptian women 2011'!$Y$3:$Y$590,D$756)</f>
        <v>8</v>
      </c>
      <c r="E766" s="46">
        <f>COUNTIFS('egyptian women 2011'!$N$3:$N$590,$B766,'egyptian women 2011'!$Y$3:$Y$590,E$756)</f>
        <v>2</v>
      </c>
      <c r="F766" s="46">
        <f>COUNTIFS('egyptian women 2011'!$N$3:$N$590,$B766,'egyptian women 2011'!$Y$3:$Y$590,F$756)</f>
        <v>5</v>
      </c>
      <c r="G766" s="46">
        <f>COUNTIFS('egyptian women 2011'!$N$3:$N$590,$B766,'egyptian women 2011'!$Y$3:$Y$590,G$756)</f>
        <v>3</v>
      </c>
      <c r="H766" s="46">
        <f>COUNTIFS('egyptian women 2011'!$N$3:$N$590,$B766,'egyptian women 2011'!$Y$3:$Y$590,H$756)</f>
        <v>1</v>
      </c>
      <c r="I766" s="47">
        <f t="shared" si="240"/>
        <v>26</v>
      </c>
    </row>
    <row r="767" spans="1:9" ht="15" customHeight="1">
      <c r="B767" s="45" t="s">
        <v>149</v>
      </c>
      <c r="C767" s="46">
        <f>COUNTIFS('egyptian women 2011'!$N$3:$N$590,$B767,'egyptian women 2011'!$Y$3:$Y$590,C$756)</f>
        <v>3</v>
      </c>
      <c r="D767" s="46">
        <f>COUNTIFS('egyptian women 2011'!$N$3:$N$590,$B767,'egyptian women 2011'!$Y$3:$Y$590,D$756)</f>
        <v>8</v>
      </c>
      <c r="E767" s="46">
        <f>COUNTIFS('egyptian women 2011'!$N$3:$N$590,$B767,'egyptian women 2011'!$Y$3:$Y$590,E$756)</f>
        <v>5</v>
      </c>
      <c r="F767" s="46">
        <f>COUNTIFS('egyptian women 2011'!$N$3:$N$590,$B767,'egyptian women 2011'!$Y$3:$Y$590,F$756)</f>
        <v>4</v>
      </c>
      <c r="G767" s="46">
        <f>COUNTIFS('egyptian women 2011'!$N$3:$N$590,$B767,'egyptian women 2011'!$Y$3:$Y$590,G$756)</f>
        <v>3</v>
      </c>
      <c r="H767" s="46">
        <f>COUNTIFS('egyptian women 2011'!$N$3:$N$590,$B767,'egyptian women 2011'!$Y$3:$Y$590,H$756)</f>
        <v>2</v>
      </c>
      <c r="I767" s="47">
        <f t="shared" si="240"/>
        <v>25</v>
      </c>
    </row>
    <row r="768" spans="1:9" ht="15" customHeight="1">
      <c r="B768" s="45" t="s">
        <v>218</v>
      </c>
      <c r="C768" s="46">
        <f>COUNTIFS('egyptian women 2011'!$N$3:$N$590,$B768,'egyptian women 2011'!$Y$3:$Y$590,C$756)</f>
        <v>15</v>
      </c>
      <c r="D768" s="46">
        <f>COUNTIFS('egyptian women 2011'!$N$3:$N$590,$B768,'egyptian women 2011'!$Y$3:$Y$590,D$756)</f>
        <v>0</v>
      </c>
      <c r="E768" s="46">
        <f>COUNTIFS('egyptian women 2011'!$N$3:$N$590,$B768,'egyptian women 2011'!$Y$3:$Y$590,E$756)</f>
        <v>5</v>
      </c>
      <c r="F768" s="46">
        <f>COUNTIFS('egyptian women 2011'!$N$3:$N$590,$B768,'egyptian women 2011'!$Y$3:$Y$590,F$756)</f>
        <v>1</v>
      </c>
      <c r="G768" s="46">
        <f>COUNTIFS('egyptian women 2011'!$N$3:$N$590,$B768,'egyptian women 2011'!$Y$3:$Y$590,G$756)</f>
        <v>0</v>
      </c>
      <c r="H768" s="46">
        <f>COUNTIFS('egyptian women 2011'!$N$3:$N$590,$B768,'egyptian women 2011'!$Y$3:$Y$590,H$756)</f>
        <v>1</v>
      </c>
      <c r="I768" s="47">
        <f t="shared" si="240"/>
        <v>22</v>
      </c>
    </row>
    <row r="769" spans="2:9" ht="15" customHeight="1">
      <c r="B769" s="45" t="s">
        <v>300</v>
      </c>
      <c r="C769" s="46">
        <f>COUNTIFS('egyptian women 2011'!$N$3:$N$590,$B769,'egyptian women 2011'!$Y$3:$Y$590,C$756)</f>
        <v>5</v>
      </c>
      <c r="D769" s="46">
        <f>COUNTIFS('egyptian women 2011'!$N$3:$N$590,$B769,'egyptian women 2011'!$Y$3:$Y$590,D$756)</f>
        <v>12</v>
      </c>
      <c r="E769" s="46">
        <f>COUNTIFS('egyptian women 2011'!$N$3:$N$590,$B769,'egyptian women 2011'!$Y$3:$Y$590,E$756)</f>
        <v>1</v>
      </c>
      <c r="F769" s="46">
        <f>COUNTIFS('egyptian women 2011'!$N$3:$N$590,$B769,'egyptian women 2011'!$Y$3:$Y$590,F$756)</f>
        <v>1</v>
      </c>
      <c r="G769" s="46">
        <f>COUNTIFS('egyptian women 2011'!$N$3:$N$590,$B769,'egyptian women 2011'!$Y$3:$Y$590,G$756)</f>
        <v>0</v>
      </c>
      <c r="H769" s="46">
        <f>COUNTIFS('egyptian women 2011'!$N$3:$N$590,$B769,'egyptian women 2011'!$Y$3:$Y$590,H$756)</f>
        <v>0</v>
      </c>
      <c r="I769" s="47">
        <f t="shared" si="240"/>
        <v>19</v>
      </c>
    </row>
    <row r="770" spans="2:9" ht="15" customHeight="1">
      <c r="B770" s="45" t="s">
        <v>89</v>
      </c>
      <c r="C770" s="46">
        <f>COUNTIFS('egyptian women 2011'!$N$3:$N$590,$B770,'egyptian women 2011'!$Y$3:$Y$590,C$756)</f>
        <v>12</v>
      </c>
      <c r="D770" s="46">
        <f>COUNTIFS('egyptian women 2011'!$N$3:$N$590,$B770,'egyptian women 2011'!$Y$3:$Y$590,D$756)</f>
        <v>2</v>
      </c>
      <c r="E770" s="46">
        <f>COUNTIFS('egyptian women 2011'!$N$3:$N$590,$B770,'egyptian women 2011'!$Y$3:$Y$590,E$756)</f>
        <v>3</v>
      </c>
      <c r="F770" s="46">
        <f>COUNTIFS('egyptian women 2011'!$N$3:$N$590,$B770,'egyptian women 2011'!$Y$3:$Y$590,F$756)</f>
        <v>0</v>
      </c>
      <c r="G770" s="46">
        <f>COUNTIFS('egyptian women 2011'!$N$3:$N$590,$B770,'egyptian women 2011'!$Y$3:$Y$590,G$756)</f>
        <v>0</v>
      </c>
      <c r="H770" s="46">
        <f>COUNTIFS('egyptian women 2011'!$N$3:$N$590,$B770,'egyptian women 2011'!$Y$3:$Y$590,H$756)</f>
        <v>0</v>
      </c>
      <c r="I770" s="47">
        <f t="shared" si="240"/>
        <v>17</v>
      </c>
    </row>
    <row r="771" spans="2:9" ht="15" customHeight="1">
      <c r="B771" s="45" t="s">
        <v>476</v>
      </c>
      <c r="C771" s="46">
        <f>COUNTIFS('egyptian women 2011'!$N$3:$N$590,$B771,'egyptian women 2011'!$Y$3:$Y$590,C$756)</f>
        <v>3</v>
      </c>
      <c r="D771" s="46">
        <f>COUNTIFS('egyptian women 2011'!$N$3:$N$590,$B771,'egyptian women 2011'!$Y$3:$Y$590,D$756)</f>
        <v>14</v>
      </c>
      <c r="E771" s="46">
        <f>COUNTIFS('egyptian women 2011'!$N$3:$N$590,$B771,'egyptian women 2011'!$Y$3:$Y$590,E$756)</f>
        <v>0</v>
      </c>
      <c r="F771" s="46">
        <f>COUNTIFS('egyptian women 2011'!$N$3:$N$590,$B771,'egyptian women 2011'!$Y$3:$Y$590,F$756)</f>
        <v>0</v>
      </c>
      <c r="G771" s="46">
        <f>COUNTIFS('egyptian women 2011'!$N$3:$N$590,$B771,'egyptian women 2011'!$Y$3:$Y$590,G$756)</f>
        <v>0</v>
      </c>
      <c r="H771" s="46">
        <f>COUNTIFS('egyptian women 2011'!$N$3:$N$590,$B771,'egyptian women 2011'!$Y$3:$Y$590,H$756)</f>
        <v>0</v>
      </c>
      <c r="I771" s="47">
        <f t="shared" si="240"/>
        <v>17</v>
      </c>
    </row>
    <row r="772" spans="2:9" ht="15" customHeight="1">
      <c r="B772" s="45" t="s">
        <v>293</v>
      </c>
      <c r="C772" s="46">
        <f>COUNTIFS('egyptian women 2011'!$N$3:$N$590,$B772,'egyptian women 2011'!$Y$3:$Y$590,C$756)</f>
        <v>5</v>
      </c>
      <c r="D772" s="46">
        <f>COUNTIFS('egyptian women 2011'!$N$3:$N$590,$B772,'egyptian women 2011'!$Y$3:$Y$590,D$756)</f>
        <v>5</v>
      </c>
      <c r="E772" s="46">
        <f>COUNTIFS('egyptian women 2011'!$N$3:$N$590,$B772,'egyptian women 2011'!$Y$3:$Y$590,E$756)</f>
        <v>2</v>
      </c>
      <c r="F772" s="46">
        <f>COUNTIFS('egyptian women 2011'!$N$3:$N$590,$B772,'egyptian women 2011'!$Y$3:$Y$590,F$756)</f>
        <v>0</v>
      </c>
      <c r="G772" s="46">
        <f>COUNTIFS('egyptian women 2011'!$N$3:$N$590,$B772,'egyptian women 2011'!$Y$3:$Y$590,G$756)</f>
        <v>0</v>
      </c>
      <c r="H772" s="46">
        <f>COUNTIFS('egyptian women 2011'!$N$3:$N$590,$B772,'egyptian women 2011'!$Y$3:$Y$590,H$756)</f>
        <v>0</v>
      </c>
      <c r="I772" s="47">
        <f t="shared" si="240"/>
        <v>12</v>
      </c>
    </row>
    <row r="773" spans="2:9" ht="15" customHeight="1">
      <c r="B773" s="45" t="s">
        <v>444</v>
      </c>
      <c r="C773" s="46">
        <f>COUNTIFS('egyptian women 2011'!$N$3:$N$590,$B773,'egyptian women 2011'!$Y$3:$Y$590,C$756)</f>
        <v>4</v>
      </c>
      <c r="D773" s="46">
        <f>COUNTIFS('egyptian women 2011'!$N$3:$N$590,$B773,'egyptian women 2011'!$Y$3:$Y$590,D$756)</f>
        <v>6</v>
      </c>
      <c r="E773" s="46">
        <f>COUNTIFS('egyptian women 2011'!$N$3:$N$590,$B773,'egyptian women 2011'!$Y$3:$Y$590,E$756)</f>
        <v>0</v>
      </c>
      <c r="F773" s="46">
        <f>COUNTIFS('egyptian women 2011'!$N$3:$N$590,$B773,'egyptian women 2011'!$Y$3:$Y$590,F$756)</f>
        <v>1</v>
      </c>
      <c r="G773" s="46">
        <f>COUNTIFS('egyptian women 2011'!$N$3:$N$590,$B773,'egyptian women 2011'!$Y$3:$Y$590,G$756)</f>
        <v>0</v>
      </c>
      <c r="H773" s="46">
        <f>COUNTIFS('egyptian women 2011'!$N$3:$N$590,$B773,'egyptian women 2011'!$Y$3:$Y$590,H$756)</f>
        <v>0</v>
      </c>
      <c r="I773" s="47">
        <f t="shared" si="240"/>
        <v>11</v>
      </c>
    </row>
    <row r="774" spans="2:9" ht="15" customHeight="1">
      <c r="B774" s="45" t="s">
        <v>1570</v>
      </c>
      <c r="C774" s="46">
        <f>COUNTIFS('egyptian women 2011'!$N$3:$N$590,$B774,'egyptian women 2011'!$Y$3:$Y$590,C$756)</f>
        <v>2</v>
      </c>
      <c r="D774" s="46">
        <f>COUNTIFS('egyptian women 2011'!$N$3:$N$590,$B774,'egyptian women 2011'!$Y$3:$Y$590,D$756)</f>
        <v>8</v>
      </c>
      <c r="E774" s="46">
        <f>COUNTIFS('egyptian women 2011'!$N$3:$N$590,$B774,'egyptian women 2011'!$Y$3:$Y$590,E$756)</f>
        <v>0</v>
      </c>
      <c r="F774" s="46">
        <f>COUNTIFS('egyptian women 2011'!$N$3:$N$590,$B774,'egyptian women 2011'!$Y$3:$Y$590,F$756)</f>
        <v>0</v>
      </c>
      <c r="G774" s="46">
        <f>COUNTIFS('egyptian women 2011'!$N$3:$N$590,$B774,'egyptian women 2011'!$Y$3:$Y$590,G$756)</f>
        <v>0</v>
      </c>
      <c r="H774" s="46">
        <f>COUNTIFS('egyptian women 2011'!$N$3:$N$590,$B774,'egyptian women 2011'!$Y$3:$Y$590,H$756)</f>
        <v>0</v>
      </c>
      <c r="I774" s="47">
        <f t="shared" si="240"/>
        <v>10</v>
      </c>
    </row>
    <row r="775" spans="2:9" ht="15" customHeight="1">
      <c r="B775" s="45" t="s">
        <v>566</v>
      </c>
      <c r="C775" s="46">
        <f>COUNTIFS('egyptian women 2011'!$N$3:$N$590,$B775,'egyptian women 2011'!$Y$3:$Y$590,C$756)</f>
        <v>0</v>
      </c>
      <c r="D775" s="46">
        <f>COUNTIFS('egyptian women 2011'!$N$3:$N$590,$B775,'egyptian women 2011'!$Y$3:$Y$590,D$756)</f>
        <v>2</v>
      </c>
      <c r="E775" s="46">
        <f>COUNTIFS('egyptian women 2011'!$N$3:$N$590,$B775,'egyptian women 2011'!$Y$3:$Y$590,E$756)</f>
        <v>0</v>
      </c>
      <c r="F775" s="46">
        <f>COUNTIFS('egyptian women 2011'!$N$3:$N$590,$B775,'egyptian women 2011'!$Y$3:$Y$590,F$756)</f>
        <v>0</v>
      </c>
      <c r="G775" s="46">
        <f>COUNTIFS('egyptian women 2011'!$N$3:$N$590,$B775,'egyptian women 2011'!$Y$3:$Y$590,G$756)</f>
        <v>0</v>
      </c>
      <c r="H775" s="46">
        <f>COUNTIFS('egyptian women 2011'!$N$3:$N$590,$B775,'egyptian women 2011'!$Y$3:$Y$590,H$756)</f>
        <v>0</v>
      </c>
      <c r="I775" s="47">
        <f t="shared" si="240"/>
        <v>2</v>
      </c>
    </row>
    <row r="776" spans="2:9" ht="15" customHeight="1">
      <c r="B776" s="48" t="s">
        <v>4040</v>
      </c>
      <c r="C776" s="47">
        <f t="shared" ref="C776:I776" si="241">SUM(C757:C775)</f>
        <v>300</v>
      </c>
      <c r="D776" s="47">
        <f t="shared" si="241"/>
        <v>115</v>
      </c>
      <c r="E776" s="47">
        <f t="shared" si="241"/>
        <v>88</v>
      </c>
      <c r="F776" s="47">
        <f t="shared" si="241"/>
        <v>38</v>
      </c>
      <c r="G776" s="47">
        <f t="shared" si="241"/>
        <v>27</v>
      </c>
      <c r="H776" s="47">
        <f t="shared" si="241"/>
        <v>20</v>
      </c>
      <c r="I776" s="47">
        <f t="shared" si="241"/>
        <v>588</v>
      </c>
    </row>
    <row r="777" spans="2:9" ht="15" customHeight="1">
      <c r="B777" s="59" t="s">
        <v>4115</v>
      </c>
      <c r="C777" s="59"/>
      <c r="D777" s="59"/>
      <c r="E777" s="59"/>
      <c r="F777" s="59"/>
      <c r="G777" s="59"/>
      <c r="H777" s="59"/>
      <c r="I777" s="59"/>
    </row>
    <row r="778" spans="2:9" ht="15" customHeight="1">
      <c r="B778" s="49" t="s">
        <v>4049</v>
      </c>
      <c r="C778" s="49" t="s">
        <v>971</v>
      </c>
      <c r="D778" s="49" t="s">
        <v>97</v>
      </c>
      <c r="E778" s="49" t="s">
        <v>132</v>
      </c>
      <c r="F778" s="49" t="s">
        <v>60</v>
      </c>
      <c r="G778" s="49" t="s">
        <v>175</v>
      </c>
      <c r="H778" s="49" t="s">
        <v>112</v>
      </c>
      <c r="I778" s="49" t="s">
        <v>4040</v>
      </c>
    </row>
    <row r="779" spans="2:9" ht="15" customHeight="1">
      <c r="B779" s="50" t="s">
        <v>187</v>
      </c>
      <c r="C779" s="51">
        <f t="shared" ref="C779:C798" si="242">IFERROR(C757/I757,0)</f>
        <v>0.54117647058823526</v>
      </c>
      <c r="D779" s="51">
        <f t="shared" ref="D779:D798" si="243">IFERROR(D757/I757,0)</f>
        <v>0.14117647058823529</v>
      </c>
      <c r="E779" s="51">
        <f t="shared" ref="E779:E798" si="244">IFERROR(E757/I757,0)</f>
        <v>0.23529411764705882</v>
      </c>
      <c r="F779" s="51">
        <f t="shared" ref="F779:F798" si="245">IFERROR(F757/I757,0)</f>
        <v>2.3529411764705882E-2</v>
      </c>
      <c r="G779" s="51">
        <f t="shared" ref="G779:G798" si="246">IFERROR(G757/I757,0)</f>
        <v>4.7058823529411764E-2</v>
      </c>
      <c r="H779" s="51">
        <f t="shared" ref="H779:H798" si="247">IFERROR(H757/I757,0)</f>
        <v>1.1764705882352941E-2</v>
      </c>
      <c r="I779" s="52">
        <f t="shared" ref="I779:I798" si="248">IFERROR(I757/I757,0)</f>
        <v>1</v>
      </c>
    </row>
    <row r="780" spans="2:9" ht="15" customHeight="1">
      <c r="B780" s="50" t="s">
        <v>312</v>
      </c>
      <c r="C780" s="51">
        <f t="shared" si="242"/>
        <v>0.7857142857142857</v>
      </c>
      <c r="D780" s="51">
        <f t="shared" si="243"/>
        <v>1.4285714285714285E-2</v>
      </c>
      <c r="E780" s="51">
        <f t="shared" si="244"/>
        <v>0.15714285714285714</v>
      </c>
      <c r="F780" s="51">
        <f t="shared" si="245"/>
        <v>0</v>
      </c>
      <c r="G780" s="51">
        <f t="shared" si="246"/>
        <v>0</v>
      </c>
      <c r="H780" s="51">
        <f t="shared" si="247"/>
        <v>4.2857142857142858E-2</v>
      </c>
      <c r="I780" s="52">
        <f t="shared" si="248"/>
        <v>1</v>
      </c>
    </row>
    <row r="781" spans="2:9" ht="15" customHeight="1">
      <c r="B781" s="50" t="s">
        <v>49</v>
      </c>
      <c r="C781" s="51">
        <f t="shared" si="242"/>
        <v>0.56140350877192979</v>
      </c>
      <c r="D781" s="51">
        <f t="shared" si="243"/>
        <v>0.12280701754385964</v>
      </c>
      <c r="E781" s="51">
        <f t="shared" si="244"/>
        <v>0.12280701754385964</v>
      </c>
      <c r="F781" s="51">
        <f t="shared" si="245"/>
        <v>7.0175438596491224E-2</v>
      </c>
      <c r="G781" s="51">
        <f t="shared" si="246"/>
        <v>1.7543859649122806E-2</v>
      </c>
      <c r="H781" s="51">
        <f t="shared" si="247"/>
        <v>0.10526315789473684</v>
      </c>
      <c r="I781" s="52">
        <f t="shared" si="248"/>
        <v>1</v>
      </c>
    </row>
    <row r="782" spans="2:9" ht="15" customHeight="1">
      <c r="B782" s="50" t="s">
        <v>196</v>
      </c>
      <c r="C782" s="51">
        <f t="shared" si="242"/>
        <v>0.70833333333333337</v>
      </c>
      <c r="D782" s="51">
        <f t="shared" si="243"/>
        <v>4.1666666666666664E-2</v>
      </c>
      <c r="E782" s="51">
        <f t="shared" si="244"/>
        <v>0.25</v>
      </c>
      <c r="F782" s="51">
        <f t="shared" si="245"/>
        <v>0</v>
      </c>
      <c r="G782" s="51">
        <f t="shared" si="246"/>
        <v>0</v>
      </c>
      <c r="H782" s="51">
        <f t="shared" si="247"/>
        <v>0</v>
      </c>
      <c r="I782" s="52">
        <f t="shared" si="248"/>
        <v>1</v>
      </c>
    </row>
    <row r="783" spans="2:9" ht="15" customHeight="1">
      <c r="B783" s="50" t="s">
        <v>268</v>
      </c>
      <c r="C783" s="51">
        <f t="shared" si="242"/>
        <v>0.55263157894736847</v>
      </c>
      <c r="D783" s="51">
        <f t="shared" si="243"/>
        <v>0.13157894736842105</v>
      </c>
      <c r="E783" s="51">
        <f t="shared" si="244"/>
        <v>0.10526315789473684</v>
      </c>
      <c r="F783" s="51">
        <f t="shared" si="245"/>
        <v>2.6315789473684209E-2</v>
      </c>
      <c r="G783" s="51">
        <f t="shared" si="246"/>
        <v>0.13157894736842105</v>
      </c>
      <c r="H783" s="51">
        <f t="shared" si="247"/>
        <v>5.2631578947368418E-2</v>
      </c>
      <c r="I783" s="52">
        <f t="shared" si="248"/>
        <v>1</v>
      </c>
    </row>
    <row r="784" spans="2:9" ht="15" customHeight="1">
      <c r="B784" s="50" t="s">
        <v>1117</v>
      </c>
      <c r="C784" s="51">
        <f t="shared" si="242"/>
        <v>0.75</v>
      </c>
      <c r="D784" s="51">
        <f t="shared" si="243"/>
        <v>0</v>
      </c>
      <c r="E784" s="51">
        <f t="shared" si="244"/>
        <v>0.22222222222222221</v>
      </c>
      <c r="F784" s="51">
        <f t="shared" si="245"/>
        <v>0</v>
      </c>
      <c r="G784" s="51">
        <f t="shared" si="246"/>
        <v>0</v>
      </c>
      <c r="H784" s="51">
        <f t="shared" si="247"/>
        <v>2.7777777777777776E-2</v>
      </c>
      <c r="I784" s="52">
        <f t="shared" si="248"/>
        <v>1</v>
      </c>
    </row>
    <row r="785" spans="2:9" ht="15" customHeight="1">
      <c r="B785" s="50" t="s">
        <v>124</v>
      </c>
      <c r="C785" s="51">
        <f t="shared" si="242"/>
        <v>0.4375</v>
      </c>
      <c r="D785" s="51">
        <f t="shared" si="243"/>
        <v>0.1875</v>
      </c>
      <c r="E785" s="51">
        <f t="shared" si="244"/>
        <v>9.375E-2</v>
      </c>
      <c r="F785" s="51">
        <f t="shared" si="245"/>
        <v>0</v>
      </c>
      <c r="G785" s="51">
        <f t="shared" si="246"/>
        <v>0.25</v>
      </c>
      <c r="H785" s="51">
        <f t="shared" si="247"/>
        <v>3.125E-2</v>
      </c>
      <c r="I785" s="52">
        <f t="shared" si="248"/>
        <v>1</v>
      </c>
    </row>
    <row r="786" spans="2:9" ht="15" customHeight="1">
      <c r="B786" s="50" t="s">
        <v>240</v>
      </c>
      <c r="C786" s="51">
        <f t="shared" si="242"/>
        <v>0.19354838709677419</v>
      </c>
      <c r="D786" s="51">
        <f t="shared" si="243"/>
        <v>0.16129032258064516</v>
      </c>
      <c r="E786" s="51">
        <f t="shared" si="244"/>
        <v>9.6774193548387094E-2</v>
      </c>
      <c r="F786" s="51">
        <f t="shared" si="245"/>
        <v>0.4838709677419355</v>
      </c>
      <c r="G786" s="51">
        <f t="shared" si="246"/>
        <v>0</v>
      </c>
      <c r="H786" s="51">
        <f t="shared" si="247"/>
        <v>6.4516129032258063E-2</v>
      </c>
      <c r="I786" s="52">
        <f t="shared" si="248"/>
        <v>1</v>
      </c>
    </row>
    <row r="787" spans="2:9" ht="15" customHeight="1">
      <c r="B787" s="50" t="s">
        <v>208</v>
      </c>
      <c r="C787" s="51">
        <f t="shared" si="242"/>
        <v>0.3</v>
      </c>
      <c r="D787" s="51">
        <f t="shared" si="243"/>
        <v>0.4</v>
      </c>
      <c r="E787" s="51">
        <f t="shared" si="244"/>
        <v>6.6666666666666666E-2</v>
      </c>
      <c r="F787" s="51">
        <f t="shared" si="245"/>
        <v>0.13333333333333333</v>
      </c>
      <c r="G787" s="51">
        <f t="shared" si="246"/>
        <v>0.1</v>
      </c>
      <c r="H787" s="51">
        <f t="shared" si="247"/>
        <v>0</v>
      </c>
      <c r="I787" s="52">
        <f t="shared" si="248"/>
        <v>1</v>
      </c>
    </row>
    <row r="788" spans="2:9" ht="15" customHeight="1">
      <c r="B788" s="50" t="s">
        <v>232</v>
      </c>
      <c r="C788" s="51">
        <f t="shared" si="242"/>
        <v>0.26923076923076922</v>
      </c>
      <c r="D788" s="51">
        <f t="shared" si="243"/>
        <v>0.30769230769230771</v>
      </c>
      <c r="E788" s="51">
        <f t="shared" si="244"/>
        <v>7.6923076923076927E-2</v>
      </c>
      <c r="F788" s="51">
        <f t="shared" si="245"/>
        <v>0.19230769230769232</v>
      </c>
      <c r="G788" s="51">
        <f t="shared" si="246"/>
        <v>0.11538461538461539</v>
      </c>
      <c r="H788" s="51">
        <f t="shared" si="247"/>
        <v>3.8461538461538464E-2</v>
      </c>
      <c r="I788" s="52">
        <f t="shared" si="248"/>
        <v>1</v>
      </c>
    </row>
    <row r="789" spans="2:9" ht="15" customHeight="1">
      <c r="B789" s="50" t="s">
        <v>149</v>
      </c>
      <c r="C789" s="51">
        <f t="shared" si="242"/>
        <v>0.12</v>
      </c>
      <c r="D789" s="51">
        <f t="shared" si="243"/>
        <v>0.32</v>
      </c>
      <c r="E789" s="51">
        <f t="shared" si="244"/>
        <v>0.2</v>
      </c>
      <c r="F789" s="51">
        <f t="shared" si="245"/>
        <v>0.16</v>
      </c>
      <c r="G789" s="51">
        <f t="shared" si="246"/>
        <v>0.12</v>
      </c>
      <c r="H789" s="51">
        <f t="shared" si="247"/>
        <v>0.08</v>
      </c>
      <c r="I789" s="52">
        <f t="shared" si="248"/>
        <v>1</v>
      </c>
    </row>
    <row r="790" spans="2:9" ht="15" customHeight="1">
      <c r="B790" s="50" t="s">
        <v>218</v>
      </c>
      <c r="C790" s="51">
        <f t="shared" si="242"/>
        <v>0.68181818181818177</v>
      </c>
      <c r="D790" s="51">
        <f t="shared" si="243"/>
        <v>0</v>
      </c>
      <c r="E790" s="51">
        <f t="shared" si="244"/>
        <v>0.22727272727272727</v>
      </c>
      <c r="F790" s="51">
        <f t="shared" si="245"/>
        <v>4.5454545454545456E-2</v>
      </c>
      <c r="G790" s="51">
        <f t="shared" si="246"/>
        <v>0</v>
      </c>
      <c r="H790" s="51">
        <f t="shared" si="247"/>
        <v>4.5454545454545456E-2</v>
      </c>
      <c r="I790" s="52">
        <f t="shared" si="248"/>
        <v>1</v>
      </c>
    </row>
    <row r="791" spans="2:9" ht="15" customHeight="1">
      <c r="B791" s="50" t="s">
        <v>300</v>
      </c>
      <c r="C791" s="51">
        <f t="shared" si="242"/>
        <v>0.26315789473684209</v>
      </c>
      <c r="D791" s="51">
        <f t="shared" si="243"/>
        <v>0.63157894736842102</v>
      </c>
      <c r="E791" s="51">
        <f t="shared" si="244"/>
        <v>5.2631578947368418E-2</v>
      </c>
      <c r="F791" s="51">
        <f t="shared" si="245"/>
        <v>5.2631578947368418E-2</v>
      </c>
      <c r="G791" s="51">
        <f t="shared" si="246"/>
        <v>0</v>
      </c>
      <c r="H791" s="51">
        <f t="shared" si="247"/>
        <v>0</v>
      </c>
      <c r="I791" s="52">
        <f t="shared" si="248"/>
        <v>1</v>
      </c>
    </row>
    <row r="792" spans="2:9" ht="15" customHeight="1">
      <c r="B792" s="50" t="s">
        <v>89</v>
      </c>
      <c r="C792" s="51">
        <f t="shared" si="242"/>
        <v>0.70588235294117652</v>
      </c>
      <c r="D792" s="51">
        <f t="shared" si="243"/>
        <v>0.11764705882352941</v>
      </c>
      <c r="E792" s="51">
        <f t="shared" si="244"/>
        <v>0.17647058823529413</v>
      </c>
      <c r="F792" s="51">
        <f t="shared" si="245"/>
        <v>0</v>
      </c>
      <c r="G792" s="51">
        <f t="shared" si="246"/>
        <v>0</v>
      </c>
      <c r="H792" s="51">
        <f t="shared" si="247"/>
        <v>0</v>
      </c>
      <c r="I792" s="52">
        <f t="shared" si="248"/>
        <v>1</v>
      </c>
    </row>
    <row r="793" spans="2:9" ht="15" customHeight="1">
      <c r="B793" s="50" t="s">
        <v>476</v>
      </c>
      <c r="C793" s="51">
        <f t="shared" si="242"/>
        <v>0.17647058823529413</v>
      </c>
      <c r="D793" s="51">
        <f t="shared" si="243"/>
        <v>0.82352941176470584</v>
      </c>
      <c r="E793" s="51">
        <f t="shared" si="244"/>
        <v>0</v>
      </c>
      <c r="F793" s="51">
        <f t="shared" si="245"/>
        <v>0</v>
      </c>
      <c r="G793" s="51">
        <f t="shared" si="246"/>
        <v>0</v>
      </c>
      <c r="H793" s="51">
        <f t="shared" si="247"/>
        <v>0</v>
      </c>
      <c r="I793" s="52">
        <f t="shared" si="248"/>
        <v>1</v>
      </c>
    </row>
    <row r="794" spans="2:9" ht="15" customHeight="1">
      <c r="B794" s="50" t="s">
        <v>293</v>
      </c>
      <c r="C794" s="51">
        <f t="shared" si="242"/>
        <v>0.41666666666666669</v>
      </c>
      <c r="D794" s="51">
        <f t="shared" si="243"/>
        <v>0.41666666666666669</v>
      </c>
      <c r="E794" s="51">
        <f t="shared" si="244"/>
        <v>0.16666666666666666</v>
      </c>
      <c r="F794" s="51">
        <f t="shared" si="245"/>
        <v>0</v>
      </c>
      <c r="G794" s="51">
        <f t="shared" si="246"/>
        <v>0</v>
      </c>
      <c r="H794" s="51">
        <f t="shared" si="247"/>
        <v>0</v>
      </c>
      <c r="I794" s="52">
        <f t="shared" si="248"/>
        <v>1</v>
      </c>
    </row>
    <row r="795" spans="2:9" ht="15" customHeight="1">
      <c r="B795" s="50" t="s">
        <v>444</v>
      </c>
      <c r="C795" s="51">
        <f t="shared" si="242"/>
        <v>0.36363636363636365</v>
      </c>
      <c r="D795" s="51">
        <f t="shared" si="243"/>
        <v>0.54545454545454541</v>
      </c>
      <c r="E795" s="51">
        <f t="shared" si="244"/>
        <v>0</v>
      </c>
      <c r="F795" s="51">
        <f t="shared" si="245"/>
        <v>9.0909090909090912E-2</v>
      </c>
      <c r="G795" s="51">
        <f t="shared" si="246"/>
        <v>0</v>
      </c>
      <c r="H795" s="51">
        <f t="shared" si="247"/>
        <v>0</v>
      </c>
      <c r="I795" s="52">
        <f t="shared" si="248"/>
        <v>1</v>
      </c>
    </row>
    <row r="796" spans="2:9" ht="15" customHeight="1">
      <c r="B796" s="50" t="s">
        <v>1570</v>
      </c>
      <c r="C796" s="51">
        <f t="shared" si="242"/>
        <v>0.2</v>
      </c>
      <c r="D796" s="51">
        <f t="shared" si="243"/>
        <v>0.8</v>
      </c>
      <c r="E796" s="51">
        <f t="shared" si="244"/>
        <v>0</v>
      </c>
      <c r="F796" s="51">
        <f t="shared" si="245"/>
        <v>0</v>
      </c>
      <c r="G796" s="51">
        <f t="shared" si="246"/>
        <v>0</v>
      </c>
      <c r="H796" s="51">
        <f t="shared" si="247"/>
        <v>0</v>
      </c>
      <c r="I796" s="52">
        <f t="shared" si="248"/>
        <v>1</v>
      </c>
    </row>
    <row r="797" spans="2:9" ht="15" customHeight="1">
      <c r="B797" s="50" t="s">
        <v>566</v>
      </c>
      <c r="C797" s="51">
        <f t="shared" si="242"/>
        <v>0</v>
      </c>
      <c r="D797" s="51">
        <f t="shared" si="243"/>
        <v>1</v>
      </c>
      <c r="E797" s="51">
        <f t="shared" si="244"/>
        <v>0</v>
      </c>
      <c r="F797" s="51">
        <f t="shared" si="245"/>
        <v>0</v>
      </c>
      <c r="G797" s="51">
        <f t="shared" si="246"/>
        <v>0</v>
      </c>
      <c r="H797" s="51">
        <f t="shared" si="247"/>
        <v>0</v>
      </c>
      <c r="I797" s="52">
        <f t="shared" si="248"/>
        <v>1</v>
      </c>
    </row>
    <row r="798" spans="2:9" ht="15" customHeight="1">
      <c r="B798" s="48" t="s">
        <v>4040</v>
      </c>
      <c r="C798" s="52">
        <f t="shared" si="242"/>
        <v>0.51020408163265307</v>
      </c>
      <c r="D798" s="52">
        <f t="shared" si="243"/>
        <v>0.195578231292517</v>
      </c>
      <c r="E798" s="52">
        <f t="shared" si="244"/>
        <v>0.14965986394557823</v>
      </c>
      <c r="F798" s="52">
        <f t="shared" si="245"/>
        <v>6.4625850340136057E-2</v>
      </c>
      <c r="G798" s="52">
        <f t="shared" si="246"/>
        <v>4.5918367346938778E-2</v>
      </c>
      <c r="H798" s="52">
        <f t="shared" si="247"/>
        <v>3.4013605442176874E-2</v>
      </c>
      <c r="I798" s="52">
        <f t="shared" si="248"/>
        <v>1</v>
      </c>
    </row>
    <row r="801" spans="1:8" ht="15" customHeight="1">
      <c r="A801" s="42">
        <v>34</v>
      </c>
      <c r="B801" s="58" t="s">
        <v>4046</v>
      </c>
      <c r="C801" s="58"/>
      <c r="D801" s="58"/>
      <c r="E801" s="58"/>
      <c r="F801" s="58"/>
      <c r="G801" s="58"/>
      <c r="H801" s="58"/>
    </row>
    <row r="802" spans="1:8" ht="39.75" customHeight="1">
      <c r="A802" s="43" t="s">
        <v>20</v>
      </c>
      <c r="B802" s="60" t="s">
        <v>4047</v>
      </c>
      <c r="C802" s="60"/>
      <c r="D802" s="60"/>
      <c r="E802" s="60"/>
      <c r="F802" s="60"/>
      <c r="G802" s="60"/>
      <c r="H802" s="60"/>
    </row>
    <row r="803" spans="1:8" ht="20.25" customHeight="1">
      <c r="A803" s="43" t="s">
        <v>33</v>
      </c>
      <c r="B803" s="58" t="s">
        <v>4116</v>
      </c>
      <c r="C803" s="58"/>
      <c r="D803" s="58"/>
      <c r="E803" s="58"/>
      <c r="F803" s="58"/>
      <c r="G803" s="58"/>
      <c r="H803" s="58"/>
    </row>
    <row r="804" spans="1:8" ht="15" customHeight="1">
      <c r="B804" s="44" t="s">
        <v>4049</v>
      </c>
      <c r="C804" s="44" t="s">
        <v>62</v>
      </c>
      <c r="D804" s="44" t="s">
        <v>205</v>
      </c>
      <c r="E804" s="44" t="s">
        <v>874</v>
      </c>
      <c r="F804" s="44" t="s">
        <v>306</v>
      </c>
      <c r="G804" s="44" t="s">
        <v>1124</v>
      </c>
      <c r="H804" s="44" t="s">
        <v>4040</v>
      </c>
    </row>
    <row r="805" spans="1:8" ht="15" customHeight="1">
      <c r="B805" s="45" t="s">
        <v>187</v>
      </c>
      <c r="C805" s="46">
        <f>COUNTIFS('egyptian women 2011'!$N$3:$N$590,$B805,'egyptian women 2011'!$AA$3:$AA$590,C$804)</f>
        <v>35</v>
      </c>
      <c r="D805" s="46">
        <f>COUNTIFS('egyptian women 2011'!$N$3:$N$590,$B805,'egyptian women 2011'!$AA$3:$AA$590,D$804)</f>
        <v>27</v>
      </c>
      <c r="E805" s="46">
        <f>COUNTIFS('egyptian women 2011'!$N$3:$N$590,$B805,'egyptian women 2011'!$AA$3:$AA$590,E$804)</f>
        <v>19</v>
      </c>
      <c r="F805" s="46">
        <f>COUNTIFS('egyptian women 2011'!$N$3:$N$590,$B805,'egyptian women 2011'!$AA$3:$AA$590,F$804)</f>
        <v>4</v>
      </c>
      <c r="G805" s="46">
        <f>COUNTIFS('egyptian women 2011'!$N$3:$N$590,$B805,'egyptian women 2011'!$AA$3:$AA$590,G$804)</f>
        <v>0</v>
      </c>
      <c r="H805" s="47">
        <f t="shared" ref="H805:H823" si="249">SUM(C805:G805)</f>
        <v>85</v>
      </c>
    </row>
    <row r="806" spans="1:8" ht="15" customHeight="1">
      <c r="B806" s="45" t="s">
        <v>312</v>
      </c>
      <c r="C806" s="46">
        <f>COUNTIFS('egyptian women 2011'!$N$3:$N$590,$B806,'egyptian women 2011'!$AA$3:$AA$590,C$804)</f>
        <v>18</v>
      </c>
      <c r="D806" s="46">
        <f>COUNTIFS('egyptian women 2011'!$N$3:$N$590,$B806,'egyptian women 2011'!$AA$3:$AA$590,D$804)</f>
        <v>26</v>
      </c>
      <c r="E806" s="46">
        <f>COUNTIFS('egyptian women 2011'!$N$3:$N$590,$B806,'egyptian women 2011'!$AA$3:$AA$590,E$804)</f>
        <v>11</v>
      </c>
      <c r="F806" s="46">
        <f>COUNTIFS('egyptian women 2011'!$N$3:$N$590,$B806,'egyptian women 2011'!$AA$3:$AA$590,F$804)</f>
        <v>11</v>
      </c>
      <c r="G806" s="46">
        <f>COUNTIFS('egyptian women 2011'!$N$3:$N$590,$B806,'egyptian women 2011'!$AA$3:$AA$590,G$804)</f>
        <v>4</v>
      </c>
      <c r="H806" s="47">
        <f t="shared" si="249"/>
        <v>70</v>
      </c>
    </row>
    <row r="807" spans="1:8" ht="15" customHeight="1">
      <c r="B807" s="45" t="s">
        <v>49</v>
      </c>
      <c r="C807" s="46">
        <f>COUNTIFS('egyptian women 2011'!$N$3:$N$590,$B807,'egyptian women 2011'!$AA$3:$AA$590,C$804)</f>
        <v>35</v>
      </c>
      <c r="D807" s="46">
        <f>COUNTIFS('egyptian women 2011'!$N$3:$N$590,$B807,'egyptian women 2011'!$AA$3:$AA$590,D$804)</f>
        <v>7</v>
      </c>
      <c r="E807" s="46">
        <f>COUNTIFS('egyptian women 2011'!$N$3:$N$590,$B807,'egyptian women 2011'!$AA$3:$AA$590,E$804)</f>
        <v>11</v>
      </c>
      <c r="F807" s="46">
        <f>COUNTIFS('egyptian women 2011'!$N$3:$N$590,$B807,'egyptian women 2011'!$AA$3:$AA$590,F$804)</f>
        <v>4</v>
      </c>
      <c r="G807" s="46">
        <f>COUNTIFS('egyptian women 2011'!$N$3:$N$590,$B807,'egyptian women 2011'!$AA$3:$AA$590,G$804)</f>
        <v>0</v>
      </c>
      <c r="H807" s="47">
        <f t="shared" si="249"/>
        <v>57</v>
      </c>
    </row>
    <row r="808" spans="1:8" ht="15" customHeight="1">
      <c r="B808" s="45" t="s">
        <v>196</v>
      </c>
      <c r="C808" s="46">
        <f>COUNTIFS('egyptian women 2011'!$N$3:$N$590,$B808,'egyptian women 2011'!$AA$3:$AA$590,C$804)</f>
        <v>20</v>
      </c>
      <c r="D808" s="46">
        <f>COUNTIFS('egyptian women 2011'!$N$3:$N$590,$B808,'egyptian women 2011'!$AA$3:$AA$590,D$804)</f>
        <v>14</v>
      </c>
      <c r="E808" s="46">
        <f>COUNTIFS('egyptian women 2011'!$N$3:$N$590,$B808,'egyptian women 2011'!$AA$3:$AA$590,E$804)</f>
        <v>8</v>
      </c>
      <c r="F808" s="46">
        <f>COUNTIFS('egyptian women 2011'!$N$3:$N$590,$B808,'egyptian women 2011'!$AA$3:$AA$590,F$804)</f>
        <v>4</v>
      </c>
      <c r="G808" s="46">
        <f>COUNTIFS('egyptian women 2011'!$N$3:$N$590,$B808,'egyptian women 2011'!$AA$3:$AA$590,G$804)</f>
        <v>2</v>
      </c>
      <c r="H808" s="47">
        <f t="shared" si="249"/>
        <v>48</v>
      </c>
    </row>
    <row r="809" spans="1:8" ht="15" customHeight="1">
      <c r="B809" s="45" t="s">
        <v>268</v>
      </c>
      <c r="C809" s="46">
        <f>COUNTIFS('egyptian women 2011'!$N$3:$N$590,$B809,'egyptian women 2011'!$AA$3:$AA$590,C$804)</f>
        <v>11</v>
      </c>
      <c r="D809" s="46">
        <f>COUNTIFS('egyptian women 2011'!$N$3:$N$590,$B809,'egyptian women 2011'!$AA$3:$AA$590,D$804)</f>
        <v>11</v>
      </c>
      <c r="E809" s="46">
        <f>COUNTIFS('egyptian women 2011'!$N$3:$N$590,$B809,'egyptian women 2011'!$AA$3:$AA$590,E$804)</f>
        <v>10</v>
      </c>
      <c r="F809" s="46">
        <f>COUNTIFS('egyptian women 2011'!$N$3:$N$590,$B809,'egyptian women 2011'!$AA$3:$AA$590,F$804)</f>
        <v>4</v>
      </c>
      <c r="G809" s="46">
        <f>COUNTIFS('egyptian women 2011'!$N$3:$N$590,$B809,'egyptian women 2011'!$AA$3:$AA$590,G$804)</f>
        <v>2</v>
      </c>
      <c r="H809" s="47">
        <f t="shared" si="249"/>
        <v>38</v>
      </c>
    </row>
    <row r="810" spans="1:8" ht="15" customHeight="1">
      <c r="B810" s="45" t="s">
        <v>1117</v>
      </c>
      <c r="C810" s="46">
        <f>COUNTIFS('egyptian women 2011'!$N$3:$N$590,$B810,'egyptian women 2011'!$AA$3:$AA$590,C$804)</f>
        <v>9</v>
      </c>
      <c r="D810" s="46">
        <f>COUNTIFS('egyptian women 2011'!$N$3:$N$590,$B810,'egyptian women 2011'!$AA$3:$AA$590,D$804)</f>
        <v>12</v>
      </c>
      <c r="E810" s="46">
        <f>COUNTIFS('egyptian women 2011'!$N$3:$N$590,$B810,'egyptian women 2011'!$AA$3:$AA$590,E$804)</f>
        <v>11</v>
      </c>
      <c r="F810" s="46">
        <f>COUNTIFS('egyptian women 2011'!$N$3:$N$590,$B810,'egyptian women 2011'!$AA$3:$AA$590,F$804)</f>
        <v>2</v>
      </c>
      <c r="G810" s="46">
        <f>COUNTIFS('egyptian women 2011'!$N$3:$N$590,$B810,'egyptian women 2011'!$AA$3:$AA$590,G$804)</f>
        <v>2</v>
      </c>
      <c r="H810" s="47">
        <f t="shared" si="249"/>
        <v>36</v>
      </c>
    </row>
    <row r="811" spans="1:8" ht="15" customHeight="1">
      <c r="B811" s="45" t="s">
        <v>124</v>
      </c>
      <c r="C811" s="46">
        <f>COUNTIFS('egyptian women 2011'!$N$3:$N$590,$B811,'egyptian women 2011'!$AA$3:$AA$590,C$804)</f>
        <v>17</v>
      </c>
      <c r="D811" s="46">
        <f>COUNTIFS('egyptian women 2011'!$N$3:$N$590,$B811,'egyptian women 2011'!$AA$3:$AA$590,D$804)</f>
        <v>5</v>
      </c>
      <c r="E811" s="46">
        <f>COUNTIFS('egyptian women 2011'!$N$3:$N$590,$B811,'egyptian women 2011'!$AA$3:$AA$590,E$804)</f>
        <v>5</v>
      </c>
      <c r="F811" s="46">
        <f>COUNTIFS('egyptian women 2011'!$N$3:$N$590,$B811,'egyptian women 2011'!$AA$3:$AA$590,F$804)</f>
        <v>5</v>
      </c>
      <c r="G811" s="46">
        <f>COUNTIFS('egyptian women 2011'!$N$3:$N$590,$B811,'egyptian women 2011'!$AA$3:$AA$590,G$804)</f>
        <v>0</v>
      </c>
      <c r="H811" s="47">
        <f t="shared" si="249"/>
        <v>32</v>
      </c>
    </row>
    <row r="812" spans="1:8" ht="15" customHeight="1">
      <c r="B812" s="45" t="s">
        <v>240</v>
      </c>
      <c r="C812" s="46">
        <f>COUNTIFS('egyptian women 2011'!$N$3:$N$590,$B812,'egyptian women 2011'!$AA$3:$AA$590,C$804)</f>
        <v>22</v>
      </c>
      <c r="D812" s="46">
        <f>COUNTIFS('egyptian women 2011'!$N$3:$N$590,$B812,'egyptian women 2011'!$AA$3:$AA$590,D$804)</f>
        <v>4</v>
      </c>
      <c r="E812" s="46">
        <f>COUNTIFS('egyptian women 2011'!$N$3:$N$590,$B812,'egyptian women 2011'!$AA$3:$AA$590,E$804)</f>
        <v>2</v>
      </c>
      <c r="F812" s="46">
        <f>COUNTIFS('egyptian women 2011'!$N$3:$N$590,$B812,'egyptian women 2011'!$AA$3:$AA$590,F$804)</f>
        <v>3</v>
      </c>
      <c r="G812" s="46">
        <f>COUNTIFS('egyptian women 2011'!$N$3:$N$590,$B812,'egyptian women 2011'!$AA$3:$AA$590,G$804)</f>
        <v>0</v>
      </c>
      <c r="H812" s="47">
        <f t="shared" si="249"/>
        <v>31</v>
      </c>
    </row>
    <row r="813" spans="1:8" ht="15" customHeight="1">
      <c r="B813" s="45" t="s">
        <v>208</v>
      </c>
      <c r="C813" s="46">
        <f>COUNTIFS('egyptian women 2011'!$N$3:$N$590,$B813,'egyptian women 2011'!$AA$3:$AA$590,C$804)</f>
        <v>21</v>
      </c>
      <c r="D813" s="46">
        <f>COUNTIFS('egyptian women 2011'!$N$3:$N$590,$B813,'egyptian women 2011'!$AA$3:$AA$590,D$804)</f>
        <v>3</v>
      </c>
      <c r="E813" s="46">
        <f>COUNTIFS('egyptian women 2011'!$N$3:$N$590,$B813,'egyptian women 2011'!$AA$3:$AA$590,E$804)</f>
        <v>5</v>
      </c>
      <c r="F813" s="46">
        <f>COUNTIFS('egyptian women 2011'!$N$3:$N$590,$B813,'egyptian women 2011'!$AA$3:$AA$590,F$804)</f>
        <v>1</v>
      </c>
      <c r="G813" s="46">
        <f>COUNTIFS('egyptian women 2011'!$N$3:$N$590,$B813,'egyptian women 2011'!$AA$3:$AA$590,G$804)</f>
        <v>0</v>
      </c>
      <c r="H813" s="47">
        <f t="shared" si="249"/>
        <v>30</v>
      </c>
    </row>
    <row r="814" spans="1:8" ht="15" customHeight="1">
      <c r="B814" s="45" t="s">
        <v>232</v>
      </c>
      <c r="C814" s="46">
        <f>COUNTIFS('egyptian women 2011'!$N$3:$N$590,$B814,'egyptian women 2011'!$AA$3:$AA$590,C$804)</f>
        <v>21</v>
      </c>
      <c r="D814" s="46">
        <f>COUNTIFS('egyptian women 2011'!$N$3:$N$590,$B814,'egyptian women 2011'!$AA$3:$AA$590,D$804)</f>
        <v>1</v>
      </c>
      <c r="E814" s="46">
        <f>COUNTIFS('egyptian women 2011'!$N$3:$N$590,$B814,'egyptian women 2011'!$AA$3:$AA$590,E$804)</f>
        <v>2</v>
      </c>
      <c r="F814" s="46">
        <f>COUNTIFS('egyptian women 2011'!$N$3:$N$590,$B814,'egyptian women 2011'!$AA$3:$AA$590,F$804)</f>
        <v>2</v>
      </c>
      <c r="G814" s="46">
        <f>COUNTIFS('egyptian women 2011'!$N$3:$N$590,$B814,'egyptian women 2011'!$AA$3:$AA$590,G$804)</f>
        <v>0</v>
      </c>
      <c r="H814" s="47">
        <f t="shared" si="249"/>
        <v>26</v>
      </c>
    </row>
    <row r="815" spans="1:8" ht="15" customHeight="1">
      <c r="B815" s="45" t="s">
        <v>149</v>
      </c>
      <c r="C815" s="46">
        <f>COUNTIFS('egyptian women 2011'!$N$3:$N$590,$B815,'egyptian women 2011'!$AA$3:$AA$590,C$804)</f>
        <v>21</v>
      </c>
      <c r="D815" s="46">
        <f>COUNTIFS('egyptian women 2011'!$N$3:$N$590,$B815,'egyptian women 2011'!$AA$3:$AA$590,D$804)</f>
        <v>3</v>
      </c>
      <c r="E815" s="46">
        <f>COUNTIFS('egyptian women 2011'!$N$3:$N$590,$B815,'egyptian women 2011'!$AA$3:$AA$590,E$804)</f>
        <v>0</v>
      </c>
      <c r="F815" s="46">
        <f>COUNTIFS('egyptian women 2011'!$N$3:$N$590,$B815,'egyptian women 2011'!$AA$3:$AA$590,F$804)</f>
        <v>1</v>
      </c>
      <c r="G815" s="46">
        <f>COUNTIFS('egyptian women 2011'!$N$3:$N$590,$B815,'egyptian women 2011'!$AA$3:$AA$590,G$804)</f>
        <v>0</v>
      </c>
      <c r="H815" s="47">
        <f t="shared" si="249"/>
        <v>25</v>
      </c>
    </row>
    <row r="816" spans="1:8" ht="15" customHeight="1">
      <c r="B816" s="45" t="s">
        <v>218</v>
      </c>
      <c r="C816" s="46">
        <f>COUNTIFS('egyptian women 2011'!$N$3:$N$590,$B816,'egyptian women 2011'!$AA$3:$AA$590,C$804)</f>
        <v>8</v>
      </c>
      <c r="D816" s="46">
        <f>COUNTIFS('egyptian women 2011'!$N$3:$N$590,$B816,'egyptian women 2011'!$AA$3:$AA$590,D$804)</f>
        <v>1</v>
      </c>
      <c r="E816" s="46">
        <f>COUNTIFS('egyptian women 2011'!$N$3:$N$590,$B816,'egyptian women 2011'!$AA$3:$AA$590,E$804)</f>
        <v>11</v>
      </c>
      <c r="F816" s="46">
        <f>COUNTIFS('egyptian women 2011'!$N$3:$N$590,$B816,'egyptian women 2011'!$AA$3:$AA$590,F$804)</f>
        <v>0</v>
      </c>
      <c r="G816" s="46">
        <f>COUNTIFS('egyptian women 2011'!$N$3:$N$590,$B816,'egyptian women 2011'!$AA$3:$AA$590,G$804)</f>
        <v>2</v>
      </c>
      <c r="H816" s="47">
        <f t="shared" si="249"/>
        <v>22</v>
      </c>
    </row>
    <row r="817" spans="2:8" ht="15" customHeight="1">
      <c r="B817" s="45" t="s">
        <v>300</v>
      </c>
      <c r="C817" s="46">
        <f>COUNTIFS('egyptian women 2011'!$N$3:$N$590,$B817,'egyptian women 2011'!$AA$3:$AA$590,C$804)</f>
        <v>17</v>
      </c>
      <c r="D817" s="46">
        <f>COUNTIFS('egyptian women 2011'!$N$3:$N$590,$B817,'egyptian women 2011'!$AA$3:$AA$590,D$804)</f>
        <v>0</v>
      </c>
      <c r="E817" s="46">
        <f>COUNTIFS('egyptian women 2011'!$N$3:$N$590,$B817,'egyptian women 2011'!$AA$3:$AA$590,E$804)</f>
        <v>1</v>
      </c>
      <c r="F817" s="46">
        <f>COUNTIFS('egyptian women 2011'!$N$3:$N$590,$B817,'egyptian women 2011'!$AA$3:$AA$590,F$804)</f>
        <v>1</v>
      </c>
      <c r="G817" s="46">
        <f>COUNTIFS('egyptian women 2011'!$N$3:$N$590,$B817,'egyptian women 2011'!$AA$3:$AA$590,G$804)</f>
        <v>0</v>
      </c>
      <c r="H817" s="47">
        <f t="shared" si="249"/>
        <v>19</v>
      </c>
    </row>
    <row r="818" spans="2:8" ht="15" customHeight="1">
      <c r="B818" s="45" t="s">
        <v>89</v>
      </c>
      <c r="C818" s="46">
        <f>COUNTIFS('egyptian women 2011'!$N$3:$N$590,$B818,'egyptian women 2011'!$AA$3:$AA$590,C$804)</f>
        <v>9</v>
      </c>
      <c r="D818" s="46">
        <f>COUNTIFS('egyptian women 2011'!$N$3:$N$590,$B818,'egyptian women 2011'!$AA$3:$AA$590,D$804)</f>
        <v>4</v>
      </c>
      <c r="E818" s="46">
        <f>COUNTIFS('egyptian women 2011'!$N$3:$N$590,$B818,'egyptian women 2011'!$AA$3:$AA$590,E$804)</f>
        <v>4</v>
      </c>
      <c r="F818" s="46">
        <f>COUNTIFS('egyptian women 2011'!$N$3:$N$590,$B818,'egyptian women 2011'!$AA$3:$AA$590,F$804)</f>
        <v>0</v>
      </c>
      <c r="G818" s="46">
        <f>COUNTIFS('egyptian women 2011'!$N$3:$N$590,$B818,'egyptian women 2011'!$AA$3:$AA$590,G$804)</f>
        <v>0</v>
      </c>
      <c r="H818" s="47">
        <f t="shared" si="249"/>
        <v>17</v>
      </c>
    </row>
    <row r="819" spans="2:8" ht="15" customHeight="1">
      <c r="B819" s="45" t="s">
        <v>476</v>
      </c>
      <c r="C819" s="46">
        <f>COUNTIFS('egyptian women 2011'!$N$3:$N$590,$B819,'egyptian women 2011'!$AA$3:$AA$590,C$804)</f>
        <v>6</v>
      </c>
      <c r="D819" s="46">
        <f>COUNTIFS('egyptian women 2011'!$N$3:$N$590,$B819,'egyptian women 2011'!$AA$3:$AA$590,D$804)</f>
        <v>8</v>
      </c>
      <c r="E819" s="46">
        <f>COUNTIFS('egyptian women 2011'!$N$3:$N$590,$B819,'egyptian women 2011'!$AA$3:$AA$590,E$804)</f>
        <v>2</v>
      </c>
      <c r="F819" s="46">
        <f>COUNTIFS('egyptian women 2011'!$N$3:$N$590,$B819,'egyptian women 2011'!$AA$3:$AA$590,F$804)</f>
        <v>1</v>
      </c>
      <c r="G819" s="46">
        <f>COUNTIFS('egyptian women 2011'!$N$3:$N$590,$B819,'egyptian women 2011'!$AA$3:$AA$590,G$804)</f>
        <v>0</v>
      </c>
      <c r="H819" s="47">
        <f t="shared" si="249"/>
        <v>17</v>
      </c>
    </row>
    <row r="820" spans="2:8" ht="15" customHeight="1">
      <c r="B820" s="45" t="s">
        <v>293</v>
      </c>
      <c r="C820" s="46">
        <f>COUNTIFS('egyptian women 2011'!$N$3:$N$590,$B820,'egyptian women 2011'!$AA$3:$AA$590,C$804)</f>
        <v>5</v>
      </c>
      <c r="D820" s="46">
        <f>COUNTIFS('egyptian women 2011'!$N$3:$N$590,$B820,'egyptian women 2011'!$AA$3:$AA$590,D$804)</f>
        <v>4</v>
      </c>
      <c r="E820" s="46">
        <f>COUNTIFS('egyptian women 2011'!$N$3:$N$590,$B820,'egyptian women 2011'!$AA$3:$AA$590,E$804)</f>
        <v>2</v>
      </c>
      <c r="F820" s="46">
        <f>COUNTIFS('egyptian women 2011'!$N$3:$N$590,$B820,'egyptian women 2011'!$AA$3:$AA$590,F$804)</f>
        <v>0</v>
      </c>
      <c r="G820" s="46">
        <f>COUNTIFS('egyptian women 2011'!$N$3:$N$590,$B820,'egyptian women 2011'!$AA$3:$AA$590,G$804)</f>
        <v>1</v>
      </c>
      <c r="H820" s="47">
        <f t="shared" si="249"/>
        <v>12</v>
      </c>
    </row>
    <row r="821" spans="2:8" ht="15" customHeight="1">
      <c r="B821" s="45" t="s">
        <v>444</v>
      </c>
      <c r="C821" s="46">
        <f>COUNTIFS('egyptian women 2011'!$N$3:$N$590,$B821,'egyptian women 2011'!$AA$3:$AA$590,C$804)</f>
        <v>6</v>
      </c>
      <c r="D821" s="46">
        <f>COUNTIFS('egyptian women 2011'!$N$3:$N$590,$B821,'egyptian women 2011'!$AA$3:$AA$590,D$804)</f>
        <v>2</v>
      </c>
      <c r="E821" s="46">
        <f>COUNTIFS('egyptian women 2011'!$N$3:$N$590,$B821,'egyptian women 2011'!$AA$3:$AA$590,E$804)</f>
        <v>2</v>
      </c>
      <c r="F821" s="46">
        <f>COUNTIFS('egyptian women 2011'!$N$3:$N$590,$B821,'egyptian women 2011'!$AA$3:$AA$590,F$804)</f>
        <v>1</v>
      </c>
      <c r="G821" s="46">
        <f>COUNTIFS('egyptian women 2011'!$N$3:$N$590,$B821,'egyptian women 2011'!$AA$3:$AA$590,G$804)</f>
        <v>0</v>
      </c>
      <c r="H821" s="47">
        <f t="shared" si="249"/>
        <v>11</v>
      </c>
    </row>
    <row r="822" spans="2:8" ht="15" customHeight="1">
      <c r="B822" s="45" t="s">
        <v>1570</v>
      </c>
      <c r="C822" s="46">
        <f>COUNTIFS('egyptian women 2011'!$N$3:$N$590,$B822,'egyptian women 2011'!$AA$3:$AA$590,C$804)</f>
        <v>1</v>
      </c>
      <c r="D822" s="46">
        <f>COUNTIFS('egyptian women 2011'!$N$3:$N$590,$B822,'egyptian women 2011'!$AA$3:$AA$590,D$804)</f>
        <v>8</v>
      </c>
      <c r="E822" s="46">
        <f>COUNTIFS('egyptian women 2011'!$N$3:$N$590,$B822,'egyptian women 2011'!$AA$3:$AA$590,E$804)</f>
        <v>0</v>
      </c>
      <c r="F822" s="46">
        <f>COUNTIFS('egyptian women 2011'!$N$3:$N$590,$B822,'egyptian women 2011'!$AA$3:$AA$590,F$804)</f>
        <v>1</v>
      </c>
      <c r="G822" s="46">
        <f>COUNTIFS('egyptian women 2011'!$N$3:$N$590,$B822,'egyptian women 2011'!$AA$3:$AA$590,G$804)</f>
        <v>0</v>
      </c>
      <c r="H822" s="47">
        <f t="shared" si="249"/>
        <v>10</v>
      </c>
    </row>
    <row r="823" spans="2:8" ht="15" customHeight="1">
      <c r="B823" s="45" t="s">
        <v>566</v>
      </c>
      <c r="C823" s="46">
        <f>COUNTIFS('egyptian women 2011'!$N$3:$N$590,$B823,'egyptian women 2011'!$AA$3:$AA$590,C$804)</f>
        <v>0</v>
      </c>
      <c r="D823" s="46">
        <f>COUNTIFS('egyptian women 2011'!$N$3:$N$590,$B823,'egyptian women 2011'!$AA$3:$AA$590,D$804)</f>
        <v>2</v>
      </c>
      <c r="E823" s="46">
        <f>COUNTIFS('egyptian women 2011'!$N$3:$N$590,$B823,'egyptian women 2011'!$AA$3:$AA$590,E$804)</f>
        <v>0</v>
      </c>
      <c r="F823" s="46">
        <f>COUNTIFS('egyptian women 2011'!$N$3:$N$590,$B823,'egyptian women 2011'!$AA$3:$AA$590,F$804)</f>
        <v>0</v>
      </c>
      <c r="G823" s="46">
        <f>COUNTIFS('egyptian women 2011'!$N$3:$N$590,$B823,'egyptian women 2011'!$AA$3:$AA$590,G$804)</f>
        <v>0</v>
      </c>
      <c r="H823" s="47">
        <f t="shared" si="249"/>
        <v>2</v>
      </c>
    </row>
    <row r="824" spans="2:8" ht="15" customHeight="1">
      <c r="B824" s="48" t="s">
        <v>4040</v>
      </c>
      <c r="C824" s="47">
        <f t="shared" ref="C824:H824" si="250">SUM(C805:C823)</f>
        <v>282</v>
      </c>
      <c r="D824" s="47">
        <f t="shared" si="250"/>
        <v>142</v>
      </c>
      <c r="E824" s="47">
        <f t="shared" si="250"/>
        <v>106</v>
      </c>
      <c r="F824" s="47">
        <f t="shared" si="250"/>
        <v>45</v>
      </c>
      <c r="G824" s="47">
        <f t="shared" si="250"/>
        <v>13</v>
      </c>
      <c r="H824" s="47">
        <f t="shared" si="250"/>
        <v>588</v>
      </c>
    </row>
    <row r="825" spans="2:8" ht="15" customHeight="1">
      <c r="B825" s="59" t="s">
        <v>4117</v>
      </c>
      <c r="C825" s="59"/>
      <c r="D825" s="59"/>
      <c r="E825" s="59"/>
      <c r="F825" s="59"/>
      <c r="G825" s="59"/>
      <c r="H825" s="59"/>
    </row>
    <row r="826" spans="2:8" ht="15" customHeight="1">
      <c r="B826" s="49" t="s">
        <v>4049</v>
      </c>
      <c r="C826" s="49" t="s">
        <v>62</v>
      </c>
      <c r="D826" s="49" t="s">
        <v>205</v>
      </c>
      <c r="E826" s="49" t="s">
        <v>874</v>
      </c>
      <c r="F826" s="49" t="s">
        <v>306</v>
      </c>
      <c r="G826" s="49" t="s">
        <v>1124</v>
      </c>
      <c r="H826" s="49" t="s">
        <v>4040</v>
      </c>
    </row>
    <row r="827" spans="2:8" ht="15" customHeight="1">
      <c r="B827" s="50" t="s">
        <v>187</v>
      </c>
      <c r="C827" s="51">
        <f t="shared" ref="C827:C846" si="251">IFERROR(C805/H805,0)</f>
        <v>0.41176470588235292</v>
      </c>
      <c r="D827" s="51">
        <f t="shared" ref="D827:D846" si="252">IFERROR(D805/H805,0)</f>
        <v>0.31764705882352939</v>
      </c>
      <c r="E827" s="51">
        <f t="shared" ref="E827:E846" si="253">IFERROR(E805/H805,0)</f>
        <v>0.22352941176470589</v>
      </c>
      <c r="F827" s="51">
        <f t="shared" ref="F827:F846" si="254">IFERROR(F805/H805,0)</f>
        <v>4.7058823529411764E-2</v>
      </c>
      <c r="G827" s="51">
        <f t="shared" ref="G827:G846" si="255">IFERROR(G805/H805,0)</f>
        <v>0</v>
      </c>
      <c r="H827" s="52">
        <f t="shared" ref="H827:H846" si="256">IFERROR(H805/H805,0)</f>
        <v>1</v>
      </c>
    </row>
    <row r="828" spans="2:8" ht="15" customHeight="1">
      <c r="B828" s="50" t="s">
        <v>312</v>
      </c>
      <c r="C828" s="51">
        <f t="shared" si="251"/>
        <v>0.25714285714285712</v>
      </c>
      <c r="D828" s="51">
        <f t="shared" si="252"/>
        <v>0.37142857142857144</v>
      </c>
      <c r="E828" s="51">
        <f t="shared" si="253"/>
        <v>0.15714285714285714</v>
      </c>
      <c r="F828" s="51">
        <f t="shared" si="254"/>
        <v>0.15714285714285714</v>
      </c>
      <c r="G828" s="51">
        <f t="shared" si="255"/>
        <v>5.7142857142857141E-2</v>
      </c>
      <c r="H828" s="52">
        <f t="shared" si="256"/>
        <v>1</v>
      </c>
    </row>
    <row r="829" spans="2:8" ht="15" customHeight="1">
      <c r="B829" s="50" t="s">
        <v>49</v>
      </c>
      <c r="C829" s="51">
        <f t="shared" si="251"/>
        <v>0.61403508771929827</v>
      </c>
      <c r="D829" s="51">
        <f t="shared" si="252"/>
        <v>0.12280701754385964</v>
      </c>
      <c r="E829" s="51">
        <f t="shared" si="253"/>
        <v>0.19298245614035087</v>
      </c>
      <c r="F829" s="51">
        <f t="shared" si="254"/>
        <v>7.0175438596491224E-2</v>
      </c>
      <c r="G829" s="51">
        <f t="shared" si="255"/>
        <v>0</v>
      </c>
      <c r="H829" s="52">
        <f t="shared" si="256"/>
        <v>1</v>
      </c>
    </row>
    <row r="830" spans="2:8" ht="15" customHeight="1">
      <c r="B830" s="50" t="s">
        <v>196</v>
      </c>
      <c r="C830" s="51">
        <f t="shared" si="251"/>
        <v>0.41666666666666669</v>
      </c>
      <c r="D830" s="51">
        <f t="shared" si="252"/>
        <v>0.29166666666666669</v>
      </c>
      <c r="E830" s="51">
        <f t="shared" si="253"/>
        <v>0.16666666666666666</v>
      </c>
      <c r="F830" s="51">
        <f t="shared" si="254"/>
        <v>8.3333333333333329E-2</v>
      </c>
      <c r="G830" s="51">
        <f t="shared" si="255"/>
        <v>4.1666666666666664E-2</v>
      </c>
      <c r="H830" s="52">
        <f t="shared" si="256"/>
        <v>1</v>
      </c>
    </row>
    <row r="831" spans="2:8" ht="15" customHeight="1">
      <c r="B831" s="50" t="s">
        <v>268</v>
      </c>
      <c r="C831" s="51">
        <f t="shared" si="251"/>
        <v>0.28947368421052633</v>
      </c>
      <c r="D831" s="51">
        <f t="shared" si="252"/>
        <v>0.28947368421052633</v>
      </c>
      <c r="E831" s="51">
        <f t="shared" si="253"/>
        <v>0.26315789473684209</v>
      </c>
      <c r="F831" s="51">
        <f t="shared" si="254"/>
        <v>0.10526315789473684</v>
      </c>
      <c r="G831" s="51">
        <f t="shared" si="255"/>
        <v>5.2631578947368418E-2</v>
      </c>
      <c r="H831" s="52">
        <f t="shared" si="256"/>
        <v>1</v>
      </c>
    </row>
    <row r="832" spans="2:8" ht="15" customHeight="1">
      <c r="B832" s="50" t="s">
        <v>1117</v>
      </c>
      <c r="C832" s="51">
        <f t="shared" si="251"/>
        <v>0.25</v>
      </c>
      <c r="D832" s="51">
        <f t="shared" si="252"/>
        <v>0.33333333333333331</v>
      </c>
      <c r="E832" s="51">
        <f t="shared" si="253"/>
        <v>0.30555555555555558</v>
      </c>
      <c r="F832" s="51">
        <f t="shared" si="254"/>
        <v>5.5555555555555552E-2</v>
      </c>
      <c r="G832" s="51">
        <f t="shared" si="255"/>
        <v>5.5555555555555552E-2</v>
      </c>
      <c r="H832" s="52">
        <f t="shared" si="256"/>
        <v>1</v>
      </c>
    </row>
    <row r="833" spans="2:8" ht="15" customHeight="1">
      <c r="B833" s="50" t="s">
        <v>124</v>
      </c>
      <c r="C833" s="51">
        <f t="shared" si="251"/>
        <v>0.53125</v>
      </c>
      <c r="D833" s="51">
        <f t="shared" si="252"/>
        <v>0.15625</v>
      </c>
      <c r="E833" s="51">
        <f t="shared" si="253"/>
        <v>0.15625</v>
      </c>
      <c r="F833" s="51">
        <f t="shared" si="254"/>
        <v>0.15625</v>
      </c>
      <c r="G833" s="51">
        <f t="shared" si="255"/>
        <v>0</v>
      </c>
      <c r="H833" s="52">
        <f t="shared" si="256"/>
        <v>1</v>
      </c>
    </row>
    <row r="834" spans="2:8" ht="15" customHeight="1">
      <c r="B834" s="50" t="s">
        <v>240</v>
      </c>
      <c r="C834" s="51">
        <f t="shared" si="251"/>
        <v>0.70967741935483875</v>
      </c>
      <c r="D834" s="51">
        <f t="shared" si="252"/>
        <v>0.12903225806451613</v>
      </c>
      <c r="E834" s="51">
        <f t="shared" si="253"/>
        <v>6.4516129032258063E-2</v>
      </c>
      <c r="F834" s="51">
        <f t="shared" si="254"/>
        <v>9.6774193548387094E-2</v>
      </c>
      <c r="G834" s="51">
        <f t="shared" si="255"/>
        <v>0</v>
      </c>
      <c r="H834" s="52">
        <f t="shared" si="256"/>
        <v>1</v>
      </c>
    </row>
    <row r="835" spans="2:8" ht="15" customHeight="1">
      <c r="B835" s="50" t="s">
        <v>208</v>
      </c>
      <c r="C835" s="51">
        <f t="shared" si="251"/>
        <v>0.7</v>
      </c>
      <c r="D835" s="51">
        <f t="shared" si="252"/>
        <v>0.1</v>
      </c>
      <c r="E835" s="51">
        <f t="shared" si="253"/>
        <v>0.16666666666666666</v>
      </c>
      <c r="F835" s="51">
        <f t="shared" si="254"/>
        <v>3.3333333333333333E-2</v>
      </c>
      <c r="G835" s="51">
        <f t="shared" si="255"/>
        <v>0</v>
      </c>
      <c r="H835" s="52">
        <f t="shared" si="256"/>
        <v>1</v>
      </c>
    </row>
    <row r="836" spans="2:8" ht="15" customHeight="1">
      <c r="B836" s="50" t="s">
        <v>232</v>
      </c>
      <c r="C836" s="51">
        <f t="shared" si="251"/>
        <v>0.80769230769230771</v>
      </c>
      <c r="D836" s="51">
        <f t="shared" si="252"/>
        <v>3.8461538461538464E-2</v>
      </c>
      <c r="E836" s="51">
        <f t="shared" si="253"/>
        <v>7.6923076923076927E-2</v>
      </c>
      <c r="F836" s="51">
        <f t="shared" si="254"/>
        <v>7.6923076923076927E-2</v>
      </c>
      <c r="G836" s="51">
        <f t="shared" si="255"/>
        <v>0</v>
      </c>
      <c r="H836" s="52">
        <f t="shared" si="256"/>
        <v>1</v>
      </c>
    </row>
    <row r="837" spans="2:8" ht="15" customHeight="1">
      <c r="B837" s="50" t="s">
        <v>149</v>
      </c>
      <c r="C837" s="51">
        <f t="shared" si="251"/>
        <v>0.84</v>
      </c>
      <c r="D837" s="51">
        <f t="shared" si="252"/>
        <v>0.12</v>
      </c>
      <c r="E837" s="51">
        <f t="shared" si="253"/>
        <v>0</v>
      </c>
      <c r="F837" s="51">
        <f t="shared" si="254"/>
        <v>0.04</v>
      </c>
      <c r="G837" s="51">
        <f t="shared" si="255"/>
        <v>0</v>
      </c>
      <c r="H837" s="52">
        <f t="shared" si="256"/>
        <v>1</v>
      </c>
    </row>
    <row r="838" spans="2:8" ht="15" customHeight="1">
      <c r="B838" s="50" t="s">
        <v>218</v>
      </c>
      <c r="C838" s="51">
        <f t="shared" si="251"/>
        <v>0.36363636363636365</v>
      </c>
      <c r="D838" s="51">
        <f t="shared" si="252"/>
        <v>4.5454545454545456E-2</v>
      </c>
      <c r="E838" s="51">
        <f t="shared" si="253"/>
        <v>0.5</v>
      </c>
      <c r="F838" s="51">
        <f t="shared" si="254"/>
        <v>0</v>
      </c>
      <c r="G838" s="51">
        <f t="shared" si="255"/>
        <v>9.0909090909090912E-2</v>
      </c>
      <c r="H838" s="52">
        <f t="shared" si="256"/>
        <v>1</v>
      </c>
    </row>
    <row r="839" spans="2:8" ht="15" customHeight="1">
      <c r="B839" s="50" t="s">
        <v>300</v>
      </c>
      <c r="C839" s="51">
        <f t="shared" si="251"/>
        <v>0.89473684210526316</v>
      </c>
      <c r="D839" s="51">
        <f t="shared" si="252"/>
        <v>0</v>
      </c>
      <c r="E839" s="51">
        <f t="shared" si="253"/>
        <v>5.2631578947368418E-2</v>
      </c>
      <c r="F839" s="51">
        <f t="shared" si="254"/>
        <v>5.2631578947368418E-2</v>
      </c>
      <c r="G839" s="51">
        <f t="shared" si="255"/>
        <v>0</v>
      </c>
      <c r="H839" s="52">
        <f t="shared" si="256"/>
        <v>1</v>
      </c>
    </row>
    <row r="840" spans="2:8" ht="15" customHeight="1">
      <c r="B840" s="50" t="s">
        <v>89</v>
      </c>
      <c r="C840" s="51">
        <f t="shared" si="251"/>
        <v>0.52941176470588236</v>
      </c>
      <c r="D840" s="51">
        <f t="shared" si="252"/>
        <v>0.23529411764705882</v>
      </c>
      <c r="E840" s="51">
        <f t="shared" si="253"/>
        <v>0.23529411764705882</v>
      </c>
      <c r="F840" s="51">
        <f t="shared" si="254"/>
        <v>0</v>
      </c>
      <c r="G840" s="51">
        <f t="shared" si="255"/>
        <v>0</v>
      </c>
      <c r="H840" s="52">
        <f t="shared" si="256"/>
        <v>1</v>
      </c>
    </row>
    <row r="841" spans="2:8" ht="15" customHeight="1">
      <c r="B841" s="50" t="s">
        <v>476</v>
      </c>
      <c r="C841" s="51">
        <f t="shared" si="251"/>
        <v>0.35294117647058826</v>
      </c>
      <c r="D841" s="51">
        <f t="shared" si="252"/>
        <v>0.47058823529411764</v>
      </c>
      <c r="E841" s="51">
        <f t="shared" si="253"/>
        <v>0.11764705882352941</v>
      </c>
      <c r="F841" s="51">
        <f t="shared" si="254"/>
        <v>5.8823529411764705E-2</v>
      </c>
      <c r="G841" s="51">
        <f t="shared" si="255"/>
        <v>0</v>
      </c>
      <c r="H841" s="52">
        <f t="shared" si="256"/>
        <v>1</v>
      </c>
    </row>
    <row r="842" spans="2:8" ht="15" customHeight="1">
      <c r="B842" s="50" t="s">
        <v>293</v>
      </c>
      <c r="C842" s="51">
        <f t="shared" si="251"/>
        <v>0.41666666666666669</v>
      </c>
      <c r="D842" s="51">
        <f t="shared" si="252"/>
        <v>0.33333333333333331</v>
      </c>
      <c r="E842" s="51">
        <f t="shared" si="253"/>
        <v>0.16666666666666666</v>
      </c>
      <c r="F842" s="51">
        <f t="shared" si="254"/>
        <v>0</v>
      </c>
      <c r="G842" s="51">
        <f t="shared" si="255"/>
        <v>8.3333333333333329E-2</v>
      </c>
      <c r="H842" s="52">
        <f t="shared" si="256"/>
        <v>1</v>
      </c>
    </row>
    <row r="843" spans="2:8" ht="15" customHeight="1">
      <c r="B843" s="50" t="s">
        <v>444</v>
      </c>
      <c r="C843" s="51">
        <f t="shared" si="251"/>
        <v>0.54545454545454541</v>
      </c>
      <c r="D843" s="51">
        <f t="shared" si="252"/>
        <v>0.18181818181818182</v>
      </c>
      <c r="E843" s="51">
        <f t="shared" si="253"/>
        <v>0.18181818181818182</v>
      </c>
      <c r="F843" s="51">
        <f t="shared" si="254"/>
        <v>9.0909090909090912E-2</v>
      </c>
      <c r="G843" s="51">
        <f t="shared" si="255"/>
        <v>0</v>
      </c>
      <c r="H843" s="52">
        <f t="shared" si="256"/>
        <v>1</v>
      </c>
    </row>
    <row r="844" spans="2:8" ht="15" customHeight="1">
      <c r="B844" s="50" t="s">
        <v>1570</v>
      </c>
      <c r="C844" s="51">
        <f t="shared" si="251"/>
        <v>0.1</v>
      </c>
      <c r="D844" s="51">
        <f t="shared" si="252"/>
        <v>0.8</v>
      </c>
      <c r="E844" s="51">
        <f t="shared" si="253"/>
        <v>0</v>
      </c>
      <c r="F844" s="51">
        <f t="shared" si="254"/>
        <v>0.1</v>
      </c>
      <c r="G844" s="51">
        <f t="shared" si="255"/>
        <v>0</v>
      </c>
      <c r="H844" s="52">
        <f t="shared" si="256"/>
        <v>1</v>
      </c>
    </row>
    <row r="845" spans="2:8" ht="15" customHeight="1">
      <c r="B845" s="50" t="s">
        <v>566</v>
      </c>
      <c r="C845" s="51">
        <f t="shared" si="251"/>
        <v>0</v>
      </c>
      <c r="D845" s="51">
        <f t="shared" si="252"/>
        <v>1</v>
      </c>
      <c r="E845" s="51">
        <f t="shared" si="253"/>
        <v>0</v>
      </c>
      <c r="F845" s="51">
        <f t="shared" si="254"/>
        <v>0</v>
      </c>
      <c r="G845" s="51">
        <f t="shared" si="255"/>
        <v>0</v>
      </c>
      <c r="H845" s="52">
        <f t="shared" si="256"/>
        <v>1</v>
      </c>
    </row>
    <row r="846" spans="2:8" ht="15" customHeight="1">
      <c r="B846" s="48" t="s">
        <v>4040</v>
      </c>
      <c r="C846" s="52">
        <f t="shared" si="251"/>
        <v>0.47959183673469385</v>
      </c>
      <c r="D846" s="52">
        <f t="shared" si="252"/>
        <v>0.24149659863945577</v>
      </c>
      <c r="E846" s="52">
        <f t="shared" si="253"/>
        <v>0.18027210884353742</v>
      </c>
      <c r="F846" s="52">
        <f t="shared" si="254"/>
        <v>7.6530612244897961E-2</v>
      </c>
      <c r="G846" s="52">
        <f t="shared" si="255"/>
        <v>2.2108843537414966E-2</v>
      </c>
      <c r="H846" s="52">
        <f t="shared" si="256"/>
        <v>1</v>
      </c>
    </row>
    <row r="849" spans="1:7" ht="15" customHeight="1">
      <c r="A849" s="42">
        <v>35</v>
      </c>
      <c r="B849" s="58" t="s">
        <v>4046</v>
      </c>
      <c r="C849" s="58"/>
      <c r="D849" s="58"/>
      <c r="E849" s="58"/>
      <c r="F849" s="58"/>
      <c r="G849" s="58"/>
    </row>
    <row r="850" spans="1:7" ht="39.75" customHeight="1">
      <c r="A850" s="43" t="s">
        <v>20</v>
      </c>
      <c r="B850" s="60" t="s">
        <v>4047</v>
      </c>
      <c r="C850" s="60"/>
      <c r="D850" s="60"/>
      <c r="E850" s="60"/>
      <c r="F850" s="60"/>
      <c r="G850" s="60"/>
    </row>
    <row r="851" spans="1:7" ht="39.75" customHeight="1">
      <c r="A851" s="43" t="s">
        <v>34</v>
      </c>
      <c r="B851" s="58" t="s">
        <v>4118</v>
      </c>
      <c r="C851" s="58"/>
      <c r="D851" s="58"/>
      <c r="E851" s="58"/>
      <c r="F851" s="58"/>
      <c r="G851" s="58"/>
    </row>
    <row r="852" spans="1:7" ht="15" customHeight="1">
      <c r="B852" s="44" t="s">
        <v>4049</v>
      </c>
      <c r="C852" s="44" t="s">
        <v>113</v>
      </c>
      <c r="D852" s="44" t="s">
        <v>63</v>
      </c>
      <c r="E852" s="44" t="s">
        <v>133</v>
      </c>
      <c r="F852" s="44" t="s">
        <v>205</v>
      </c>
      <c r="G852" s="44" t="s">
        <v>4040</v>
      </c>
    </row>
    <row r="853" spans="1:7" ht="15" customHeight="1">
      <c r="B853" s="45" t="s">
        <v>187</v>
      </c>
      <c r="C853" s="46">
        <f>COUNTIFS('egyptian women 2011'!$N$3:$N$590,$B853,'egyptian women 2011'!$AB$3:$AB$590,C$852)</f>
        <v>49</v>
      </c>
      <c r="D853" s="46">
        <f>COUNTIFS('egyptian women 2011'!$N$3:$N$590,$B853,'egyptian women 2011'!$AB$3:$AB$590,D$852)</f>
        <v>16</v>
      </c>
      <c r="E853" s="46">
        <f>COUNTIFS('egyptian women 2011'!$N$3:$N$590,$B853,'egyptian women 2011'!$AB$3:$AB$590,E$852)</f>
        <v>19</v>
      </c>
      <c r="F853" s="46">
        <f>COUNTIFS('egyptian women 2011'!$N$3:$N$590,$B853,'egyptian women 2011'!$AB$3:$AB$590,F$852)</f>
        <v>1</v>
      </c>
      <c r="G853" s="47">
        <f t="shared" ref="G853:G871" si="257">SUM(C853:F853)</f>
        <v>85</v>
      </c>
    </row>
    <row r="854" spans="1:7" ht="15" customHeight="1">
      <c r="B854" s="45" t="s">
        <v>312</v>
      </c>
      <c r="C854" s="46">
        <f>COUNTIFS('egyptian women 2011'!$N$3:$N$590,$B854,'egyptian women 2011'!$AB$3:$AB$590,C$852)</f>
        <v>48</v>
      </c>
      <c r="D854" s="46">
        <f>COUNTIFS('egyptian women 2011'!$N$3:$N$590,$B854,'egyptian women 2011'!$AB$3:$AB$590,D$852)</f>
        <v>11</v>
      </c>
      <c r="E854" s="46">
        <f>COUNTIFS('egyptian women 2011'!$N$3:$N$590,$B854,'egyptian women 2011'!$AB$3:$AB$590,E$852)</f>
        <v>11</v>
      </c>
      <c r="F854" s="46">
        <f>COUNTIFS('egyptian women 2011'!$N$3:$N$590,$B854,'egyptian women 2011'!$AB$3:$AB$590,F$852)</f>
        <v>0</v>
      </c>
      <c r="G854" s="47">
        <f t="shared" si="257"/>
        <v>70</v>
      </c>
    </row>
    <row r="855" spans="1:7" ht="15" customHeight="1">
      <c r="B855" s="45" t="s">
        <v>49</v>
      </c>
      <c r="C855" s="46">
        <f>COUNTIFS('egyptian women 2011'!$N$3:$N$590,$B855,'egyptian women 2011'!$AB$3:$AB$590,C$852)</f>
        <v>27</v>
      </c>
      <c r="D855" s="46">
        <f>COUNTIFS('egyptian women 2011'!$N$3:$N$590,$B855,'egyptian women 2011'!$AB$3:$AB$590,D$852)</f>
        <v>22</v>
      </c>
      <c r="E855" s="46">
        <f>COUNTIFS('egyptian women 2011'!$N$3:$N$590,$B855,'egyptian women 2011'!$AB$3:$AB$590,E$852)</f>
        <v>7</v>
      </c>
      <c r="F855" s="46">
        <f>COUNTIFS('egyptian women 2011'!$N$3:$N$590,$B855,'egyptian women 2011'!$AB$3:$AB$590,F$852)</f>
        <v>1</v>
      </c>
      <c r="G855" s="47">
        <f t="shared" si="257"/>
        <v>57</v>
      </c>
    </row>
    <row r="856" spans="1:7" ht="15" customHeight="1">
      <c r="B856" s="45" t="s">
        <v>196</v>
      </c>
      <c r="C856" s="46">
        <f>COUNTIFS('egyptian women 2011'!$N$3:$N$590,$B856,'egyptian women 2011'!$AB$3:$AB$590,C$852)</f>
        <v>26</v>
      </c>
      <c r="D856" s="46">
        <f>COUNTIFS('egyptian women 2011'!$N$3:$N$590,$B856,'egyptian women 2011'!$AB$3:$AB$590,D$852)</f>
        <v>8</v>
      </c>
      <c r="E856" s="46">
        <f>COUNTIFS('egyptian women 2011'!$N$3:$N$590,$B856,'egyptian women 2011'!$AB$3:$AB$590,E$852)</f>
        <v>13</v>
      </c>
      <c r="F856" s="46">
        <f>COUNTIFS('egyptian women 2011'!$N$3:$N$590,$B856,'egyptian women 2011'!$AB$3:$AB$590,F$852)</f>
        <v>1</v>
      </c>
      <c r="G856" s="47">
        <f t="shared" si="257"/>
        <v>48</v>
      </c>
    </row>
    <row r="857" spans="1:7" ht="15" customHeight="1">
      <c r="B857" s="45" t="s">
        <v>268</v>
      </c>
      <c r="C857" s="46">
        <f>COUNTIFS('egyptian women 2011'!$N$3:$N$590,$B857,'egyptian women 2011'!$AB$3:$AB$590,C$852)</f>
        <v>26</v>
      </c>
      <c r="D857" s="46">
        <f>COUNTIFS('egyptian women 2011'!$N$3:$N$590,$B857,'egyptian women 2011'!$AB$3:$AB$590,D$852)</f>
        <v>5</v>
      </c>
      <c r="E857" s="46">
        <f>COUNTIFS('egyptian women 2011'!$N$3:$N$590,$B857,'egyptian women 2011'!$AB$3:$AB$590,E$852)</f>
        <v>7</v>
      </c>
      <c r="F857" s="46">
        <f>COUNTIFS('egyptian women 2011'!$N$3:$N$590,$B857,'egyptian women 2011'!$AB$3:$AB$590,F$852)</f>
        <v>0</v>
      </c>
      <c r="G857" s="47">
        <f t="shared" si="257"/>
        <v>38</v>
      </c>
    </row>
    <row r="858" spans="1:7" ht="15" customHeight="1">
      <c r="B858" s="45" t="s">
        <v>1117</v>
      </c>
      <c r="C858" s="46">
        <f>COUNTIFS('egyptian women 2011'!$N$3:$N$590,$B858,'egyptian women 2011'!$AB$3:$AB$590,C$852)</f>
        <v>24</v>
      </c>
      <c r="D858" s="46">
        <f>COUNTIFS('egyptian women 2011'!$N$3:$N$590,$B858,'egyptian women 2011'!$AB$3:$AB$590,D$852)</f>
        <v>3</v>
      </c>
      <c r="E858" s="46">
        <f>COUNTIFS('egyptian women 2011'!$N$3:$N$590,$B858,'egyptian women 2011'!$AB$3:$AB$590,E$852)</f>
        <v>9</v>
      </c>
      <c r="F858" s="46">
        <f>COUNTIFS('egyptian women 2011'!$N$3:$N$590,$B858,'egyptian women 2011'!$AB$3:$AB$590,F$852)</f>
        <v>0</v>
      </c>
      <c r="G858" s="47">
        <f t="shared" si="257"/>
        <v>36</v>
      </c>
    </row>
    <row r="859" spans="1:7" ht="15" customHeight="1">
      <c r="B859" s="45" t="s">
        <v>124</v>
      </c>
      <c r="C859" s="46">
        <f>COUNTIFS('egyptian women 2011'!$N$3:$N$590,$B859,'egyptian women 2011'!$AB$3:$AB$590,C$852)</f>
        <v>24</v>
      </c>
      <c r="D859" s="46">
        <f>COUNTIFS('egyptian women 2011'!$N$3:$N$590,$B859,'egyptian women 2011'!$AB$3:$AB$590,D$852)</f>
        <v>5</v>
      </c>
      <c r="E859" s="46">
        <f>COUNTIFS('egyptian women 2011'!$N$3:$N$590,$B859,'egyptian women 2011'!$AB$3:$AB$590,E$852)</f>
        <v>3</v>
      </c>
      <c r="F859" s="46">
        <f>COUNTIFS('egyptian women 2011'!$N$3:$N$590,$B859,'egyptian women 2011'!$AB$3:$AB$590,F$852)</f>
        <v>0</v>
      </c>
      <c r="G859" s="47">
        <f t="shared" si="257"/>
        <v>32</v>
      </c>
    </row>
    <row r="860" spans="1:7" ht="15" customHeight="1">
      <c r="B860" s="45" t="s">
        <v>240</v>
      </c>
      <c r="C860" s="46">
        <f>COUNTIFS('egyptian women 2011'!$N$3:$N$590,$B860,'egyptian women 2011'!$AB$3:$AB$590,C$852)</f>
        <v>10</v>
      </c>
      <c r="D860" s="46">
        <f>COUNTIFS('egyptian women 2011'!$N$3:$N$590,$B860,'egyptian women 2011'!$AB$3:$AB$590,D$852)</f>
        <v>19</v>
      </c>
      <c r="E860" s="46">
        <f>COUNTIFS('egyptian women 2011'!$N$3:$N$590,$B860,'egyptian women 2011'!$AB$3:$AB$590,E$852)</f>
        <v>2</v>
      </c>
      <c r="F860" s="46">
        <f>COUNTIFS('egyptian women 2011'!$N$3:$N$590,$B860,'egyptian women 2011'!$AB$3:$AB$590,F$852)</f>
        <v>0</v>
      </c>
      <c r="G860" s="47">
        <f t="shared" si="257"/>
        <v>31</v>
      </c>
    </row>
    <row r="861" spans="1:7" ht="15" customHeight="1">
      <c r="B861" s="45" t="s">
        <v>208</v>
      </c>
      <c r="C861" s="46">
        <f>COUNTIFS('egyptian women 2011'!$N$3:$N$590,$B861,'egyptian women 2011'!$AB$3:$AB$590,C$852)</f>
        <v>15</v>
      </c>
      <c r="D861" s="46">
        <f>COUNTIFS('egyptian women 2011'!$N$3:$N$590,$B861,'egyptian women 2011'!$AB$3:$AB$590,D$852)</f>
        <v>13</v>
      </c>
      <c r="E861" s="46">
        <f>COUNTIFS('egyptian women 2011'!$N$3:$N$590,$B861,'egyptian women 2011'!$AB$3:$AB$590,E$852)</f>
        <v>2</v>
      </c>
      <c r="F861" s="46">
        <f>COUNTIFS('egyptian women 2011'!$N$3:$N$590,$B861,'egyptian women 2011'!$AB$3:$AB$590,F$852)</f>
        <v>0</v>
      </c>
      <c r="G861" s="47">
        <f t="shared" si="257"/>
        <v>30</v>
      </c>
    </row>
    <row r="862" spans="1:7" ht="15" customHeight="1">
      <c r="B862" s="45" t="s">
        <v>232</v>
      </c>
      <c r="C862" s="46">
        <f>COUNTIFS('egyptian women 2011'!$N$3:$N$590,$B862,'egyptian women 2011'!$AB$3:$AB$590,C$852)</f>
        <v>10</v>
      </c>
      <c r="D862" s="46">
        <f>COUNTIFS('egyptian women 2011'!$N$3:$N$590,$B862,'egyptian women 2011'!$AB$3:$AB$590,D$852)</f>
        <v>14</v>
      </c>
      <c r="E862" s="46">
        <f>COUNTIFS('egyptian women 2011'!$N$3:$N$590,$B862,'egyptian women 2011'!$AB$3:$AB$590,E$852)</f>
        <v>2</v>
      </c>
      <c r="F862" s="46">
        <f>COUNTIFS('egyptian women 2011'!$N$3:$N$590,$B862,'egyptian women 2011'!$AB$3:$AB$590,F$852)</f>
        <v>0</v>
      </c>
      <c r="G862" s="47">
        <f t="shared" si="257"/>
        <v>26</v>
      </c>
    </row>
    <row r="863" spans="1:7" ht="15" customHeight="1">
      <c r="B863" s="45" t="s">
        <v>149</v>
      </c>
      <c r="C863" s="46">
        <f>COUNTIFS('egyptian women 2011'!$N$3:$N$590,$B863,'egyptian women 2011'!$AB$3:$AB$590,C$852)</f>
        <v>8</v>
      </c>
      <c r="D863" s="46">
        <f>COUNTIFS('egyptian women 2011'!$N$3:$N$590,$B863,'egyptian women 2011'!$AB$3:$AB$590,D$852)</f>
        <v>11</v>
      </c>
      <c r="E863" s="46">
        <f>COUNTIFS('egyptian women 2011'!$N$3:$N$590,$B863,'egyptian women 2011'!$AB$3:$AB$590,E$852)</f>
        <v>5</v>
      </c>
      <c r="F863" s="46">
        <f>COUNTIFS('egyptian women 2011'!$N$3:$N$590,$B863,'egyptian women 2011'!$AB$3:$AB$590,F$852)</f>
        <v>1</v>
      </c>
      <c r="G863" s="47">
        <f t="shared" si="257"/>
        <v>25</v>
      </c>
    </row>
    <row r="864" spans="1:7" ht="15" customHeight="1">
      <c r="B864" s="45" t="s">
        <v>218</v>
      </c>
      <c r="C864" s="46">
        <f>COUNTIFS('egyptian women 2011'!$N$3:$N$590,$B864,'egyptian women 2011'!$AB$3:$AB$590,C$852)</f>
        <v>10</v>
      </c>
      <c r="D864" s="46">
        <f>COUNTIFS('egyptian women 2011'!$N$3:$N$590,$B864,'egyptian women 2011'!$AB$3:$AB$590,D$852)</f>
        <v>7</v>
      </c>
      <c r="E864" s="46">
        <f>COUNTIFS('egyptian women 2011'!$N$3:$N$590,$B864,'egyptian women 2011'!$AB$3:$AB$590,E$852)</f>
        <v>5</v>
      </c>
      <c r="F864" s="46">
        <f>COUNTIFS('egyptian women 2011'!$N$3:$N$590,$B864,'egyptian women 2011'!$AB$3:$AB$590,F$852)</f>
        <v>0</v>
      </c>
      <c r="G864" s="47">
        <f t="shared" si="257"/>
        <v>22</v>
      </c>
    </row>
    <row r="865" spans="2:7" ht="15" customHeight="1">
      <c r="B865" s="45" t="s">
        <v>300</v>
      </c>
      <c r="C865" s="46">
        <f>COUNTIFS('egyptian women 2011'!$N$3:$N$590,$B865,'egyptian women 2011'!$AB$3:$AB$590,C$852)</f>
        <v>1</v>
      </c>
      <c r="D865" s="46">
        <f>COUNTIFS('egyptian women 2011'!$N$3:$N$590,$B865,'egyptian women 2011'!$AB$3:$AB$590,D$852)</f>
        <v>16</v>
      </c>
      <c r="E865" s="46">
        <f>COUNTIFS('egyptian women 2011'!$N$3:$N$590,$B865,'egyptian women 2011'!$AB$3:$AB$590,E$852)</f>
        <v>1</v>
      </c>
      <c r="F865" s="46">
        <f>COUNTIFS('egyptian women 2011'!$N$3:$N$590,$B865,'egyptian women 2011'!$AB$3:$AB$590,F$852)</f>
        <v>1</v>
      </c>
      <c r="G865" s="47">
        <f t="shared" si="257"/>
        <v>19</v>
      </c>
    </row>
    <row r="866" spans="2:7" ht="15" customHeight="1">
      <c r="B866" s="45" t="s">
        <v>89</v>
      </c>
      <c r="C866" s="46">
        <f>COUNTIFS('egyptian women 2011'!$N$3:$N$590,$B866,'egyptian women 2011'!$AB$3:$AB$590,C$852)</f>
        <v>12</v>
      </c>
      <c r="D866" s="46">
        <f>COUNTIFS('egyptian women 2011'!$N$3:$N$590,$B866,'egyptian women 2011'!$AB$3:$AB$590,D$852)</f>
        <v>2</v>
      </c>
      <c r="E866" s="46">
        <f>COUNTIFS('egyptian women 2011'!$N$3:$N$590,$B866,'egyptian women 2011'!$AB$3:$AB$590,E$852)</f>
        <v>3</v>
      </c>
      <c r="F866" s="46">
        <f>COUNTIFS('egyptian women 2011'!$N$3:$N$590,$B866,'egyptian women 2011'!$AB$3:$AB$590,F$852)</f>
        <v>0</v>
      </c>
      <c r="G866" s="47">
        <f t="shared" si="257"/>
        <v>17</v>
      </c>
    </row>
    <row r="867" spans="2:7" ht="15" customHeight="1">
      <c r="B867" s="45" t="s">
        <v>476</v>
      </c>
      <c r="C867" s="46">
        <f>COUNTIFS('egyptian women 2011'!$N$3:$N$590,$B867,'egyptian women 2011'!$AB$3:$AB$590,C$852)</f>
        <v>9</v>
      </c>
      <c r="D867" s="46">
        <f>COUNTIFS('egyptian women 2011'!$N$3:$N$590,$B867,'egyptian women 2011'!$AB$3:$AB$590,D$852)</f>
        <v>8</v>
      </c>
      <c r="E867" s="46">
        <f>COUNTIFS('egyptian women 2011'!$N$3:$N$590,$B867,'egyptian women 2011'!$AB$3:$AB$590,E$852)</f>
        <v>0</v>
      </c>
      <c r="F867" s="46">
        <f>COUNTIFS('egyptian women 2011'!$N$3:$N$590,$B867,'egyptian women 2011'!$AB$3:$AB$590,F$852)</f>
        <v>0</v>
      </c>
      <c r="G867" s="47">
        <f t="shared" si="257"/>
        <v>17</v>
      </c>
    </row>
    <row r="868" spans="2:7" ht="15" customHeight="1">
      <c r="B868" s="45" t="s">
        <v>293</v>
      </c>
      <c r="C868" s="46">
        <f>COUNTIFS('egyptian women 2011'!$N$3:$N$590,$B868,'egyptian women 2011'!$AB$3:$AB$590,C$852)</f>
        <v>6</v>
      </c>
      <c r="D868" s="46">
        <f>COUNTIFS('egyptian women 2011'!$N$3:$N$590,$B868,'egyptian women 2011'!$AB$3:$AB$590,D$852)</f>
        <v>4</v>
      </c>
      <c r="E868" s="46">
        <f>COUNTIFS('egyptian women 2011'!$N$3:$N$590,$B868,'egyptian women 2011'!$AB$3:$AB$590,E$852)</f>
        <v>2</v>
      </c>
      <c r="F868" s="46">
        <f>COUNTIFS('egyptian women 2011'!$N$3:$N$590,$B868,'egyptian women 2011'!$AB$3:$AB$590,F$852)</f>
        <v>0</v>
      </c>
      <c r="G868" s="47">
        <f t="shared" si="257"/>
        <v>12</v>
      </c>
    </row>
    <row r="869" spans="2:7" ht="15" customHeight="1">
      <c r="B869" s="45" t="s">
        <v>444</v>
      </c>
      <c r="C869" s="46">
        <f>COUNTIFS('egyptian women 2011'!$N$3:$N$590,$B869,'egyptian women 2011'!$AB$3:$AB$590,C$852)</f>
        <v>5</v>
      </c>
      <c r="D869" s="46">
        <f>COUNTIFS('egyptian women 2011'!$N$3:$N$590,$B869,'egyptian women 2011'!$AB$3:$AB$590,D$852)</f>
        <v>6</v>
      </c>
      <c r="E869" s="46">
        <f>COUNTIFS('egyptian women 2011'!$N$3:$N$590,$B869,'egyptian women 2011'!$AB$3:$AB$590,E$852)</f>
        <v>0</v>
      </c>
      <c r="F869" s="46">
        <f>COUNTIFS('egyptian women 2011'!$N$3:$N$590,$B869,'egyptian women 2011'!$AB$3:$AB$590,F$852)</f>
        <v>0</v>
      </c>
      <c r="G869" s="47">
        <f t="shared" si="257"/>
        <v>11</v>
      </c>
    </row>
    <row r="870" spans="2:7" ht="15" customHeight="1">
      <c r="B870" s="45" t="s">
        <v>1570</v>
      </c>
      <c r="C870" s="46">
        <f>COUNTIFS('egyptian women 2011'!$N$3:$N$590,$B870,'egyptian women 2011'!$AB$3:$AB$590,C$852)</f>
        <v>8</v>
      </c>
      <c r="D870" s="46">
        <f>COUNTIFS('egyptian women 2011'!$N$3:$N$590,$B870,'egyptian women 2011'!$AB$3:$AB$590,D$852)</f>
        <v>2</v>
      </c>
      <c r="E870" s="46">
        <f>COUNTIFS('egyptian women 2011'!$N$3:$N$590,$B870,'egyptian women 2011'!$AB$3:$AB$590,E$852)</f>
        <v>0</v>
      </c>
      <c r="F870" s="46">
        <f>COUNTIFS('egyptian women 2011'!$N$3:$N$590,$B870,'egyptian women 2011'!$AB$3:$AB$590,F$852)</f>
        <v>0</v>
      </c>
      <c r="G870" s="47">
        <f t="shared" si="257"/>
        <v>10</v>
      </c>
    </row>
    <row r="871" spans="2:7" ht="15" customHeight="1">
      <c r="B871" s="45" t="s">
        <v>566</v>
      </c>
      <c r="C871" s="46">
        <f>COUNTIFS('egyptian women 2011'!$N$3:$N$590,$B871,'egyptian women 2011'!$AB$3:$AB$590,C$852)</f>
        <v>1</v>
      </c>
      <c r="D871" s="46">
        <f>COUNTIFS('egyptian women 2011'!$N$3:$N$590,$B871,'egyptian women 2011'!$AB$3:$AB$590,D$852)</f>
        <v>0</v>
      </c>
      <c r="E871" s="46">
        <f>COUNTIFS('egyptian women 2011'!$N$3:$N$590,$B871,'egyptian women 2011'!$AB$3:$AB$590,E$852)</f>
        <v>0</v>
      </c>
      <c r="F871" s="46">
        <f>COUNTIFS('egyptian women 2011'!$N$3:$N$590,$B871,'egyptian women 2011'!$AB$3:$AB$590,F$852)</f>
        <v>1</v>
      </c>
      <c r="G871" s="47">
        <f t="shared" si="257"/>
        <v>2</v>
      </c>
    </row>
    <row r="872" spans="2:7" ht="15" customHeight="1">
      <c r="B872" s="48" t="s">
        <v>4040</v>
      </c>
      <c r="C872" s="47">
        <f>SUM(C853:C871)</f>
        <v>319</v>
      </c>
      <c r="D872" s="47">
        <f>SUM(D853:D871)</f>
        <v>172</v>
      </c>
      <c r="E872" s="47">
        <f>SUM(E853:E871)</f>
        <v>91</v>
      </c>
      <c r="F872" s="47">
        <f>SUM(F853:F871)</f>
        <v>6</v>
      </c>
      <c r="G872" s="47">
        <f>SUM(G853:G871)</f>
        <v>588</v>
      </c>
    </row>
    <row r="873" spans="2:7" ht="15" customHeight="1">
      <c r="B873" s="59" t="s">
        <v>4119</v>
      </c>
      <c r="C873" s="59"/>
      <c r="D873" s="59"/>
      <c r="E873" s="59"/>
      <c r="F873" s="59"/>
      <c r="G873" s="59"/>
    </row>
    <row r="874" spans="2:7" ht="15" customHeight="1">
      <c r="B874" s="49" t="s">
        <v>4049</v>
      </c>
      <c r="C874" s="49" t="s">
        <v>113</v>
      </c>
      <c r="D874" s="49" t="s">
        <v>63</v>
      </c>
      <c r="E874" s="49" t="s">
        <v>133</v>
      </c>
      <c r="F874" s="49" t="s">
        <v>205</v>
      </c>
      <c r="G874" s="49" t="s">
        <v>4040</v>
      </c>
    </row>
    <row r="875" spans="2:7" ht="15" customHeight="1">
      <c r="B875" s="50" t="s">
        <v>187</v>
      </c>
      <c r="C875" s="51">
        <f t="shared" ref="C875:C894" si="258">IFERROR(C853/G853,0)</f>
        <v>0.57647058823529407</v>
      </c>
      <c r="D875" s="51">
        <f t="shared" ref="D875:D894" si="259">IFERROR(D853/G853,0)</f>
        <v>0.18823529411764706</v>
      </c>
      <c r="E875" s="51">
        <f t="shared" ref="E875:E894" si="260">IFERROR(E853/G853,0)</f>
        <v>0.22352941176470589</v>
      </c>
      <c r="F875" s="51">
        <f t="shared" ref="F875:F894" si="261">IFERROR(F853/G853,0)</f>
        <v>1.1764705882352941E-2</v>
      </c>
      <c r="G875" s="52">
        <f t="shared" ref="G875:G894" si="262">IFERROR(G853/G853,0)</f>
        <v>1</v>
      </c>
    </row>
    <row r="876" spans="2:7" ht="15" customHeight="1">
      <c r="B876" s="50" t="s">
        <v>312</v>
      </c>
      <c r="C876" s="51">
        <f t="shared" si="258"/>
        <v>0.68571428571428572</v>
      </c>
      <c r="D876" s="51">
        <f t="shared" si="259"/>
        <v>0.15714285714285714</v>
      </c>
      <c r="E876" s="51">
        <f t="shared" si="260"/>
        <v>0.15714285714285714</v>
      </c>
      <c r="F876" s="51">
        <f t="shared" si="261"/>
        <v>0</v>
      </c>
      <c r="G876" s="52">
        <f t="shared" si="262"/>
        <v>1</v>
      </c>
    </row>
    <row r="877" spans="2:7" ht="15" customHeight="1">
      <c r="B877" s="50" t="s">
        <v>49</v>
      </c>
      <c r="C877" s="51">
        <f t="shared" si="258"/>
        <v>0.47368421052631576</v>
      </c>
      <c r="D877" s="51">
        <f t="shared" si="259"/>
        <v>0.38596491228070173</v>
      </c>
      <c r="E877" s="51">
        <f t="shared" si="260"/>
        <v>0.12280701754385964</v>
      </c>
      <c r="F877" s="51">
        <f t="shared" si="261"/>
        <v>1.7543859649122806E-2</v>
      </c>
      <c r="G877" s="52">
        <f t="shared" si="262"/>
        <v>1</v>
      </c>
    </row>
    <row r="878" spans="2:7" ht="15" customHeight="1">
      <c r="B878" s="50" t="s">
        <v>196</v>
      </c>
      <c r="C878" s="51">
        <f t="shared" si="258"/>
        <v>0.54166666666666663</v>
      </c>
      <c r="D878" s="51">
        <f t="shared" si="259"/>
        <v>0.16666666666666666</v>
      </c>
      <c r="E878" s="51">
        <f t="shared" si="260"/>
        <v>0.27083333333333331</v>
      </c>
      <c r="F878" s="51">
        <f t="shared" si="261"/>
        <v>2.0833333333333332E-2</v>
      </c>
      <c r="G878" s="52">
        <f t="shared" si="262"/>
        <v>1</v>
      </c>
    </row>
    <row r="879" spans="2:7" ht="15" customHeight="1">
      <c r="B879" s="50" t="s">
        <v>268</v>
      </c>
      <c r="C879" s="51">
        <f t="shared" si="258"/>
        <v>0.68421052631578949</v>
      </c>
      <c r="D879" s="51">
        <f t="shared" si="259"/>
        <v>0.13157894736842105</v>
      </c>
      <c r="E879" s="51">
        <f t="shared" si="260"/>
        <v>0.18421052631578946</v>
      </c>
      <c r="F879" s="51">
        <f t="shared" si="261"/>
        <v>0</v>
      </c>
      <c r="G879" s="52">
        <f t="shared" si="262"/>
        <v>1</v>
      </c>
    </row>
    <row r="880" spans="2:7" ht="15" customHeight="1">
      <c r="B880" s="50" t="s">
        <v>1117</v>
      </c>
      <c r="C880" s="51">
        <f t="shared" si="258"/>
        <v>0.66666666666666663</v>
      </c>
      <c r="D880" s="51">
        <f t="shared" si="259"/>
        <v>8.3333333333333329E-2</v>
      </c>
      <c r="E880" s="51">
        <f t="shared" si="260"/>
        <v>0.25</v>
      </c>
      <c r="F880" s="51">
        <f t="shared" si="261"/>
        <v>0</v>
      </c>
      <c r="G880" s="52">
        <f t="shared" si="262"/>
        <v>1</v>
      </c>
    </row>
    <row r="881" spans="2:7" ht="15" customHeight="1">
      <c r="B881" s="50" t="s">
        <v>124</v>
      </c>
      <c r="C881" s="51">
        <f t="shared" si="258"/>
        <v>0.75</v>
      </c>
      <c r="D881" s="51">
        <f t="shared" si="259"/>
        <v>0.15625</v>
      </c>
      <c r="E881" s="51">
        <f t="shared" si="260"/>
        <v>9.375E-2</v>
      </c>
      <c r="F881" s="51">
        <f t="shared" si="261"/>
        <v>0</v>
      </c>
      <c r="G881" s="52">
        <f t="shared" si="262"/>
        <v>1</v>
      </c>
    </row>
    <row r="882" spans="2:7" ht="15" customHeight="1">
      <c r="B882" s="50" t="s">
        <v>240</v>
      </c>
      <c r="C882" s="51">
        <f t="shared" si="258"/>
        <v>0.32258064516129031</v>
      </c>
      <c r="D882" s="51">
        <f t="shared" si="259"/>
        <v>0.61290322580645162</v>
      </c>
      <c r="E882" s="51">
        <f t="shared" si="260"/>
        <v>6.4516129032258063E-2</v>
      </c>
      <c r="F882" s="51">
        <f t="shared" si="261"/>
        <v>0</v>
      </c>
      <c r="G882" s="52">
        <f t="shared" si="262"/>
        <v>1</v>
      </c>
    </row>
    <row r="883" spans="2:7" ht="15" customHeight="1">
      <c r="B883" s="50" t="s">
        <v>208</v>
      </c>
      <c r="C883" s="51">
        <f t="shared" si="258"/>
        <v>0.5</v>
      </c>
      <c r="D883" s="51">
        <f t="shared" si="259"/>
        <v>0.43333333333333335</v>
      </c>
      <c r="E883" s="51">
        <f t="shared" si="260"/>
        <v>6.6666666666666666E-2</v>
      </c>
      <c r="F883" s="51">
        <f t="shared" si="261"/>
        <v>0</v>
      </c>
      <c r="G883" s="52">
        <f t="shared" si="262"/>
        <v>1</v>
      </c>
    </row>
    <row r="884" spans="2:7" ht="15" customHeight="1">
      <c r="B884" s="50" t="s">
        <v>232</v>
      </c>
      <c r="C884" s="51">
        <f t="shared" si="258"/>
        <v>0.38461538461538464</v>
      </c>
      <c r="D884" s="51">
        <f t="shared" si="259"/>
        <v>0.53846153846153844</v>
      </c>
      <c r="E884" s="51">
        <f t="shared" si="260"/>
        <v>7.6923076923076927E-2</v>
      </c>
      <c r="F884" s="51">
        <f t="shared" si="261"/>
        <v>0</v>
      </c>
      <c r="G884" s="52">
        <f t="shared" si="262"/>
        <v>1</v>
      </c>
    </row>
    <row r="885" spans="2:7" ht="15" customHeight="1">
      <c r="B885" s="50" t="s">
        <v>149</v>
      </c>
      <c r="C885" s="51">
        <f t="shared" si="258"/>
        <v>0.32</v>
      </c>
      <c r="D885" s="51">
        <f t="shared" si="259"/>
        <v>0.44</v>
      </c>
      <c r="E885" s="51">
        <f t="shared" si="260"/>
        <v>0.2</v>
      </c>
      <c r="F885" s="51">
        <f t="shared" si="261"/>
        <v>0.04</v>
      </c>
      <c r="G885" s="52">
        <f t="shared" si="262"/>
        <v>1</v>
      </c>
    </row>
    <row r="886" spans="2:7" ht="15" customHeight="1">
      <c r="B886" s="50" t="s">
        <v>218</v>
      </c>
      <c r="C886" s="51">
        <f t="shared" si="258"/>
        <v>0.45454545454545453</v>
      </c>
      <c r="D886" s="51">
        <f t="shared" si="259"/>
        <v>0.31818181818181818</v>
      </c>
      <c r="E886" s="51">
        <f t="shared" si="260"/>
        <v>0.22727272727272727</v>
      </c>
      <c r="F886" s="51">
        <f t="shared" si="261"/>
        <v>0</v>
      </c>
      <c r="G886" s="52">
        <f t="shared" si="262"/>
        <v>1</v>
      </c>
    </row>
    <row r="887" spans="2:7" ht="15" customHeight="1">
      <c r="B887" s="50" t="s">
        <v>300</v>
      </c>
      <c r="C887" s="51">
        <f t="shared" si="258"/>
        <v>5.2631578947368418E-2</v>
      </c>
      <c r="D887" s="51">
        <f t="shared" si="259"/>
        <v>0.84210526315789469</v>
      </c>
      <c r="E887" s="51">
        <f t="shared" si="260"/>
        <v>5.2631578947368418E-2</v>
      </c>
      <c r="F887" s="51">
        <f t="shared" si="261"/>
        <v>5.2631578947368418E-2</v>
      </c>
      <c r="G887" s="52">
        <f t="shared" si="262"/>
        <v>1</v>
      </c>
    </row>
    <row r="888" spans="2:7" ht="15" customHeight="1">
      <c r="B888" s="50" t="s">
        <v>89</v>
      </c>
      <c r="C888" s="51">
        <f t="shared" si="258"/>
        <v>0.70588235294117652</v>
      </c>
      <c r="D888" s="51">
        <f t="shared" si="259"/>
        <v>0.11764705882352941</v>
      </c>
      <c r="E888" s="51">
        <f t="shared" si="260"/>
        <v>0.17647058823529413</v>
      </c>
      <c r="F888" s="51">
        <f t="shared" si="261"/>
        <v>0</v>
      </c>
      <c r="G888" s="52">
        <f t="shared" si="262"/>
        <v>1</v>
      </c>
    </row>
    <row r="889" spans="2:7" ht="15" customHeight="1">
      <c r="B889" s="50" t="s">
        <v>476</v>
      </c>
      <c r="C889" s="51">
        <f t="shared" si="258"/>
        <v>0.52941176470588236</v>
      </c>
      <c r="D889" s="51">
        <f t="shared" si="259"/>
        <v>0.47058823529411764</v>
      </c>
      <c r="E889" s="51">
        <f t="shared" si="260"/>
        <v>0</v>
      </c>
      <c r="F889" s="51">
        <f t="shared" si="261"/>
        <v>0</v>
      </c>
      <c r="G889" s="52">
        <f t="shared" si="262"/>
        <v>1</v>
      </c>
    </row>
    <row r="890" spans="2:7" ht="15" customHeight="1">
      <c r="B890" s="50" t="s">
        <v>293</v>
      </c>
      <c r="C890" s="51">
        <f t="shared" si="258"/>
        <v>0.5</v>
      </c>
      <c r="D890" s="51">
        <f t="shared" si="259"/>
        <v>0.33333333333333331</v>
      </c>
      <c r="E890" s="51">
        <f t="shared" si="260"/>
        <v>0.16666666666666666</v>
      </c>
      <c r="F890" s="51">
        <f t="shared" si="261"/>
        <v>0</v>
      </c>
      <c r="G890" s="52">
        <f t="shared" si="262"/>
        <v>1</v>
      </c>
    </row>
    <row r="891" spans="2:7" ht="15" customHeight="1">
      <c r="B891" s="50" t="s">
        <v>444</v>
      </c>
      <c r="C891" s="51">
        <f t="shared" si="258"/>
        <v>0.45454545454545453</v>
      </c>
      <c r="D891" s="51">
        <f t="shared" si="259"/>
        <v>0.54545454545454541</v>
      </c>
      <c r="E891" s="51">
        <f t="shared" si="260"/>
        <v>0</v>
      </c>
      <c r="F891" s="51">
        <f t="shared" si="261"/>
        <v>0</v>
      </c>
      <c r="G891" s="52">
        <f t="shared" si="262"/>
        <v>1</v>
      </c>
    </row>
    <row r="892" spans="2:7" ht="15" customHeight="1">
      <c r="B892" s="50" t="s">
        <v>1570</v>
      </c>
      <c r="C892" s="51">
        <f t="shared" si="258"/>
        <v>0.8</v>
      </c>
      <c r="D892" s="51">
        <f t="shared" si="259"/>
        <v>0.2</v>
      </c>
      <c r="E892" s="51">
        <f t="shared" si="260"/>
        <v>0</v>
      </c>
      <c r="F892" s="51">
        <f t="shared" si="261"/>
        <v>0</v>
      </c>
      <c r="G892" s="52">
        <f t="shared" si="262"/>
        <v>1</v>
      </c>
    </row>
    <row r="893" spans="2:7" ht="15" customHeight="1">
      <c r="B893" s="50" t="s">
        <v>566</v>
      </c>
      <c r="C893" s="51">
        <f t="shared" si="258"/>
        <v>0.5</v>
      </c>
      <c r="D893" s="51">
        <f t="shared" si="259"/>
        <v>0</v>
      </c>
      <c r="E893" s="51">
        <f t="shared" si="260"/>
        <v>0</v>
      </c>
      <c r="F893" s="51">
        <f t="shared" si="261"/>
        <v>0.5</v>
      </c>
      <c r="G893" s="52">
        <f t="shared" si="262"/>
        <v>1</v>
      </c>
    </row>
    <row r="894" spans="2:7" ht="15" customHeight="1">
      <c r="B894" s="48" t="s">
        <v>4040</v>
      </c>
      <c r="C894" s="52">
        <f t="shared" si="258"/>
        <v>0.54251700680272108</v>
      </c>
      <c r="D894" s="52">
        <f t="shared" si="259"/>
        <v>0.29251700680272108</v>
      </c>
      <c r="E894" s="52">
        <f t="shared" si="260"/>
        <v>0.15476190476190477</v>
      </c>
      <c r="F894" s="52">
        <f t="shared" si="261"/>
        <v>1.020408163265306E-2</v>
      </c>
      <c r="G894" s="52">
        <f t="shared" si="262"/>
        <v>1</v>
      </c>
    </row>
    <row r="897" spans="1:7" ht="15" customHeight="1">
      <c r="A897" s="42">
        <v>36</v>
      </c>
      <c r="B897" s="58" t="s">
        <v>4046</v>
      </c>
      <c r="C897" s="58"/>
      <c r="D897" s="58"/>
      <c r="E897" s="58"/>
      <c r="F897" s="58"/>
      <c r="G897" s="58"/>
    </row>
    <row r="898" spans="1:7" ht="39.75" customHeight="1">
      <c r="A898" s="43" t="s">
        <v>21</v>
      </c>
      <c r="B898" s="60" t="s">
        <v>4047</v>
      </c>
      <c r="C898" s="60"/>
      <c r="D898" s="60"/>
      <c r="E898" s="60"/>
      <c r="F898" s="60"/>
      <c r="G898" s="60"/>
    </row>
    <row r="899" spans="1:7" ht="15" customHeight="1">
      <c r="A899" s="43" t="s">
        <v>27</v>
      </c>
      <c r="B899" s="58" t="s">
        <v>4120</v>
      </c>
      <c r="C899" s="58"/>
      <c r="D899" s="58"/>
      <c r="E899" s="58"/>
      <c r="F899" s="58"/>
      <c r="G899" s="58"/>
    </row>
    <row r="900" spans="1:7" ht="21.75" customHeight="1">
      <c r="B900" s="44" t="s">
        <v>4049</v>
      </c>
      <c r="C900" s="44" t="s">
        <v>56</v>
      </c>
      <c r="D900" s="44" t="s">
        <v>93</v>
      </c>
      <c r="E900" s="44" t="s">
        <v>200</v>
      </c>
      <c r="F900" s="44" t="s">
        <v>1551</v>
      </c>
      <c r="G900" s="44" t="s">
        <v>4040</v>
      </c>
    </row>
    <row r="901" spans="1:7" ht="21.75" customHeight="1">
      <c r="B901" s="45" t="s">
        <v>50</v>
      </c>
      <c r="C901" s="46">
        <f>COUNTIFS('egyptian women 2011'!$O$3:$O$590,$B901,'egyptian women 2011'!$U$3:$U$590,C$900)</f>
        <v>128</v>
      </c>
      <c r="D901" s="46">
        <f>COUNTIFS('egyptian women 2011'!$O$3:$O$590,$B901,'egyptian women 2011'!$U$3:$U$590,D$900)</f>
        <v>125</v>
      </c>
      <c r="E901" s="46">
        <f>COUNTIFS('egyptian women 2011'!$O$3:$O$590,$B901,'egyptian women 2011'!$U$3:$U$590,E$900)</f>
        <v>2</v>
      </c>
      <c r="F901" s="46">
        <f>COUNTIFS('egyptian women 2011'!$O$3:$O$590,$B901,'egyptian women 2011'!$U$3:$U$590,F$900)</f>
        <v>4</v>
      </c>
      <c r="G901" s="47">
        <f t="shared" ref="G901:G908" si="263">SUM(C901:F901)</f>
        <v>259</v>
      </c>
    </row>
    <row r="902" spans="1:7" ht="21.75" customHeight="1">
      <c r="B902" s="45" t="s">
        <v>276</v>
      </c>
      <c r="C902" s="46">
        <f>COUNTIFS('egyptian women 2011'!$O$3:$O$590,$B902,'egyptian women 2011'!$U$3:$U$590,C$900)</f>
        <v>54</v>
      </c>
      <c r="D902" s="46">
        <f>COUNTIFS('egyptian women 2011'!$O$3:$O$590,$B902,'egyptian women 2011'!$U$3:$U$590,D$900)</f>
        <v>59</v>
      </c>
      <c r="E902" s="46">
        <f>COUNTIFS('egyptian women 2011'!$O$3:$O$590,$B902,'egyptian women 2011'!$U$3:$U$590,E$900)</f>
        <v>3</v>
      </c>
      <c r="F902" s="46">
        <f>COUNTIFS('egyptian women 2011'!$O$3:$O$590,$B902,'egyptian women 2011'!$U$3:$U$590,F$900)</f>
        <v>0</v>
      </c>
      <c r="G902" s="47">
        <f t="shared" si="263"/>
        <v>116</v>
      </c>
    </row>
    <row r="903" spans="1:7" ht="15" customHeight="1">
      <c r="B903" s="45" t="s">
        <v>104</v>
      </c>
      <c r="C903" s="46">
        <f>COUNTIFS('egyptian women 2011'!$O$3:$O$590,$B903,'egyptian women 2011'!$U$3:$U$590,C$900)</f>
        <v>43</v>
      </c>
      <c r="D903" s="46">
        <f>COUNTIFS('egyptian women 2011'!$O$3:$O$590,$B903,'egyptian women 2011'!$U$3:$U$590,D$900)</f>
        <v>23</v>
      </c>
      <c r="E903" s="46">
        <f>COUNTIFS('egyptian women 2011'!$O$3:$O$590,$B903,'egyptian women 2011'!$U$3:$U$590,E$900)</f>
        <v>1</v>
      </c>
      <c r="F903" s="46">
        <f>COUNTIFS('egyptian women 2011'!$O$3:$O$590,$B903,'egyptian women 2011'!$U$3:$U$590,F$900)</f>
        <v>1</v>
      </c>
      <c r="G903" s="47">
        <f t="shared" si="263"/>
        <v>68</v>
      </c>
    </row>
    <row r="904" spans="1:7" ht="15" customHeight="1">
      <c r="B904" s="45" t="s">
        <v>150</v>
      </c>
      <c r="C904" s="46">
        <f>COUNTIFS('egyptian women 2011'!$O$3:$O$590,$B904,'egyptian women 2011'!$U$3:$U$590,C$900)</f>
        <v>37</v>
      </c>
      <c r="D904" s="46">
        <f>COUNTIFS('egyptian women 2011'!$O$3:$O$590,$B904,'egyptian women 2011'!$U$3:$U$590,D$900)</f>
        <v>13</v>
      </c>
      <c r="E904" s="46">
        <f>COUNTIFS('egyptian women 2011'!$O$3:$O$590,$B904,'egyptian women 2011'!$U$3:$U$590,E$900)</f>
        <v>2</v>
      </c>
      <c r="F904" s="46">
        <f>COUNTIFS('egyptian women 2011'!$O$3:$O$590,$B904,'egyptian women 2011'!$U$3:$U$590,F$900)</f>
        <v>0</v>
      </c>
      <c r="G904" s="47">
        <f t="shared" si="263"/>
        <v>52</v>
      </c>
    </row>
    <row r="905" spans="1:7" ht="15" customHeight="1">
      <c r="B905" s="45" t="s">
        <v>477</v>
      </c>
      <c r="C905" s="46">
        <f>COUNTIFS('egyptian women 2011'!$O$3:$O$590,$B905,'egyptian women 2011'!$U$3:$U$590,C$900)</f>
        <v>11</v>
      </c>
      <c r="D905" s="46">
        <f>COUNTIFS('egyptian women 2011'!$O$3:$O$590,$B905,'egyptian women 2011'!$U$3:$U$590,D$900)</f>
        <v>15</v>
      </c>
      <c r="E905" s="46">
        <f>COUNTIFS('egyptian women 2011'!$O$3:$O$590,$B905,'egyptian women 2011'!$U$3:$U$590,E$900)</f>
        <v>0</v>
      </c>
      <c r="F905" s="46">
        <f>COUNTIFS('egyptian women 2011'!$O$3:$O$590,$B905,'egyptian women 2011'!$U$3:$U$590,F$900)</f>
        <v>0</v>
      </c>
      <c r="G905" s="47">
        <f t="shared" si="263"/>
        <v>26</v>
      </c>
    </row>
    <row r="906" spans="1:7" ht="15" customHeight="1">
      <c r="B906" s="45" t="s">
        <v>188</v>
      </c>
      <c r="C906" s="46">
        <f>COUNTIFS('egyptian women 2011'!$O$3:$O$590,$B906,'egyptian women 2011'!$U$3:$U$590,C$900)</f>
        <v>18</v>
      </c>
      <c r="D906" s="46">
        <f>COUNTIFS('egyptian women 2011'!$O$3:$O$590,$B906,'egyptian women 2011'!$U$3:$U$590,D$900)</f>
        <v>7</v>
      </c>
      <c r="E906" s="46">
        <f>COUNTIFS('egyptian women 2011'!$O$3:$O$590,$B906,'egyptian women 2011'!$U$3:$U$590,E$900)</f>
        <v>0</v>
      </c>
      <c r="F906" s="46">
        <f>COUNTIFS('egyptian women 2011'!$O$3:$O$590,$B906,'egyptian women 2011'!$U$3:$U$590,F$900)</f>
        <v>0</v>
      </c>
      <c r="G906" s="47">
        <f t="shared" si="263"/>
        <v>25</v>
      </c>
    </row>
    <row r="907" spans="1:7" ht="15" customHeight="1">
      <c r="B907" s="45" t="s">
        <v>247</v>
      </c>
      <c r="C907" s="46">
        <f>COUNTIFS('egyptian women 2011'!$O$3:$O$590,$B907,'egyptian women 2011'!$U$3:$U$590,C$900)</f>
        <v>18</v>
      </c>
      <c r="D907" s="46">
        <f>COUNTIFS('egyptian women 2011'!$O$3:$O$590,$B907,'egyptian women 2011'!$U$3:$U$590,D$900)</f>
        <v>7</v>
      </c>
      <c r="E907" s="46">
        <f>COUNTIFS('egyptian women 2011'!$O$3:$O$590,$B907,'egyptian women 2011'!$U$3:$U$590,E$900)</f>
        <v>0</v>
      </c>
      <c r="F907" s="46">
        <f>COUNTIFS('egyptian women 2011'!$O$3:$O$590,$B907,'egyptian women 2011'!$U$3:$U$590,F$900)</f>
        <v>0</v>
      </c>
      <c r="G907" s="47">
        <f t="shared" si="263"/>
        <v>25</v>
      </c>
    </row>
    <row r="908" spans="1:7" ht="15" customHeight="1">
      <c r="B908" s="45" t="s">
        <v>241</v>
      </c>
      <c r="C908" s="46">
        <f>COUNTIFS('egyptian women 2011'!$O$3:$O$590,$B908,'egyptian women 2011'!$U$3:$U$590,C$900)</f>
        <v>16</v>
      </c>
      <c r="D908" s="46">
        <f>COUNTIFS('egyptian women 2011'!$O$3:$O$590,$B908,'egyptian women 2011'!$U$3:$U$590,D$900)</f>
        <v>1</v>
      </c>
      <c r="E908" s="46">
        <f>COUNTIFS('egyptian women 2011'!$O$3:$O$590,$B908,'egyptian women 2011'!$U$3:$U$590,E$900)</f>
        <v>0</v>
      </c>
      <c r="F908" s="46">
        <f>COUNTIFS('egyptian women 2011'!$O$3:$O$590,$B908,'egyptian women 2011'!$U$3:$U$590,F$900)</f>
        <v>0</v>
      </c>
      <c r="G908" s="47">
        <f t="shared" si="263"/>
        <v>17</v>
      </c>
    </row>
    <row r="909" spans="1:7" ht="15" customHeight="1">
      <c r="B909" s="48" t="s">
        <v>4040</v>
      </c>
      <c r="C909" s="47">
        <f>SUM(C901:C908)</f>
        <v>325</v>
      </c>
      <c r="D909" s="47">
        <f>SUM(D901:D908)</f>
        <v>250</v>
      </c>
      <c r="E909" s="47">
        <f>SUM(E901:E908)</f>
        <v>8</v>
      </c>
      <c r="F909" s="47">
        <f>SUM(F901:F908)</f>
        <v>5</v>
      </c>
      <c r="G909" s="47">
        <f>SUM(G901:G908)</f>
        <v>588</v>
      </c>
    </row>
    <row r="910" spans="1:7" ht="15" customHeight="1">
      <c r="B910" s="59" t="s">
        <v>4121</v>
      </c>
      <c r="C910" s="59"/>
      <c r="D910" s="59"/>
      <c r="E910" s="59"/>
      <c r="F910" s="59"/>
      <c r="G910" s="59"/>
    </row>
    <row r="911" spans="1:7" ht="21.75" customHeight="1">
      <c r="B911" s="49" t="s">
        <v>4049</v>
      </c>
      <c r="C911" s="49" t="s">
        <v>56</v>
      </c>
      <c r="D911" s="49" t="s">
        <v>93</v>
      </c>
      <c r="E911" s="49" t="s">
        <v>200</v>
      </c>
      <c r="F911" s="49" t="s">
        <v>1551</v>
      </c>
      <c r="G911" s="49" t="s">
        <v>4040</v>
      </c>
    </row>
    <row r="912" spans="1:7" ht="21.75" customHeight="1">
      <c r="B912" s="50" t="s">
        <v>50</v>
      </c>
      <c r="C912" s="51">
        <f t="shared" ref="C912:C920" si="264">IFERROR(C901/G901,0)</f>
        <v>0.49420849420849422</v>
      </c>
      <c r="D912" s="51">
        <f t="shared" ref="D912:D920" si="265">IFERROR(D901/G901,0)</f>
        <v>0.4826254826254826</v>
      </c>
      <c r="E912" s="51">
        <f t="shared" ref="E912:E920" si="266">IFERROR(E901/G901,0)</f>
        <v>7.7220077220077222E-3</v>
      </c>
      <c r="F912" s="51">
        <f t="shared" ref="F912:F920" si="267">IFERROR(F901/G901,0)</f>
        <v>1.5444015444015444E-2</v>
      </c>
      <c r="G912" s="52">
        <f t="shared" ref="G912:G920" si="268">IFERROR(G901/G901,0)</f>
        <v>1</v>
      </c>
    </row>
    <row r="913" spans="1:9" ht="21.75" customHeight="1">
      <c r="B913" s="50" t="s">
        <v>276</v>
      </c>
      <c r="C913" s="51">
        <f t="shared" si="264"/>
        <v>0.46551724137931033</v>
      </c>
      <c r="D913" s="51">
        <f t="shared" si="265"/>
        <v>0.50862068965517238</v>
      </c>
      <c r="E913" s="51">
        <f t="shared" si="266"/>
        <v>2.5862068965517241E-2</v>
      </c>
      <c r="F913" s="51">
        <f t="shared" si="267"/>
        <v>0</v>
      </c>
      <c r="G913" s="52">
        <f t="shared" si="268"/>
        <v>1</v>
      </c>
    </row>
    <row r="914" spans="1:9" ht="15" customHeight="1">
      <c r="B914" s="50" t="s">
        <v>104</v>
      </c>
      <c r="C914" s="51">
        <f t="shared" si="264"/>
        <v>0.63235294117647056</v>
      </c>
      <c r="D914" s="51">
        <f t="shared" si="265"/>
        <v>0.33823529411764708</v>
      </c>
      <c r="E914" s="51">
        <f t="shared" si="266"/>
        <v>1.4705882352941176E-2</v>
      </c>
      <c r="F914" s="51">
        <f t="shared" si="267"/>
        <v>1.4705882352941176E-2</v>
      </c>
      <c r="G914" s="52">
        <f t="shared" si="268"/>
        <v>1</v>
      </c>
    </row>
    <row r="915" spans="1:9" ht="15" customHeight="1">
      <c r="B915" s="50" t="s">
        <v>150</v>
      </c>
      <c r="C915" s="51">
        <f t="shared" si="264"/>
        <v>0.71153846153846156</v>
      </c>
      <c r="D915" s="51">
        <f t="shared" si="265"/>
        <v>0.25</v>
      </c>
      <c r="E915" s="51">
        <f t="shared" si="266"/>
        <v>3.8461538461538464E-2</v>
      </c>
      <c r="F915" s="51">
        <f t="shared" si="267"/>
        <v>0</v>
      </c>
      <c r="G915" s="52">
        <f t="shared" si="268"/>
        <v>1</v>
      </c>
    </row>
    <row r="916" spans="1:9" ht="15" customHeight="1">
      <c r="B916" s="50" t="s">
        <v>477</v>
      </c>
      <c r="C916" s="51">
        <f t="shared" si="264"/>
        <v>0.42307692307692307</v>
      </c>
      <c r="D916" s="51">
        <f t="shared" si="265"/>
        <v>0.57692307692307687</v>
      </c>
      <c r="E916" s="51">
        <f t="shared" si="266"/>
        <v>0</v>
      </c>
      <c r="F916" s="51">
        <f t="shared" si="267"/>
        <v>0</v>
      </c>
      <c r="G916" s="52">
        <f t="shared" si="268"/>
        <v>1</v>
      </c>
    </row>
    <row r="917" spans="1:9" ht="15" customHeight="1">
      <c r="B917" s="50" t="s">
        <v>188</v>
      </c>
      <c r="C917" s="51">
        <f t="shared" si="264"/>
        <v>0.72</v>
      </c>
      <c r="D917" s="51">
        <f t="shared" si="265"/>
        <v>0.28000000000000003</v>
      </c>
      <c r="E917" s="51">
        <f t="shared" si="266"/>
        <v>0</v>
      </c>
      <c r="F917" s="51">
        <f t="shared" si="267"/>
        <v>0</v>
      </c>
      <c r="G917" s="52">
        <f t="shared" si="268"/>
        <v>1</v>
      </c>
    </row>
    <row r="918" spans="1:9" ht="15" customHeight="1">
      <c r="B918" s="50" t="s">
        <v>247</v>
      </c>
      <c r="C918" s="51">
        <f t="shared" si="264"/>
        <v>0.72</v>
      </c>
      <c r="D918" s="51">
        <f t="shared" si="265"/>
        <v>0.28000000000000003</v>
      </c>
      <c r="E918" s="51">
        <f t="shared" si="266"/>
        <v>0</v>
      </c>
      <c r="F918" s="51">
        <f t="shared" si="267"/>
        <v>0</v>
      </c>
      <c r="G918" s="52">
        <f t="shared" si="268"/>
        <v>1</v>
      </c>
    </row>
    <row r="919" spans="1:9" ht="15" customHeight="1">
      <c r="B919" s="50" t="s">
        <v>241</v>
      </c>
      <c r="C919" s="51">
        <f t="shared" si="264"/>
        <v>0.94117647058823528</v>
      </c>
      <c r="D919" s="51">
        <f t="shared" si="265"/>
        <v>5.8823529411764705E-2</v>
      </c>
      <c r="E919" s="51">
        <f t="shared" si="266"/>
        <v>0</v>
      </c>
      <c r="F919" s="51">
        <f t="shared" si="267"/>
        <v>0</v>
      </c>
      <c r="G919" s="52">
        <f t="shared" si="268"/>
        <v>1</v>
      </c>
    </row>
    <row r="920" spans="1:9" ht="15" customHeight="1">
      <c r="B920" s="48" t="s">
        <v>4040</v>
      </c>
      <c r="C920" s="52">
        <f t="shared" si="264"/>
        <v>0.55272108843537415</v>
      </c>
      <c r="D920" s="52">
        <f t="shared" si="265"/>
        <v>0.42517006802721086</v>
      </c>
      <c r="E920" s="52">
        <f t="shared" si="266"/>
        <v>1.3605442176870748E-2</v>
      </c>
      <c r="F920" s="52">
        <f t="shared" si="267"/>
        <v>8.5034013605442185E-3</v>
      </c>
      <c r="G920" s="52">
        <f t="shared" si="268"/>
        <v>1</v>
      </c>
    </row>
    <row r="923" spans="1:9" ht="15" customHeight="1">
      <c r="A923" s="42">
        <v>37</v>
      </c>
      <c r="B923" s="58" t="s">
        <v>4046</v>
      </c>
      <c r="C923" s="58"/>
      <c r="D923" s="58"/>
      <c r="E923" s="58"/>
      <c r="F923" s="58"/>
      <c r="G923" s="58"/>
      <c r="H923" s="58"/>
      <c r="I923" s="58"/>
    </row>
    <row r="924" spans="1:9" ht="39.75" customHeight="1">
      <c r="A924" s="43" t="s">
        <v>21</v>
      </c>
      <c r="B924" s="60" t="s">
        <v>4047</v>
      </c>
      <c r="C924" s="60"/>
      <c r="D924" s="60"/>
      <c r="E924" s="60"/>
      <c r="F924" s="60"/>
      <c r="G924" s="60"/>
      <c r="H924" s="60"/>
      <c r="I924" s="60"/>
    </row>
    <row r="925" spans="1:9" ht="69" customHeight="1">
      <c r="A925" s="43" t="s">
        <v>31</v>
      </c>
      <c r="B925" s="58" t="s">
        <v>4122</v>
      </c>
      <c r="C925" s="58"/>
      <c r="D925" s="58"/>
      <c r="E925" s="58"/>
      <c r="F925" s="58"/>
      <c r="G925" s="58"/>
      <c r="H925" s="58"/>
      <c r="I925" s="58"/>
    </row>
    <row r="926" spans="1:9" ht="15" customHeight="1">
      <c r="B926" s="44" t="s">
        <v>4049</v>
      </c>
      <c r="C926" s="44" t="s">
        <v>971</v>
      </c>
      <c r="D926" s="44" t="s">
        <v>97</v>
      </c>
      <c r="E926" s="44" t="s">
        <v>132</v>
      </c>
      <c r="F926" s="44" t="s">
        <v>60</v>
      </c>
      <c r="G926" s="44" t="s">
        <v>175</v>
      </c>
      <c r="H926" s="44" t="s">
        <v>112</v>
      </c>
      <c r="I926" s="44" t="s">
        <v>4040</v>
      </c>
    </row>
    <row r="927" spans="1:9" ht="21.75" customHeight="1">
      <c r="B927" s="45" t="s">
        <v>50</v>
      </c>
      <c r="C927" s="46">
        <f>COUNTIFS('egyptian women 2011'!$O$3:$O$590,$B927,'egyptian women 2011'!$Y$3:$Y$590,C$926)</f>
        <v>169</v>
      </c>
      <c r="D927" s="46">
        <f>COUNTIFS('egyptian women 2011'!$O$3:$O$590,$B927,'egyptian women 2011'!$Y$3:$Y$590,D$926)</f>
        <v>29</v>
      </c>
      <c r="E927" s="46">
        <f>COUNTIFS('egyptian women 2011'!$O$3:$O$590,$B927,'egyptian women 2011'!$Y$3:$Y$590,E$926)</f>
        <v>44</v>
      </c>
      <c r="F927" s="46">
        <f>COUNTIFS('egyptian women 2011'!$O$3:$O$590,$B927,'egyptian women 2011'!$Y$3:$Y$590,F$926)</f>
        <v>6</v>
      </c>
      <c r="G927" s="46">
        <f>COUNTIFS('egyptian women 2011'!$O$3:$O$590,$B927,'egyptian women 2011'!$Y$3:$Y$590,G$926)</f>
        <v>2</v>
      </c>
      <c r="H927" s="46">
        <f>COUNTIFS('egyptian women 2011'!$O$3:$O$590,$B927,'egyptian women 2011'!$Y$3:$Y$590,H$926)</f>
        <v>9</v>
      </c>
      <c r="I927" s="47">
        <f t="shared" ref="I927:I934" si="269">SUM(C927:H927)</f>
        <v>259</v>
      </c>
    </row>
    <row r="928" spans="1:9" ht="21.75" customHeight="1">
      <c r="B928" s="45" t="s">
        <v>276</v>
      </c>
      <c r="C928" s="46">
        <f>COUNTIFS('egyptian women 2011'!$O$3:$O$590,$B928,'egyptian women 2011'!$Y$3:$Y$590,C$926)</f>
        <v>79</v>
      </c>
      <c r="D928" s="46">
        <f>COUNTIFS('egyptian women 2011'!$O$3:$O$590,$B928,'egyptian women 2011'!$Y$3:$Y$590,D$926)</f>
        <v>9</v>
      </c>
      <c r="E928" s="46">
        <f>COUNTIFS('egyptian women 2011'!$O$3:$O$590,$B928,'egyptian women 2011'!$Y$3:$Y$590,E$926)</f>
        <v>23</v>
      </c>
      <c r="F928" s="46">
        <f>COUNTIFS('egyptian women 2011'!$O$3:$O$590,$B928,'egyptian women 2011'!$Y$3:$Y$590,F$926)</f>
        <v>1</v>
      </c>
      <c r="G928" s="46">
        <f>COUNTIFS('egyptian women 2011'!$O$3:$O$590,$B928,'egyptian women 2011'!$Y$3:$Y$590,G$926)</f>
        <v>3</v>
      </c>
      <c r="H928" s="46">
        <f>COUNTIFS('egyptian women 2011'!$O$3:$O$590,$B928,'egyptian women 2011'!$Y$3:$Y$590,H$926)</f>
        <v>1</v>
      </c>
      <c r="I928" s="47">
        <f t="shared" si="269"/>
        <v>116</v>
      </c>
    </row>
    <row r="929" spans="2:9" ht="15" customHeight="1">
      <c r="B929" s="45" t="s">
        <v>104</v>
      </c>
      <c r="C929" s="46">
        <f>COUNTIFS('egyptian women 2011'!$O$3:$O$590,$B929,'egyptian women 2011'!$Y$3:$Y$590,C$926)</f>
        <v>22</v>
      </c>
      <c r="D929" s="46">
        <f>COUNTIFS('egyptian women 2011'!$O$3:$O$590,$B929,'egyptian women 2011'!$Y$3:$Y$590,D$926)</f>
        <v>21</v>
      </c>
      <c r="E929" s="46">
        <f>COUNTIFS('egyptian women 2011'!$O$3:$O$590,$B929,'egyptian women 2011'!$Y$3:$Y$590,E$926)</f>
        <v>7</v>
      </c>
      <c r="F929" s="46">
        <f>COUNTIFS('egyptian women 2011'!$O$3:$O$590,$B929,'egyptian women 2011'!$Y$3:$Y$590,F$926)</f>
        <v>2</v>
      </c>
      <c r="G929" s="46">
        <f>COUNTIFS('egyptian women 2011'!$O$3:$O$590,$B929,'egyptian women 2011'!$Y$3:$Y$590,G$926)</f>
        <v>13</v>
      </c>
      <c r="H929" s="46">
        <f>COUNTIFS('egyptian women 2011'!$O$3:$O$590,$B929,'egyptian women 2011'!$Y$3:$Y$590,H$926)</f>
        <v>3</v>
      </c>
      <c r="I929" s="47">
        <f t="shared" si="269"/>
        <v>68</v>
      </c>
    </row>
    <row r="930" spans="2:9" ht="15" customHeight="1">
      <c r="B930" s="45" t="s">
        <v>150</v>
      </c>
      <c r="C930" s="46">
        <f>COUNTIFS('egyptian women 2011'!$O$3:$O$590,$B930,'egyptian women 2011'!$Y$3:$Y$590,C$926)</f>
        <v>12</v>
      </c>
      <c r="D930" s="46">
        <f>COUNTIFS('egyptian women 2011'!$O$3:$O$590,$B930,'egyptian women 2011'!$Y$3:$Y$590,D$926)</f>
        <v>19</v>
      </c>
      <c r="E930" s="46">
        <f>COUNTIFS('egyptian women 2011'!$O$3:$O$590,$B930,'egyptian women 2011'!$Y$3:$Y$590,E$926)</f>
        <v>9</v>
      </c>
      <c r="F930" s="46">
        <f>COUNTIFS('egyptian women 2011'!$O$3:$O$590,$B930,'egyptian women 2011'!$Y$3:$Y$590,F$926)</f>
        <v>9</v>
      </c>
      <c r="G930" s="46">
        <f>COUNTIFS('egyptian women 2011'!$O$3:$O$590,$B930,'egyptian women 2011'!$Y$3:$Y$590,G$926)</f>
        <v>0</v>
      </c>
      <c r="H930" s="46">
        <f>COUNTIFS('egyptian women 2011'!$O$3:$O$590,$B930,'egyptian women 2011'!$Y$3:$Y$590,H$926)</f>
        <v>3</v>
      </c>
      <c r="I930" s="47">
        <f t="shared" si="269"/>
        <v>52</v>
      </c>
    </row>
    <row r="931" spans="2:9" ht="15" customHeight="1">
      <c r="B931" s="45" t="s">
        <v>477</v>
      </c>
      <c r="C931" s="46">
        <f>COUNTIFS('egyptian women 2011'!$O$3:$O$590,$B931,'egyptian women 2011'!$Y$3:$Y$590,C$926)</f>
        <v>3</v>
      </c>
      <c r="D931" s="46">
        <f>COUNTIFS('egyptian women 2011'!$O$3:$O$590,$B931,'egyptian women 2011'!$Y$3:$Y$590,D$926)</f>
        <v>20</v>
      </c>
      <c r="E931" s="46">
        <f>COUNTIFS('egyptian women 2011'!$O$3:$O$590,$B931,'egyptian women 2011'!$Y$3:$Y$590,E$926)</f>
        <v>1</v>
      </c>
      <c r="F931" s="46">
        <f>COUNTIFS('egyptian women 2011'!$O$3:$O$590,$B931,'egyptian women 2011'!$Y$3:$Y$590,F$926)</f>
        <v>2</v>
      </c>
      <c r="G931" s="46">
        <f>COUNTIFS('egyptian women 2011'!$O$3:$O$590,$B931,'egyptian women 2011'!$Y$3:$Y$590,G$926)</f>
        <v>0</v>
      </c>
      <c r="H931" s="46">
        <f>COUNTIFS('egyptian women 2011'!$O$3:$O$590,$B931,'egyptian women 2011'!$Y$3:$Y$590,H$926)</f>
        <v>0</v>
      </c>
      <c r="I931" s="47">
        <f t="shared" si="269"/>
        <v>26</v>
      </c>
    </row>
    <row r="932" spans="2:9" ht="15" customHeight="1">
      <c r="B932" s="45" t="s">
        <v>188</v>
      </c>
      <c r="C932" s="46">
        <f>COUNTIFS('egyptian women 2011'!$O$3:$O$590,$B932,'egyptian women 2011'!$Y$3:$Y$590,C$926)</f>
        <v>4</v>
      </c>
      <c r="D932" s="46">
        <f>COUNTIFS('egyptian women 2011'!$O$3:$O$590,$B932,'egyptian women 2011'!$Y$3:$Y$590,D$926)</f>
        <v>6</v>
      </c>
      <c r="E932" s="46">
        <f>COUNTIFS('egyptian women 2011'!$O$3:$O$590,$B932,'egyptian women 2011'!$Y$3:$Y$590,E$926)</f>
        <v>4</v>
      </c>
      <c r="F932" s="46">
        <f>COUNTIFS('egyptian women 2011'!$O$3:$O$590,$B932,'egyptian women 2011'!$Y$3:$Y$590,F$926)</f>
        <v>2</v>
      </c>
      <c r="G932" s="46">
        <f>COUNTIFS('egyptian women 2011'!$O$3:$O$590,$B932,'egyptian women 2011'!$Y$3:$Y$590,G$926)</f>
        <v>6</v>
      </c>
      <c r="H932" s="46">
        <f>COUNTIFS('egyptian women 2011'!$O$3:$O$590,$B932,'egyptian women 2011'!$Y$3:$Y$590,H$926)</f>
        <v>3</v>
      </c>
      <c r="I932" s="47">
        <f t="shared" si="269"/>
        <v>25</v>
      </c>
    </row>
    <row r="933" spans="2:9" ht="15" customHeight="1">
      <c r="B933" s="45" t="s">
        <v>247</v>
      </c>
      <c r="C933" s="46">
        <f>COUNTIFS('egyptian women 2011'!$O$3:$O$590,$B933,'egyptian women 2011'!$Y$3:$Y$590,C$926)</f>
        <v>10</v>
      </c>
      <c r="D933" s="46">
        <f>COUNTIFS('egyptian women 2011'!$O$3:$O$590,$B933,'egyptian women 2011'!$Y$3:$Y$590,D$926)</f>
        <v>10</v>
      </c>
      <c r="E933" s="46">
        <f>COUNTIFS('egyptian women 2011'!$O$3:$O$590,$B933,'egyptian women 2011'!$Y$3:$Y$590,E$926)</f>
        <v>0</v>
      </c>
      <c r="F933" s="46">
        <f>COUNTIFS('egyptian women 2011'!$O$3:$O$590,$B933,'egyptian women 2011'!$Y$3:$Y$590,F$926)</f>
        <v>2</v>
      </c>
      <c r="G933" s="46">
        <f>COUNTIFS('egyptian women 2011'!$O$3:$O$590,$B933,'egyptian women 2011'!$Y$3:$Y$590,G$926)</f>
        <v>3</v>
      </c>
      <c r="H933" s="46">
        <f>COUNTIFS('egyptian women 2011'!$O$3:$O$590,$B933,'egyptian women 2011'!$Y$3:$Y$590,H$926)</f>
        <v>0</v>
      </c>
      <c r="I933" s="47">
        <f t="shared" si="269"/>
        <v>25</v>
      </c>
    </row>
    <row r="934" spans="2:9" ht="15" customHeight="1">
      <c r="B934" s="45" t="s">
        <v>241</v>
      </c>
      <c r="C934" s="46">
        <f>COUNTIFS('egyptian women 2011'!$O$3:$O$590,$B934,'egyptian women 2011'!$Y$3:$Y$590,C$926)</f>
        <v>1</v>
      </c>
      <c r="D934" s="46">
        <f>COUNTIFS('egyptian women 2011'!$O$3:$O$590,$B934,'egyptian women 2011'!$Y$3:$Y$590,D$926)</f>
        <v>1</v>
      </c>
      <c r="E934" s="46">
        <f>COUNTIFS('egyptian women 2011'!$O$3:$O$590,$B934,'egyptian women 2011'!$Y$3:$Y$590,E$926)</f>
        <v>0</v>
      </c>
      <c r="F934" s="46">
        <f>COUNTIFS('egyptian women 2011'!$O$3:$O$590,$B934,'egyptian women 2011'!$Y$3:$Y$590,F$926)</f>
        <v>14</v>
      </c>
      <c r="G934" s="46">
        <f>COUNTIFS('egyptian women 2011'!$O$3:$O$590,$B934,'egyptian women 2011'!$Y$3:$Y$590,G$926)</f>
        <v>0</v>
      </c>
      <c r="H934" s="46">
        <f>COUNTIFS('egyptian women 2011'!$O$3:$O$590,$B934,'egyptian women 2011'!$Y$3:$Y$590,H$926)</f>
        <v>1</v>
      </c>
      <c r="I934" s="47">
        <f t="shared" si="269"/>
        <v>17</v>
      </c>
    </row>
    <row r="935" spans="2:9" ht="15" customHeight="1">
      <c r="B935" s="48" t="s">
        <v>4040</v>
      </c>
      <c r="C935" s="47">
        <f t="shared" ref="C935:I935" si="270">SUM(C927:C934)</f>
        <v>300</v>
      </c>
      <c r="D935" s="47">
        <f t="shared" si="270"/>
        <v>115</v>
      </c>
      <c r="E935" s="47">
        <f t="shared" si="270"/>
        <v>88</v>
      </c>
      <c r="F935" s="47">
        <f t="shared" si="270"/>
        <v>38</v>
      </c>
      <c r="G935" s="47">
        <f t="shared" si="270"/>
        <v>27</v>
      </c>
      <c r="H935" s="47">
        <f t="shared" si="270"/>
        <v>20</v>
      </c>
      <c r="I935" s="47">
        <f t="shared" si="270"/>
        <v>588</v>
      </c>
    </row>
    <row r="936" spans="2:9" ht="15" customHeight="1">
      <c r="B936" s="59" t="s">
        <v>4123</v>
      </c>
      <c r="C936" s="59"/>
      <c r="D936" s="59"/>
      <c r="E936" s="59"/>
      <c r="F936" s="59"/>
      <c r="G936" s="59"/>
      <c r="H936" s="59"/>
      <c r="I936" s="59"/>
    </row>
    <row r="937" spans="2:9" ht="15" customHeight="1">
      <c r="B937" s="49" t="s">
        <v>4049</v>
      </c>
      <c r="C937" s="49" t="s">
        <v>971</v>
      </c>
      <c r="D937" s="49" t="s">
        <v>97</v>
      </c>
      <c r="E937" s="49" t="s">
        <v>132</v>
      </c>
      <c r="F937" s="49" t="s">
        <v>60</v>
      </c>
      <c r="G937" s="49" t="s">
        <v>175</v>
      </c>
      <c r="H937" s="49" t="s">
        <v>112</v>
      </c>
      <c r="I937" s="49" t="s">
        <v>4040</v>
      </c>
    </row>
    <row r="938" spans="2:9" ht="21.75" customHeight="1">
      <c r="B938" s="50" t="s">
        <v>50</v>
      </c>
      <c r="C938" s="51">
        <f t="shared" ref="C938:C946" si="271">IFERROR(C927/I927,0)</f>
        <v>0.65250965250965254</v>
      </c>
      <c r="D938" s="51">
        <f t="shared" ref="D938:D946" si="272">IFERROR(D927/I927,0)</f>
        <v>0.11196911196911197</v>
      </c>
      <c r="E938" s="51">
        <f t="shared" ref="E938:E946" si="273">IFERROR(E927/I927,0)</f>
        <v>0.16988416988416988</v>
      </c>
      <c r="F938" s="51">
        <f t="shared" ref="F938:F946" si="274">IFERROR(F927/I927,0)</f>
        <v>2.3166023166023165E-2</v>
      </c>
      <c r="G938" s="51">
        <f t="shared" ref="G938:G946" si="275">IFERROR(G927/I927,0)</f>
        <v>7.7220077220077222E-3</v>
      </c>
      <c r="H938" s="51">
        <f t="shared" ref="H938:H946" si="276">IFERROR(H927/I927,0)</f>
        <v>3.4749034749034749E-2</v>
      </c>
      <c r="I938" s="52">
        <f t="shared" ref="I938:I946" si="277">IFERROR(I927/I927,0)</f>
        <v>1</v>
      </c>
    </row>
    <row r="939" spans="2:9" ht="21.75" customHeight="1">
      <c r="B939" s="50" t="s">
        <v>276</v>
      </c>
      <c r="C939" s="51">
        <f t="shared" si="271"/>
        <v>0.68103448275862066</v>
      </c>
      <c r="D939" s="51">
        <f t="shared" si="272"/>
        <v>7.7586206896551727E-2</v>
      </c>
      <c r="E939" s="51">
        <f t="shared" si="273"/>
        <v>0.19827586206896552</v>
      </c>
      <c r="F939" s="51">
        <f t="shared" si="274"/>
        <v>8.6206896551724137E-3</v>
      </c>
      <c r="G939" s="51">
        <f t="shared" si="275"/>
        <v>2.5862068965517241E-2</v>
      </c>
      <c r="H939" s="51">
        <f t="shared" si="276"/>
        <v>8.6206896551724137E-3</v>
      </c>
      <c r="I939" s="52">
        <f t="shared" si="277"/>
        <v>1</v>
      </c>
    </row>
    <row r="940" spans="2:9" ht="15" customHeight="1">
      <c r="B940" s="50" t="s">
        <v>104</v>
      </c>
      <c r="C940" s="51">
        <f t="shared" si="271"/>
        <v>0.3235294117647059</v>
      </c>
      <c r="D940" s="51">
        <f t="shared" si="272"/>
        <v>0.30882352941176472</v>
      </c>
      <c r="E940" s="51">
        <f t="shared" si="273"/>
        <v>0.10294117647058823</v>
      </c>
      <c r="F940" s="51">
        <f t="shared" si="274"/>
        <v>2.9411764705882353E-2</v>
      </c>
      <c r="G940" s="51">
        <f t="shared" si="275"/>
        <v>0.19117647058823528</v>
      </c>
      <c r="H940" s="51">
        <f t="shared" si="276"/>
        <v>4.4117647058823532E-2</v>
      </c>
      <c r="I940" s="52">
        <f t="shared" si="277"/>
        <v>1</v>
      </c>
    </row>
    <row r="941" spans="2:9" ht="15" customHeight="1">
      <c r="B941" s="50" t="s">
        <v>150</v>
      </c>
      <c r="C941" s="51">
        <f t="shared" si="271"/>
        <v>0.23076923076923078</v>
      </c>
      <c r="D941" s="51">
        <f t="shared" si="272"/>
        <v>0.36538461538461536</v>
      </c>
      <c r="E941" s="51">
        <f t="shared" si="273"/>
        <v>0.17307692307692307</v>
      </c>
      <c r="F941" s="51">
        <f t="shared" si="274"/>
        <v>0.17307692307692307</v>
      </c>
      <c r="G941" s="51">
        <f t="shared" si="275"/>
        <v>0</v>
      </c>
      <c r="H941" s="51">
        <f t="shared" si="276"/>
        <v>5.7692307692307696E-2</v>
      </c>
      <c r="I941" s="52">
        <f t="shared" si="277"/>
        <v>1</v>
      </c>
    </row>
    <row r="942" spans="2:9" ht="15" customHeight="1">
      <c r="B942" s="50" t="s">
        <v>477</v>
      </c>
      <c r="C942" s="51">
        <f t="shared" si="271"/>
        <v>0.11538461538461539</v>
      </c>
      <c r="D942" s="51">
        <f t="shared" si="272"/>
        <v>0.76923076923076927</v>
      </c>
      <c r="E942" s="51">
        <f t="shared" si="273"/>
        <v>3.8461538461538464E-2</v>
      </c>
      <c r="F942" s="51">
        <f t="shared" si="274"/>
        <v>7.6923076923076927E-2</v>
      </c>
      <c r="G942" s="51">
        <f t="shared" si="275"/>
        <v>0</v>
      </c>
      <c r="H942" s="51">
        <f t="shared" si="276"/>
        <v>0</v>
      </c>
      <c r="I942" s="52">
        <f t="shared" si="277"/>
        <v>1</v>
      </c>
    </row>
    <row r="943" spans="2:9" ht="15" customHeight="1">
      <c r="B943" s="50" t="s">
        <v>188</v>
      </c>
      <c r="C943" s="51">
        <f t="shared" si="271"/>
        <v>0.16</v>
      </c>
      <c r="D943" s="51">
        <f t="shared" si="272"/>
        <v>0.24</v>
      </c>
      <c r="E943" s="51">
        <f t="shared" si="273"/>
        <v>0.16</v>
      </c>
      <c r="F943" s="51">
        <f t="shared" si="274"/>
        <v>0.08</v>
      </c>
      <c r="G943" s="51">
        <f t="shared" si="275"/>
        <v>0.24</v>
      </c>
      <c r="H943" s="51">
        <f t="shared" si="276"/>
        <v>0.12</v>
      </c>
      <c r="I943" s="52">
        <f t="shared" si="277"/>
        <v>1</v>
      </c>
    </row>
    <row r="944" spans="2:9" ht="15" customHeight="1">
      <c r="B944" s="50" t="s">
        <v>247</v>
      </c>
      <c r="C944" s="51">
        <f t="shared" si="271"/>
        <v>0.4</v>
      </c>
      <c r="D944" s="51">
        <f t="shared" si="272"/>
        <v>0.4</v>
      </c>
      <c r="E944" s="51">
        <f t="shared" si="273"/>
        <v>0</v>
      </c>
      <c r="F944" s="51">
        <f t="shared" si="274"/>
        <v>0.08</v>
      </c>
      <c r="G944" s="51">
        <f t="shared" si="275"/>
        <v>0.12</v>
      </c>
      <c r="H944" s="51">
        <f t="shared" si="276"/>
        <v>0</v>
      </c>
      <c r="I944" s="52">
        <f t="shared" si="277"/>
        <v>1</v>
      </c>
    </row>
    <row r="945" spans="1:9" ht="15" customHeight="1">
      <c r="B945" s="50" t="s">
        <v>241</v>
      </c>
      <c r="C945" s="51">
        <f t="shared" si="271"/>
        <v>5.8823529411764705E-2</v>
      </c>
      <c r="D945" s="51">
        <f t="shared" si="272"/>
        <v>5.8823529411764705E-2</v>
      </c>
      <c r="E945" s="51">
        <f t="shared" si="273"/>
        <v>0</v>
      </c>
      <c r="F945" s="51">
        <f t="shared" si="274"/>
        <v>0.82352941176470584</v>
      </c>
      <c r="G945" s="51">
        <f t="shared" si="275"/>
        <v>0</v>
      </c>
      <c r="H945" s="51">
        <f t="shared" si="276"/>
        <v>5.8823529411764705E-2</v>
      </c>
      <c r="I945" s="52">
        <f t="shared" si="277"/>
        <v>1</v>
      </c>
    </row>
    <row r="946" spans="1:9" ht="15" customHeight="1">
      <c r="B946" s="48" t="s">
        <v>4040</v>
      </c>
      <c r="C946" s="52">
        <f t="shared" si="271"/>
        <v>0.51020408163265307</v>
      </c>
      <c r="D946" s="52">
        <f t="shared" si="272"/>
        <v>0.195578231292517</v>
      </c>
      <c r="E946" s="52">
        <f t="shared" si="273"/>
        <v>0.14965986394557823</v>
      </c>
      <c r="F946" s="52">
        <f t="shared" si="274"/>
        <v>6.4625850340136057E-2</v>
      </c>
      <c r="G946" s="52">
        <f t="shared" si="275"/>
        <v>4.5918367346938778E-2</v>
      </c>
      <c r="H946" s="52">
        <f t="shared" si="276"/>
        <v>3.4013605442176874E-2</v>
      </c>
      <c r="I946" s="52">
        <f t="shared" si="277"/>
        <v>1</v>
      </c>
    </row>
    <row r="949" spans="1:9" ht="15" customHeight="1">
      <c r="A949" s="42">
        <v>38</v>
      </c>
      <c r="B949" s="58" t="s">
        <v>4046</v>
      </c>
      <c r="C949" s="58"/>
      <c r="D949" s="58"/>
      <c r="E949" s="58"/>
      <c r="F949" s="58"/>
      <c r="G949" s="58"/>
      <c r="H949" s="58"/>
    </row>
    <row r="950" spans="1:9" ht="39.75" customHeight="1">
      <c r="A950" s="43" t="s">
        <v>21</v>
      </c>
      <c r="B950" s="60" t="s">
        <v>4047</v>
      </c>
      <c r="C950" s="60"/>
      <c r="D950" s="60"/>
      <c r="E950" s="60"/>
      <c r="F950" s="60"/>
      <c r="G950" s="60"/>
      <c r="H950" s="60"/>
    </row>
    <row r="951" spans="1:9" ht="20.25" customHeight="1">
      <c r="A951" s="43" t="s">
        <v>33</v>
      </c>
      <c r="B951" s="58" t="s">
        <v>4124</v>
      </c>
      <c r="C951" s="58"/>
      <c r="D951" s="58"/>
      <c r="E951" s="58"/>
      <c r="F951" s="58"/>
      <c r="G951" s="58"/>
      <c r="H951" s="58"/>
    </row>
    <row r="952" spans="1:9" ht="15" customHeight="1">
      <c r="B952" s="44" t="s">
        <v>4049</v>
      </c>
      <c r="C952" s="44" t="s">
        <v>62</v>
      </c>
      <c r="D952" s="44" t="s">
        <v>205</v>
      </c>
      <c r="E952" s="44" t="s">
        <v>874</v>
      </c>
      <c r="F952" s="44" t="s">
        <v>306</v>
      </c>
      <c r="G952" s="44" t="s">
        <v>1124</v>
      </c>
      <c r="H952" s="44" t="s">
        <v>4040</v>
      </c>
    </row>
    <row r="953" spans="1:9" ht="21.75" customHeight="1">
      <c r="B953" s="45" t="s">
        <v>50</v>
      </c>
      <c r="C953" s="46">
        <f>COUNTIFS('egyptian women 2011'!$O$3:$O$590,$B953,'egyptian women 2011'!$AA$3:$AA$590,C$952)</f>
        <v>101</v>
      </c>
      <c r="D953" s="46">
        <f>COUNTIFS('egyptian women 2011'!$O$3:$O$590,$B953,'egyptian women 2011'!$AA$3:$AA$590,D$952)</f>
        <v>72</v>
      </c>
      <c r="E953" s="46">
        <f>COUNTIFS('egyptian women 2011'!$O$3:$O$590,$B953,'egyptian women 2011'!$AA$3:$AA$590,E$952)</f>
        <v>54</v>
      </c>
      <c r="F953" s="46">
        <f>COUNTIFS('egyptian women 2011'!$O$3:$O$590,$B953,'egyptian women 2011'!$AA$3:$AA$590,F$952)</f>
        <v>23</v>
      </c>
      <c r="G953" s="46">
        <f>COUNTIFS('egyptian women 2011'!$O$3:$O$590,$B953,'egyptian women 2011'!$AA$3:$AA$590,G$952)</f>
        <v>9</v>
      </c>
      <c r="H953" s="47">
        <f t="shared" ref="H953:H960" si="278">SUM(C953:G953)</f>
        <v>259</v>
      </c>
    </row>
    <row r="954" spans="1:9" ht="21.75" customHeight="1">
      <c r="B954" s="45" t="s">
        <v>276</v>
      </c>
      <c r="C954" s="46">
        <f>COUNTIFS('egyptian women 2011'!$O$3:$O$590,$B954,'egyptian women 2011'!$AA$3:$AA$590,C$952)</f>
        <v>43</v>
      </c>
      <c r="D954" s="46">
        <f>COUNTIFS('egyptian women 2011'!$O$3:$O$590,$B954,'egyptian women 2011'!$AA$3:$AA$590,D$952)</f>
        <v>34</v>
      </c>
      <c r="E954" s="46">
        <f>COUNTIFS('egyptian women 2011'!$O$3:$O$590,$B954,'egyptian women 2011'!$AA$3:$AA$590,E$952)</f>
        <v>28</v>
      </c>
      <c r="F954" s="46">
        <f>COUNTIFS('egyptian women 2011'!$O$3:$O$590,$B954,'egyptian women 2011'!$AA$3:$AA$590,F$952)</f>
        <v>9</v>
      </c>
      <c r="G954" s="46">
        <f>COUNTIFS('egyptian women 2011'!$O$3:$O$590,$B954,'egyptian women 2011'!$AA$3:$AA$590,G$952)</f>
        <v>2</v>
      </c>
      <c r="H954" s="47">
        <f t="shared" si="278"/>
        <v>116</v>
      </c>
    </row>
    <row r="955" spans="1:9" ht="15" customHeight="1">
      <c r="B955" s="45" t="s">
        <v>104</v>
      </c>
      <c r="C955" s="46">
        <f>COUNTIFS('egyptian women 2011'!$O$3:$O$590,$B955,'egyptian women 2011'!$AA$3:$AA$590,C$952)</f>
        <v>41</v>
      </c>
      <c r="D955" s="46">
        <f>COUNTIFS('egyptian women 2011'!$O$3:$O$590,$B955,'egyptian women 2011'!$AA$3:$AA$590,D$952)</f>
        <v>11</v>
      </c>
      <c r="E955" s="46">
        <f>COUNTIFS('egyptian women 2011'!$O$3:$O$590,$B955,'egyptian women 2011'!$AA$3:$AA$590,E$952)</f>
        <v>11</v>
      </c>
      <c r="F955" s="46">
        <f>COUNTIFS('egyptian women 2011'!$O$3:$O$590,$B955,'egyptian women 2011'!$AA$3:$AA$590,F$952)</f>
        <v>3</v>
      </c>
      <c r="G955" s="46">
        <f>COUNTIFS('egyptian women 2011'!$O$3:$O$590,$B955,'egyptian women 2011'!$AA$3:$AA$590,G$952)</f>
        <v>2</v>
      </c>
      <c r="H955" s="47">
        <f t="shared" si="278"/>
        <v>68</v>
      </c>
    </row>
    <row r="956" spans="1:9" ht="15" customHeight="1">
      <c r="B956" s="45" t="s">
        <v>150</v>
      </c>
      <c r="C956" s="46">
        <f>COUNTIFS('egyptian women 2011'!$O$3:$O$590,$B956,'egyptian women 2011'!$AA$3:$AA$590,C$952)</f>
        <v>35</v>
      </c>
      <c r="D956" s="46">
        <f>COUNTIFS('egyptian women 2011'!$O$3:$O$590,$B956,'egyptian women 2011'!$AA$3:$AA$590,D$952)</f>
        <v>9</v>
      </c>
      <c r="E956" s="46">
        <f>COUNTIFS('egyptian women 2011'!$O$3:$O$590,$B956,'egyptian women 2011'!$AA$3:$AA$590,E$952)</f>
        <v>4</v>
      </c>
      <c r="F956" s="46">
        <f>COUNTIFS('egyptian women 2011'!$O$3:$O$590,$B956,'egyptian women 2011'!$AA$3:$AA$590,F$952)</f>
        <v>4</v>
      </c>
      <c r="G956" s="46">
        <f>COUNTIFS('egyptian women 2011'!$O$3:$O$590,$B956,'egyptian women 2011'!$AA$3:$AA$590,G$952)</f>
        <v>0</v>
      </c>
      <c r="H956" s="47">
        <f t="shared" si="278"/>
        <v>52</v>
      </c>
    </row>
    <row r="957" spans="1:9" ht="15" customHeight="1">
      <c r="B957" s="45" t="s">
        <v>477</v>
      </c>
      <c r="C957" s="46">
        <f>COUNTIFS('egyptian women 2011'!$O$3:$O$590,$B957,'egyptian women 2011'!$AA$3:$AA$590,C$952)</f>
        <v>12</v>
      </c>
      <c r="D957" s="46">
        <f>COUNTIFS('egyptian women 2011'!$O$3:$O$590,$B957,'egyptian women 2011'!$AA$3:$AA$590,D$952)</f>
        <v>9</v>
      </c>
      <c r="E957" s="46">
        <f>COUNTIFS('egyptian women 2011'!$O$3:$O$590,$B957,'egyptian women 2011'!$AA$3:$AA$590,E$952)</f>
        <v>4</v>
      </c>
      <c r="F957" s="46">
        <f>COUNTIFS('egyptian women 2011'!$O$3:$O$590,$B957,'egyptian women 2011'!$AA$3:$AA$590,F$952)</f>
        <v>1</v>
      </c>
      <c r="G957" s="46">
        <f>COUNTIFS('egyptian women 2011'!$O$3:$O$590,$B957,'egyptian women 2011'!$AA$3:$AA$590,G$952)</f>
        <v>0</v>
      </c>
      <c r="H957" s="47">
        <f t="shared" si="278"/>
        <v>26</v>
      </c>
    </row>
    <row r="958" spans="1:9" ht="15" customHeight="1">
      <c r="B958" s="45" t="s">
        <v>188</v>
      </c>
      <c r="C958" s="46">
        <f>COUNTIFS('egyptian women 2011'!$O$3:$O$590,$B958,'egyptian women 2011'!$AA$3:$AA$590,C$952)</f>
        <v>16</v>
      </c>
      <c r="D958" s="46">
        <f>COUNTIFS('egyptian women 2011'!$O$3:$O$590,$B958,'egyptian women 2011'!$AA$3:$AA$590,D$952)</f>
        <v>5</v>
      </c>
      <c r="E958" s="46">
        <f>COUNTIFS('egyptian women 2011'!$O$3:$O$590,$B958,'egyptian women 2011'!$AA$3:$AA$590,E$952)</f>
        <v>1</v>
      </c>
      <c r="F958" s="46">
        <f>COUNTIFS('egyptian women 2011'!$O$3:$O$590,$B958,'egyptian women 2011'!$AA$3:$AA$590,F$952)</f>
        <v>3</v>
      </c>
      <c r="G958" s="46">
        <f>COUNTIFS('egyptian women 2011'!$O$3:$O$590,$B958,'egyptian women 2011'!$AA$3:$AA$590,G$952)</f>
        <v>0</v>
      </c>
      <c r="H958" s="47">
        <f t="shared" si="278"/>
        <v>25</v>
      </c>
    </row>
    <row r="959" spans="1:9" ht="15" customHeight="1">
      <c r="B959" s="45" t="s">
        <v>247</v>
      </c>
      <c r="C959" s="46">
        <f>COUNTIFS('egyptian women 2011'!$O$3:$O$590,$B959,'egyptian women 2011'!$AA$3:$AA$590,C$952)</f>
        <v>18</v>
      </c>
      <c r="D959" s="46">
        <f>COUNTIFS('egyptian women 2011'!$O$3:$O$590,$B959,'egyptian women 2011'!$AA$3:$AA$590,D$952)</f>
        <v>1</v>
      </c>
      <c r="E959" s="46">
        <f>COUNTIFS('egyptian women 2011'!$O$3:$O$590,$B959,'egyptian women 2011'!$AA$3:$AA$590,E$952)</f>
        <v>4</v>
      </c>
      <c r="F959" s="46">
        <f>COUNTIFS('egyptian women 2011'!$O$3:$O$590,$B959,'egyptian women 2011'!$AA$3:$AA$590,F$952)</f>
        <v>2</v>
      </c>
      <c r="G959" s="46">
        <f>COUNTIFS('egyptian women 2011'!$O$3:$O$590,$B959,'egyptian women 2011'!$AA$3:$AA$590,G$952)</f>
        <v>0</v>
      </c>
      <c r="H959" s="47">
        <f t="shared" si="278"/>
        <v>25</v>
      </c>
    </row>
    <row r="960" spans="1:9" ht="15" customHeight="1">
      <c r="B960" s="45" t="s">
        <v>241</v>
      </c>
      <c r="C960" s="46">
        <f>COUNTIFS('egyptian women 2011'!$O$3:$O$590,$B960,'egyptian women 2011'!$AA$3:$AA$590,C$952)</f>
        <v>16</v>
      </c>
      <c r="D960" s="46">
        <f>COUNTIFS('egyptian women 2011'!$O$3:$O$590,$B960,'egyptian women 2011'!$AA$3:$AA$590,D$952)</f>
        <v>1</v>
      </c>
      <c r="E960" s="46">
        <f>COUNTIFS('egyptian women 2011'!$O$3:$O$590,$B960,'egyptian women 2011'!$AA$3:$AA$590,E$952)</f>
        <v>0</v>
      </c>
      <c r="F960" s="46">
        <f>COUNTIFS('egyptian women 2011'!$O$3:$O$590,$B960,'egyptian women 2011'!$AA$3:$AA$590,F$952)</f>
        <v>0</v>
      </c>
      <c r="G960" s="46">
        <f>COUNTIFS('egyptian women 2011'!$O$3:$O$590,$B960,'egyptian women 2011'!$AA$3:$AA$590,G$952)</f>
        <v>0</v>
      </c>
      <c r="H960" s="47">
        <f t="shared" si="278"/>
        <v>17</v>
      </c>
    </row>
    <row r="961" spans="1:8" ht="15" customHeight="1">
      <c r="B961" s="48" t="s">
        <v>4040</v>
      </c>
      <c r="C961" s="47">
        <f t="shared" ref="C961:H961" si="279">SUM(C953:C960)</f>
        <v>282</v>
      </c>
      <c r="D961" s="47">
        <f t="shared" si="279"/>
        <v>142</v>
      </c>
      <c r="E961" s="47">
        <f t="shared" si="279"/>
        <v>106</v>
      </c>
      <c r="F961" s="47">
        <f t="shared" si="279"/>
        <v>45</v>
      </c>
      <c r="G961" s="47">
        <f t="shared" si="279"/>
        <v>13</v>
      </c>
      <c r="H961" s="47">
        <f t="shared" si="279"/>
        <v>588</v>
      </c>
    </row>
    <row r="962" spans="1:8" ht="15" customHeight="1">
      <c r="B962" s="59" t="s">
        <v>4125</v>
      </c>
      <c r="C962" s="59"/>
      <c r="D962" s="59"/>
      <c r="E962" s="59"/>
      <c r="F962" s="59"/>
      <c r="G962" s="59"/>
      <c r="H962" s="59"/>
    </row>
    <row r="963" spans="1:8" ht="15" customHeight="1">
      <c r="B963" s="49" t="s">
        <v>4049</v>
      </c>
      <c r="C963" s="49" t="s">
        <v>62</v>
      </c>
      <c r="D963" s="49" t="s">
        <v>205</v>
      </c>
      <c r="E963" s="49" t="s">
        <v>874</v>
      </c>
      <c r="F963" s="49" t="s">
        <v>306</v>
      </c>
      <c r="G963" s="49" t="s">
        <v>1124</v>
      </c>
      <c r="H963" s="49" t="s">
        <v>4040</v>
      </c>
    </row>
    <row r="964" spans="1:8" ht="21.75" customHeight="1">
      <c r="B964" s="50" t="s">
        <v>50</v>
      </c>
      <c r="C964" s="51">
        <f t="shared" ref="C964:C972" si="280">IFERROR(C953/H953,0)</f>
        <v>0.38996138996138996</v>
      </c>
      <c r="D964" s="51">
        <f t="shared" ref="D964:D972" si="281">IFERROR(D953/H953,0)</f>
        <v>0.27799227799227799</v>
      </c>
      <c r="E964" s="51">
        <f t="shared" ref="E964:E972" si="282">IFERROR(E953/H953,0)</f>
        <v>0.20849420849420849</v>
      </c>
      <c r="F964" s="51">
        <f t="shared" ref="F964:F972" si="283">IFERROR(F953/H953,0)</f>
        <v>8.8803088803088806E-2</v>
      </c>
      <c r="G964" s="51">
        <f t="shared" ref="G964:G972" si="284">IFERROR(G953/H953,0)</f>
        <v>3.4749034749034749E-2</v>
      </c>
      <c r="H964" s="52">
        <f t="shared" ref="H964:H972" si="285">IFERROR(H953/H953,0)</f>
        <v>1</v>
      </c>
    </row>
    <row r="965" spans="1:8" ht="21.75" customHeight="1">
      <c r="B965" s="50" t="s">
        <v>276</v>
      </c>
      <c r="C965" s="51">
        <f t="shared" si="280"/>
        <v>0.37068965517241381</v>
      </c>
      <c r="D965" s="51">
        <f t="shared" si="281"/>
        <v>0.29310344827586204</v>
      </c>
      <c r="E965" s="51">
        <f t="shared" si="282"/>
        <v>0.2413793103448276</v>
      </c>
      <c r="F965" s="51">
        <f t="shared" si="283"/>
        <v>7.7586206896551727E-2</v>
      </c>
      <c r="G965" s="51">
        <f t="shared" si="284"/>
        <v>1.7241379310344827E-2</v>
      </c>
      <c r="H965" s="52">
        <f t="shared" si="285"/>
        <v>1</v>
      </c>
    </row>
    <row r="966" spans="1:8" ht="15" customHeight="1">
      <c r="B966" s="50" t="s">
        <v>104</v>
      </c>
      <c r="C966" s="51">
        <f t="shared" si="280"/>
        <v>0.6029411764705882</v>
      </c>
      <c r="D966" s="51">
        <f t="shared" si="281"/>
        <v>0.16176470588235295</v>
      </c>
      <c r="E966" s="51">
        <f t="shared" si="282"/>
        <v>0.16176470588235295</v>
      </c>
      <c r="F966" s="51">
        <f t="shared" si="283"/>
        <v>4.4117647058823532E-2</v>
      </c>
      <c r="G966" s="51">
        <f t="shared" si="284"/>
        <v>2.9411764705882353E-2</v>
      </c>
      <c r="H966" s="52">
        <f t="shared" si="285"/>
        <v>1</v>
      </c>
    </row>
    <row r="967" spans="1:8" ht="15" customHeight="1">
      <c r="B967" s="50" t="s">
        <v>150</v>
      </c>
      <c r="C967" s="51">
        <f t="shared" si="280"/>
        <v>0.67307692307692313</v>
      </c>
      <c r="D967" s="51">
        <f t="shared" si="281"/>
        <v>0.17307692307692307</v>
      </c>
      <c r="E967" s="51">
        <f t="shared" si="282"/>
        <v>7.6923076923076927E-2</v>
      </c>
      <c r="F967" s="51">
        <f t="shared" si="283"/>
        <v>7.6923076923076927E-2</v>
      </c>
      <c r="G967" s="51">
        <f t="shared" si="284"/>
        <v>0</v>
      </c>
      <c r="H967" s="52">
        <f t="shared" si="285"/>
        <v>1</v>
      </c>
    </row>
    <row r="968" spans="1:8" ht="15" customHeight="1">
      <c r="B968" s="50" t="s">
        <v>477</v>
      </c>
      <c r="C968" s="51">
        <f t="shared" si="280"/>
        <v>0.46153846153846156</v>
      </c>
      <c r="D968" s="51">
        <f t="shared" si="281"/>
        <v>0.34615384615384615</v>
      </c>
      <c r="E968" s="51">
        <f t="shared" si="282"/>
        <v>0.15384615384615385</v>
      </c>
      <c r="F968" s="51">
        <f t="shared" si="283"/>
        <v>3.8461538461538464E-2</v>
      </c>
      <c r="G968" s="51">
        <f t="shared" si="284"/>
        <v>0</v>
      </c>
      <c r="H968" s="52">
        <f t="shared" si="285"/>
        <v>1</v>
      </c>
    </row>
    <row r="969" spans="1:8" ht="15" customHeight="1">
      <c r="B969" s="50" t="s">
        <v>188</v>
      </c>
      <c r="C969" s="51">
        <f t="shared" si="280"/>
        <v>0.64</v>
      </c>
      <c r="D969" s="51">
        <f t="shared" si="281"/>
        <v>0.2</v>
      </c>
      <c r="E969" s="51">
        <f t="shared" si="282"/>
        <v>0.04</v>
      </c>
      <c r="F969" s="51">
        <f t="shared" si="283"/>
        <v>0.12</v>
      </c>
      <c r="G969" s="51">
        <f t="shared" si="284"/>
        <v>0</v>
      </c>
      <c r="H969" s="52">
        <f t="shared" si="285"/>
        <v>1</v>
      </c>
    </row>
    <row r="970" spans="1:8" ht="15" customHeight="1">
      <c r="B970" s="50" t="s">
        <v>247</v>
      </c>
      <c r="C970" s="51">
        <f t="shared" si="280"/>
        <v>0.72</v>
      </c>
      <c r="D970" s="51">
        <f t="shared" si="281"/>
        <v>0.04</v>
      </c>
      <c r="E970" s="51">
        <f t="shared" si="282"/>
        <v>0.16</v>
      </c>
      <c r="F970" s="51">
        <f t="shared" si="283"/>
        <v>0.08</v>
      </c>
      <c r="G970" s="51">
        <f t="shared" si="284"/>
        <v>0</v>
      </c>
      <c r="H970" s="52">
        <f t="shared" si="285"/>
        <v>1</v>
      </c>
    </row>
    <row r="971" spans="1:8" ht="15" customHeight="1">
      <c r="B971" s="50" t="s">
        <v>241</v>
      </c>
      <c r="C971" s="51">
        <f t="shared" si="280"/>
        <v>0.94117647058823528</v>
      </c>
      <c r="D971" s="51">
        <f t="shared" si="281"/>
        <v>5.8823529411764705E-2</v>
      </c>
      <c r="E971" s="51">
        <f t="shared" si="282"/>
        <v>0</v>
      </c>
      <c r="F971" s="51">
        <f t="shared" si="283"/>
        <v>0</v>
      </c>
      <c r="G971" s="51">
        <f t="shared" si="284"/>
        <v>0</v>
      </c>
      <c r="H971" s="52">
        <f t="shared" si="285"/>
        <v>1</v>
      </c>
    </row>
    <row r="972" spans="1:8" ht="15" customHeight="1">
      <c r="B972" s="48" t="s">
        <v>4040</v>
      </c>
      <c r="C972" s="52">
        <f t="shared" si="280"/>
        <v>0.47959183673469385</v>
      </c>
      <c r="D972" s="52">
        <f t="shared" si="281"/>
        <v>0.24149659863945577</v>
      </c>
      <c r="E972" s="52">
        <f t="shared" si="282"/>
        <v>0.18027210884353742</v>
      </c>
      <c r="F972" s="52">
        <f t="shared" si="283"/>
        <v>7.6530612244897961E-2</v>
      </c>
      <c r="G972" s="52">
        <f t="shared" si="284"/>
        <v>2.2108843537414966E-2</v>
      </c>
      <c r="H972" s="52">
        <f t="shared" si="285"/>
        <v>1</v>
      </c>
    </row>
    <row r="975" spans="1:8" ht="15" customHeight="1">
      <c r="A975" s="42">
        <v>39</v>
      </c>
      <c r="B975" s="58" t="s">
        <v>4046</v>
      </c>
      <c r="C975" s="58"/>
      <c r="D975" s="58"/>
      <c r="E975" s="58"/>
      <c r="F975" s="58"/>
      <c r="G975" s="58"/>
    </row>
    <row r="976" spans="1:8" ht="39.75" customHeight="1">
      <c r="A976" s="43" t="s">
        <v>21</v>
      </c>
      <c r="B976" s="60" t="s">
        <v>4047</v>
      </c>
      <c r="C976" s="60"/>
      <c r="D976" s="60"/>
      <c r="E976" s="60"/>
      <c r="F976" s="60"/>
      <c r="G976" s="60"/>
    </row>
    <row r="977" spans="1:7" ht="39.75" customHeight="1">
      <c r="A977" s="43" t="s">
        <v>34</v>
      </c>
      <c r="B977" s="58" t="s">
        <v>4126</v>
      </c>
      <c r="C977" s="58"/>
      <c r="D977" s="58"/>
      <c r="E977" s="58"/>
      <c r="F977" s="58"/>
      <c r="G977" s="58"/>
    </row>
    <row r="978" spans="1:7" ht="15" customHeight="1">
      <c r="B978" s="44" t="s">
        <v>4049</v>
      </c>
      <c r="C978" s="44" t="s">
        <v>113</v>
      </c>
      <c r="D978" s="44" t="s">
        <v>63</v>
      </c>
      <c r="E978" s="44" t="s">
        <v>133</v>
      </c>
      <c r="F978" s="44" t="s">
        <v>205</v>
      </c>
      <c r="G978" s="44" t="s">
        <v>4040</v>
      </c>
    </row>
    <row r="979" spans="1:7" ht="21.75" customHeight="1">
      <c r="B979" s="45" t="s">
        <v>50</v>
      </c>
      <c r="C979" s="46">
        <f>COUNTIFS('egyptian women 2011'!$O$3:$O$590,$B979,'egyptian women 2011'!$AB$3:$AB$590,C$978)</f>
        <v>151</v>
      </c>
      <c r="D979" s="46">
        <f>COUNTIFS('egyptian women 2011'!$O$3:$O$590,$B979,'egyptian women 2011'!$AB$3:$AB$590,D$978)</f>
        <v>59</v>
      </c>
      <c r="E979" s="46">
        <f>COUNTIFS('egyptian women 2011'!$O$3:$O$590,$B979,'egyptian women 2011'!$AB$3:$AB$590,E$978)</f>
        <v>48</v>
      </c>
      <c r="F979" s="46">
        <f>COUNTIFS('egyptian women 2011'!$O$3:$O$590,$B979,'egyptian women 2011'!$AB$3:$AB$590,F$978)</f>
        <v>1</v>
      </c>
      <c r="G979" s="47">
        <f t="shared" ref="G979:G986" si="286">SUM(C979:F979)</f>
        <v>259</v>
      </c>
    </row>
    <row r="980" spans="1:7" ht="21.75" customHeight="1">
      <c r="B980" s="45" t="s">
        <v>276</v>
      </c>
      <c r="C980" s="46">
        <f>COUNTIFS('egyptian women 2011'!$O$3:$O$590,$B980,'egyptian women 2011'!$AB$3:$AB$590,C$978)</f>
        <v>74</v>
      </c>
      <c r="D980" s="46">
        <f>COUNTIFS('egyptian women 2011'!$O$3:$O$590,$B980,'egyptian women 2011'!$AB$3:$AB$590,D$978)</f>
        <v>20</v>
      </c>
      <c r="E980" s="46">
        <f>COUNTIFS('egyptian women 2011'!$O$3:$O$590,$B980,'egyptian women 2011'!$AB$3:$AB$590,E$978)</f>
        <v>21</v>
      </c>
      <c r="F980" s="46">
        <f>COUNTIFS('egyptian women 2011'!$O$3:$O$590,$B980,'egyptian women 2011'!$AB$3:$AB$590,F$978)</f>
        <v>1</v>
      </c>
      <c r="G980" s="47">
        <f t="shared" si="286"/>
        <v>116</v>
      </c>
    </row>
    <row r="981" spans="1:7" ht="15" customHeight="1">
      <c r="B981" s="45" t="s">
        <v>104</v>
      </c>
      <c r="C981" s="46">
        <f>COUNTIFS('egyptian women 2011'!$O$3:$O$590,$B981,'egyptian women 2011'!$AB$3:$AB$590,C$978)</f>
        <v>39</v>
      </c>
      <c r="D981" s="46">
        <f>COUNTIFS('egyptian women 2011'!$O$3:$O$590,$B981,'egyptian women 2011'!$AB$3:$AB$590,D$978)</f>
        <v>21</v>
      </c>
      <c r="E981" s="46">
        <f>COUNTIFS('egyptian women 2011'!$O$3:$O$590,$B981,'egyptian women 2011'!$AB$3:$AB$590,E$978)</f>
        <v>7</v>
      </c>
      <c r="F981" s="46">
        <f>COUNTIFS('egyptian women 2011'!$O$3:$O$590,$B981,'egyptian women 2011'!$AB$3:$AB$590,F$978)</f>
        <v>1</v>
      </c>
      <c r="G981" s="47">
        <f t="shared" si="286"/>
        <v>68</v>
      </c>
    </row>
    <row r="982" spans="1:7" ht="15" customHeight="1">
      <c r="B982" s="45" t="s">
        <v>150</v>
      </c>
      <c r="C982" s="46">
        <f>COUNTIFS('egyptian women 2011'!$O$3:$O$590,$B982,'egyptian women 2011'!$AB$3:$AB$590,C$978)</f>
        <v>16</v>
      </c>
      <c r="D982" s="46">
        <f>COUNTIFS('egyptian women 2011'!$O$3:$O$590,$B982,'egyptian women 2011'!$AB$3:$AB$590,D$978)</f>
        <v>25</v>
      </c>
      <c r="E982" s="46">
        <f>COUNTIFS('egyptian women 2011'!$O$3:$O$590,$B982,'egyptian women 2011'!$AB$3:$AB$590,E$978)</f>
        <v>8</v>
      </c>
      <c r="F982" s="46">
        <f>COUNTIFS('egyptian women 2011'!$O$3:$O$590,$B982,'egyptian women 2011'!$AB$3:$AB$590,F$978)</f>
        <v>3</v>
      </c>
      <c r="G982" s="47">
        <f t="shared" si="286"/>
        <v>52</v>
      </c>
    </row>
    <row r="983" spans="1:7" ht="15" customHeight="1">
      <c r="B983" s="45" t="s">
        <v>477</v>
      </c>
      <c r="C983" s="46">
        <f>COUNTIFS('egyptian women 2011'!$O$3:$O$590,$B983,'egyptian women 2011'!$AB$3:$AB$590,C$978)</f>
        <v>10</v>
      </c>
      <c r="D983" s="46">
        <f>COUNTIFS('egyptian women 2011'!$O$3:$O$590,$B983,'egyptian women 2011'!$AB$3:$AB$590,D$978)</f>
        <v>15</v>
      </c>
      <c r="E983" s="46">
        <f>COUNTIFS('egyptian women 2011'!$O$3:$O$590,$B983,'egyptian women 2011'!$AB$3:$AB$590,E$978)</f>
        <v>1</v>
      </c>
      <c r="F983" s="46">
        <f>COUNTIFS('egyptian women 2011'!$O$3:$O$590,$B983,'egyptian women 2011'!$AB$3:$AB$590,F$978)</f>
        <v>0</v>
      </c>
      <c r="G983" s="47">
        <f t="shared" si="286"/>
        <v>26</v>
      </c>
    </row>
    <row r="984" spans="1:7" ht="15" customHeight="1">
      <c r="B984" s="45" t="s">
        <v>188</v>
      </c>
      <c r="C984" s="46">
        <f>COUNTIFS('egyptian women 2011'!$O$3:$O$590,$B984,'egyptian women 2011'!$AB$3:$AB$590,C$978)</f>
        <v>13</v>
      </c>
      <c r="D984" s="46">
        <f>COUNTIFS('egyptian women 2011'!$O$3:$O$590,$B984,'egyptian women 2011'!$AB$3:$AB$590,D$978)</f>
        <v>6</v>
      </c>
      <c r="E984" s="46">
        <f>COUNTIFS('egyptian women 2011'!$O$3:$O$590,$B984,'egyptian women 2011'!$AB$3:$AB$590,E$978)</f>
        <v>6</v>
      </c>
      <c r="F984" s="46">
        <f>COUNTIFS('egyptian women 2011'!$O$3:$O$590,$B984,'egyptian women 2011'!$AB$3:$AB$590,F$978)</f>
        <v>0</v>
      </c>
      <c r="G984" s="47">
        <f t="shared" si="286"/>
        <v>25</v>
      </c>
    </row>
    <row r="985" spans="1:7" ht="15" customHeight="1">
      <c r="B985" s="45" t="s">
        <v>247</v>
      </c>
      <c r="C985" s="46">
        <f>COUNTIFS('egyptian women 2011'!$O$3:$O$590,$B985,'egyptian women 2011'!$AB$3:$AB$590,C$978)</f>
        <v>14</v>
      </c>
      <c r="D985" s="46">
        <f>COUNTIFS('egyptian women 2011'!$O$3:$O$590,$B985,'egyptian women 2011'!$AB$3:$AB$590,D$978)</f>
        <v>11</v>
      </c>
      <c r="E985" s="46">
        <f>COUNTIFS('egyptian women 2011'!$O$3:$O$590,$B985,'egyptian women 2011'!$AB$3:$AB$590,E$978)</f>
        <v>0</v>
      </c>
      <c r="F985" s="46">
        <f>COUNTIFS('egyptian women 2011'!$O$3:$O$590,$B985,'egyptian women 2011'!$AB$3:$AB$590,F$978)</f>
        <v>0</v>
      </c>
      <c r="G985" s="47">
        <f t="shared" si="286"/>
        <v>25</v>
      </c>
    </row>
    <row r="986" spans="1:7" ht="15" customHeight="1">
      <c r="B986" s="45" t="s">
        <v>241</v>
      </c>
      <c r="C986" s="46">
        <f>COUNTIFS('egyptian women 2011'!$O$3:$O$590,$B986,'egyptian women 2011'!$AB$3:$AB$590,C$978)</f>
        <v>2</v>
      </c>
      <c r="D986" s="46">
        <f>COUNTIFS('egyptian women 2011'!$O$3:$O$590,$B986,'egyptian women 2011'!$AB$3:$AB$590,D$978)</f>
        <v>15</v>
      </c>
      <c r="E986" s="46">
        <f>COUNTIFS('egyptian women 2011'!$O$3:$O$590,$B986,'egyptian women 2011'!$AB$3:$AB$590,E$978)</f>
        <v>0</v>
      </c>
      <c r="F986" s="46">
        <f>COUNTIFS('egyptian women 2011'!$O$3:$O$590,$B986,'egyptian women 2011'!$AB$3:$AB$590,F$978)</f>
        <v>0</v>
      </c>
      <c r="G986" s="47">
        <f t="shared" si="286"/>
        <v>17</v>
      </c>
    </row>
    <row r="987" spans="1:7" ht="15" customHeight="1">
      <c r="B987" s="48" t="s">
        <v>4040</v>
      </c>
      <c r="C987" s="47">
        <f>SUM(C979:C986)</f>
        <v>319</v>
      </c>
      <c r="D987" s="47">
        <f>SUM(D979:D986)</f>
        <v>172</v>
      </c>
      <c r="E987" s="47">
        <f>SUM(E979:E986)</f>
        <v>91</v>
      </c>
      <c r="F987" s="47">
        <f>SUM(F979:F986)</f>
        <v>6</v>
      </c>
      <c r="G987" s="47">
        <f>SUM(G979:G986)</f>
        <v>588</v>
      </c>
    </row>
    <row r="988" spans="1:7" ht="15" customHeight="1">
      <c r="B988" s="59" t="s">
        <v>4127</v>
      </c>
      <c r="C988" s="59"/>
      <c r="D988" s="59"/>
      <c r="E988" s="59"/>
      <c r="F988" s="59"/>
      <c r="G988" s="59"/>
    </row>
    <row r="989" spans="1:7" ht="15" customHeight="1">
      <c r="B989" s="49" t="s">
        <v>4049</v>
      </c>
      <c r="C989" s="49" t="s">
        <v>113</v>
      </c>
      <c r="D989" s="49" t="s">
        <v>63</v>
      </c>
      <c r="E989" s="49" t="s">
        <v>133</v>
      </c>
      <c r="F989" s="49" t="s">
        <v>205</v>
      </c>
      <c r="G989" s="49" t="s">
        <v>4040</v>
      </c>
    </row>
    <row r="990" spans="1:7" ht="21.75" customHeight="1">
      <c r="B990" s="50" t="s">
        <v>50</v>
      </c>
      <c r="C990" s="51">
        <f t="shared" ref="C990:C998" si="287">IFERROR(C979/G979,0)</f>
        <v>0.58301158301158296</v>
      </c>
      <c r="D990" s="51">
        <f t="shared" ref="D990:D998" si="288">IFERROR(D979/G979,0)</f>
        <v>0.22779922779922779</v>
      </c>
      <c r="E990" s="51">
        <f t="shared" ref="E990:E998" si="289">IFERROR(E979/G979,0)</f>
        <v>0.18532818532818532</v>
      </c>
      <c r="F990" s="51">
        <f t="shared" ref="F990:F998" si="290">IFERROR(F979/G979,0)</f>
        <v>3.8610038610038611E-3</v>
      </c>
      <c r="G990" s="52">
        <f t="shared" ref="G990:G998" si="291">IFERROR(G979/G979,0)</f>
        <v>1</v>
      </c>
    </row>
    <row r="991" spans="1:7" ht="21.75" customHeight="1">
      <c r="B991" s="50" t="s">
        <v>276</v>
      </c>
      <c r="C991" s="51">
        <f t="shared" si="287"/>
        <v>0.63793103448275867</v>
      </c>
      <c r="D991" s="51">
        <f t="shared" si="288"/>
        <v>0.17241379310344829</v>
      </c>
      <c r="E991" s="51">
        <f t="shared" si="289"/>
        <v>0.18103448275862069</v>
      </c>
      <c r="F991" s="51">
        <f t="shared" si="290"/>
        <v>8.6206896551724137E-3</v>
      </c>
      <c r="G991" s="52">
        <f t="shared" si="291"/>
        <v>1</v>
      </c>
    </row>
    <row r="992" spans="1:7" ht="15" customHeight="1">
      <c r="B992" s="50" t="s">
        <v>104</v>
      </c>
      <c r="C992" s="51">
        <f t="shared" si="287"/>
        <v>0.57352941176470584</v>
      </c>
      <c r="D992" s="51">
        <f t="shared" si="288"/>
        <v>0.30882352941176472</v>
      </c>
      <c r="E992" s="51">
        <f t="shared" si="289"/>
        <v>0.10294117647058823</v>
      </c>
      <c r="F992" s="51">
        <f t="shared" si="290"/>
        <v>1.4705882352941176E-2</v>
      </c>
      <c r="G992" s="52">
        <f t="shared" si="291"/>
        <v>1</v>
      </c>
    </row>
    <row r="993" spans="1:9" ht="15" customHeight="1">
      <c r="B993" s="50" t="s">
        <v>150</v>
      </c>
      <c r="C993" s="51">
        <f t="shared" si="287"/>
        <v>0.30769230769230771</v>
      </c>
      <c r="D993" s="51">
        <f t="shared" si="288"/>
        <v>0.48076923076923078</v>
      </c>
      <c r="E993" s="51">
        <f t="shared" si="289"/>
        <v>0.15384615384615385</v>
      </c>
      <c r="F993" s="51">
        <f t="shared" si="290"/>
        <v>5.7692307692307696E-2</v>
      </c>
      <c r="G993" s="52">
        <f t="shared" si="291"/>
        <v>1</v>
      </c>
    </row>
    <row r="994" spans="1:9" ht="15" customHeight="1">
      <c r="B994" s="50" t="s">
        <v>477</v>
      </c>
      <c r="C994" s="51">
        <f t="shared" si="287"/>
        <v>0.38461538461538464</v>
      </c>
      <c r="D994" s="51">
        <f t="shared" si="288"/>
        <v>0.57692307692307687</v>
      </c>
      <c r="E994" s="51">
        <f t="shared" si="289"/>
        <v>3.8461538461538464E-2</v>
      </c>
      <c r="F994" s="51">
        <f t="shared" si="290"/>
        <v>0</v>
      </c>
      <c r="G994" s="52">
        <f t="shared" si="291"/>
        <v>1</v>
      </c>
    </row>
    <row r="995" spans="1:9" ht="15" customHeight="1">
      <c r="B995" s="50" t="s">
        <v>188</v>
      </c>
      <c r="C995" s="51">
        <f t="shared" si="287"/>
        <v>0.52</v>
      </c>
      <c r="D995" s="51">
        <f t="shared" si="288"/>
        <v>0.24</v>
      </c>
      <c r="E995" s="51">
        <f t="shared" si="289"/>
        <v>0.24</v>
      </c>
      <c r="F995" s="51">
        <f t="shared" si="290"/>
        <v>0</v>
      </c>
      <c r="G995" s="52">
        <f t="shared" si="291"/>
        <v>1</v>
      </c>
    </row>
    <row r="996" spans="1:9" ht="15" customHeight="1">
      <c r="B996" s="50" t="s">
        <v>247</v>
      </c>
      <c r="C996" s="51">
        <f t="shared" si="287"/>
        <v>0.56000000000000005</v>
      </c>
      <c r="D996" s="51">
        <f t="shared" si="288"/>
        <v>0.44</v>
      </c>
      <c r="E996" s="51">
        <f t="shared" si="289"/>
        <v>0</v>
      </c>
      <c r="F996" s="51">
        <f t="shared" si="290"/>
        <v>0</v>
      </c>
      <c r="G996" s="52">
        <f t="shared" si="291"/>
        <v>1</v>
      </c>
    </row>
    <row r="997" spans="1:9" ht="15" customHeight="1">
      <c r="B997" s="50" t="s">
        <v>241</v>
      </c>
      <c r="C997" s="51">
        <f t="shared" si="287"/>
        <v>0.11764705882352941</v>
      </c>
      <c r="D997" s="51">
        <f t="shared" si="288"/>
        <v>0.88235294117647056</v>
      </c>
      <c r="E997" s="51">
        <f t="shared" si="289"/>
        <v>0</v>
      </c>
      <c r="F997" s="51">
        <f t="shared" si="290"/>
        <v>0</v>
      </c>
      <c r="G997" s="52">
        <f t="shared" si="291"/>
        <v>1</v>
      </c>
    </row>
    <row r="998" spans="1:9" ht="15" customHeight="1">
      <c r="B998" s="48" t="s">
        <v>4040</v>
      </c>
      <c r="C998" s="52">
        <f t="shared" si="287"/>
        <v>0.54251700680272108</v>
      </c>
      <c r="D998" s="52">
        <f t="shared" si="288"/>
        <v>0.29251700680272108</v>
      </c>
      <c r="E998" s="52">
        <f t="shared" si="289"/>
        <v>0.15476190476190477</v>
      </c>
      <c r="F998" s="52">
        <f t="shared" si="290"/>
        <v>1.020408163265306E-2</v>
      </c>
      <c r="G998" s="52">
        <f t="shared" si="291"/>
        <v>1</v>
      </c>
    </row>
    <row r="1001" spans="1:9" ht="15" customHeight="1">
      <c r="A1001" s="42">
        <v>40</v>
      </c>
      <c r="B1001" s="58" t="s">
        <v>4046</v>
      </c>
      <c r="C1001" s="58"/>
      <c r="D1001" s="58"/>
      <c r="E1001" s="58"/>
      <c r="F1001" s="58"/>
      <c r="G1001" s="58"/>
      <c r="H1001" s="58"/>
      <c r="I1001" s="58"/>
    </row>
    <row r="1002" spans="1:9" ht="15" customHeight="1">
      <c r="A1002" s="43" t="s">
        <v>27</v>
      </c>
      <c r="B1002" s="60" t="s">
        <v>4047</v>
      </c>
      <c r="C1002" s="60"/>
      <c r="D1002" s="60"/>
      <c r="E1002" s="60"/>
      <c r="F1002" s="60"/>
      <c r="G1002" s="60"/>
      <c r="H1002" s="60"/>
      <c r="I1002" s="60"/>
    </row>
    <row r="1003" spans="1:9" ht="69" customHeight="1">
      <c r="A1003" s="43" t="s">
        <v>31</v>
      </c>
      <c r="B1003" s="58" t="s">
        <v>4128</v>
      </c>
      <c r="C1003" s="58"/>
      <c r="D1003" s="58"/>
      <c r="E1003" s="58"/>
      <c r="F1003" s="58"/>
      <c r="G1003" s="58"/>
      <c r="H1003" s="58"/>
      <c r="I1003" s="58"/>
    </row>
    <row r="1004" spans="1:9" ht="15" customHeight="1">
      <c r="B1004" s="44" t="s">
        <v>4049</v>
      </c>
      <c r="C1004" s="44" t="s">
        <v>971</v>
      </c>
      <c r="D1004" s="44" t="s">
        <v>97</v>
      </c>
      <c r="E1004" s="44" t="s">
        <v>132</v>
      </c>
      <c r="F1004" s="44" t="s">
        <v>60</v>
      </c>
      <c r="G1004" s="44" t="s">
        <v>175</v>
      </c>
      <c r="H1004" s="44" t="s">
        <v>112</v>
      </c>
      <c r="I1004" s="44" t="s">
        <v>4040</v>
      </c>
    </row>
    <row r="1005" spans="1:9" ht="15" customHeight="1">
      <c r="B1005" s="45" t="s">
        <v>56</v>
      </c>
      <c r="C1005" s="46">
        <f>COUNTIFS('egyptian women 2011'!$U$3:$U$590,$B1005,'egyptian women 2011'!$Y$3:$Y$590,C$1004)</f>
        <v>145</v>
      </c>
      <c r="D1005" s="46">
        <f>COUNTIFS('egyptian women 2011'!$U$3:$U$590,$B1005,'egyptian women 2011'!$Y$3:$Y$590,D$1004)</f>
        <v>55</v>
      </c>
      <c r="E1005" s="46">
        <f>COUNTIFS('egyptian women 2011'!$U$3:$U$590,$B1005,'egyptian women 2011'!$Y$3:$Y$590,E$1004)</f>
        <v>51</v>
      </c>
      <c r="F1005" s="46">
        <f>COUNTIFS('egyptian women 2011'!$U$3:$U$590,$B1005,'egyptian women 2011'!$Y$3:$Y$590,F$1004)</f>
        <v>37</v>
      </c>
      <c r="G1005" s="46">
        <f>COUNTIFS('egyptian women 2011'!$U$3:$U$590,$B1005,'egyptian women 2011'!$Y$3:$Y$590,G$1004)</f>
        <v>27</v>
      </c>
      <c r="H1005" s="46">
        <f>COUNTIFS('egyptian women 2011'!$U$3:$U$590,$B1005,'egyptian women 2011'!$Y$3:$Y$590,H$1004)</f>
        <v>10</v>
      </c>
      <c r="I1005" s="47">
        <f>SUM(C1005:H1005)</f>
        <v>325</v>
      </c>
    </row>
    <row r="1006" spans="1:9" ht="15" customHeight="1">
      <c r="B1006" s="45" t="s">
        <v>93</v>
      </c>
      <c r="C1006" s="46">
        <f>COUNTIFS('egyptian women 2011'!$U$3:$U$590,$B1006,'egyptian women 2011'!$Y$3:$Y$590,C$1004)</f>
        <v>150</v>
      </c>
      <c r="D1006" s="46">
        <f>COUNTIFS('egyptian women 2011'!$U$3:$U$590,$B1006,'egyptian women 2011'!$Y$3:$Y$590,D$1004)</f>
        <v>58</v>
      </c>
      <c r="E1006" s="46">
        <f>COUNTIFS('egyptian women 2011'!$U$3:$U$590,$B1006,'egyptian women 2011'!$Y$3:$Y$590,E$1004)</f>
        <v>32</v>
      </c>
      <c r="F1006" s="46">
        <f>COUNTIFS('egyptian women 2011'!$U$3:$U$590,$B1006,'egyptian women 2011'!$Y$3:$Y$590,F$1004)</f>
        <v>0</v>
      </c>
      <c r="G1006" s="46">
        <f>COUNTIFS('egyptian women 2011'!$U$3:$U$590,$B1006,'egyptian women 2011'!$Y$3:$Y$590,G$1004)</f>
        <v>0</v>
      </c>
      <c r="H1006" s="46">
        <f>COUNTIFS('egyptian women 2011'!$U$3:$U$590,$B1006,'egyptian women 2011'!$Y$3:$Y$590,H$1004)</f>
        <v>10</v>
      </c>
      <c r="I1006" s="47">
        <f>SUM(C1006:H1006)</f>
        <v>250</v>
      </c>
    </row>
    <row r="1007" spans="1:9" ht="15" customHeight="1">
      <c r="B1007" s="45" t="s">
        <v>200</v>
      </c>
      <c r="C1007" s="46">
        <f>COUNTIFS('egyptian women 2011'!$U$3:$U$590,$B1007,'egyptian women 2011'!$Y$3:$Y$590,C$1004)</f>
        <v>0</v>
      </c>
      <c r="D1007" s="46">
        <f>COUNTIFS('egyptian women 2011'!$U$3:$U$590,$B1007,'egyptian women 2011'!$Y$3:$Y$590,D$1004)</f>
        <v>2</v>
      </c>
      <c r="E1007" s="46">
        <f>COUNTIFS('egyptian women 2011'!$U$3:$U$590,$B1007,'egyptian women 2011'!$Y$3:$Y$590,E$1004)</f>
        <v>5</v>
      </c>
      <c r="F1007" s="46">
        <f>COUNTIFS('egyptian women 2011'!$U$3:$U$590,$B1007,'egyptian women 2011'!$Y$3:$Y$590,F$1004)</f>
        <v>1</v>
      </c>
      <c r="G1007" s="46">
        <f>COUNTIFS('egyptian women 2011'!$U$3:$U$590,$B1007,'egyptian women 2011'!$Y$3:$Y$590,G$1004)</f>
        <v>0</v>
      </c>
      <c r="H1007" s="46">
        <f>COUNTIFS('egyptian women 2011'!$U$3:$U$590,$B1007,'egyptian women 2011'!$Y$3:$Y$590,H$1004)</f>
        <v>0</v>
      </c>
      <c r="I1007" s="47">
        <f>SUM(C1007:H1007)</f>
        <v>8</v>
      </c>
    </row>
    <row r="1008" spans="1:9" ht="15" customHeight="1">
      <c r="B1008" s="45" t="s">
        <v>1551</v>
      </c>
      <c r="C1008" s="46">
        <f>COUNTIFS('egyptian women 2011'!$U$3:$U$590,$B1008,'egyptian women 2011'!$Y$3:$Y$590,C$1004)</f>
        <v>5</v>
      </c>
      <c r="D1008" s="46">
        <f>COUNTIFS('egyptian women 2011'!$U$3:$U$590,$B1008,'egyptian women 2011'!$Y$3:$Y$590,D$1004)</f>
        <v>0</v>
      </c>
      <c r="E1008" s="46">
        <f>COUNTIFS('egyptian women 2011'!$U$3:$U$590,$B1008,'egyptian women 2011'!$Y$3:$Y$590,E$1004)</f>
        <v>0</v>
      </c>
      <c r="F1008" s="46">
        <f>COUNTIFS('egyptian women 2011'!$U$3:$U$590,$B1008,'egyptian women 2011'!$Y$3:$Y$590,F$1004)</f>
        <v>0</v>
      </c>
      <c r="G1008" s="46">
        <f>COUNTIFS('egyptian women 2011'!$U$3:$U$590,$B1008,'egyptian women 2011'!$Y$3:$Y$590,G$1004)</f>
        <v>0</v>
      </c>
      <c r="H1008" s="46">
        <f>COUNTIFS('egyptian women 2011'!$U$3:$U$590,$B1008,'egyptian women 2011'!$Y$3:$Y$590,H$1004)</f>
        <v>0</v>
      </c>
      <c r="I1008" s="47">
        <f>SUM(C1008:H1008)</f>
        <v>5</v>
      </c>
    </row>
    <row r="1009" spans="1:9" ht="15" customHeight="1">
      <c r="B1009" s="48" t="s">
        <v>4040</v>
      </c>
      <c r="C1009" s="47">
        <f t="shared" ref="C1009:I1009" si="292">SUM(C1005:C1008)</f>
        <v>300</v>
      </c>
      <c r="D1009" s="47">
        <f t="shared" si="292"/>
        <v>115</v>
      </c>
      <c r="E1009" s="47">
        <f t="shared" si="292"/>
        <v>88</v>
      </c>
      <c r="F1009" s="47">
        <f t="shared" si="292"/>
        <v>38</v>
      </c>
      <c r="G1009" s="47">
        <f t="shared" si="292"/>
        <v>27</v>
      </c>
      <c r="H1009" s="47">
        <f t="shared" si="292"/>
        <v>20</v>
      </c>
      <c r="I1009" s="47">
        <f t="shared" si="292"/>
        <v>588</v>
      </c>
    </row>
    <row r="1010" spans="1:9" ht="15" customHeight="1">
      <c r="B1010" s="59" t="s">
        <v>4129</v>
      </c>
      <c r="C1010" s="59"/>
      <c r="D1010" s="59"/>
      <c r="E1010" s="59"/>
      <c r="F1010" s="59"/>
      <c r="G1010" s="59"/>
      <c r="H1010" s="59"/>
      <c r="I1010" s="59"/>
    </row>
    <row r="1011" spans="1:9" ht="15" customHeight="1">
      <c r="B1011" s="49" t="s">
        <v>4049</v>
      </c>
      <c r="C1011" s="49" t="s">
        <v>971</v>
      </c>
      <c r="D1011" s="49" t="s">
        <v>97</v>
      </c>
      <c r="E1011" s="49" t="s">
        <v>132</v>
      </c>
      <c r="F1011" s="49" t="s">
        <v>60</v>
      </c>
      <c r="G1011" s="49" t="s">
        <v>175</v>
      </c>
      <c r="H1011" s="49" t="s">
        <v>112</v>
      </c>
      <c r="I1011" s="49" t="s">
        <v>4040</v>
      </c>
    </row>
    <row r="1012" spans="1:9" ht="15" customHeight="1">
      <c r="B1012" s="50" t="s">
        <v>56</v>
      </c>
      <c r="C1012" s="51">
        <f>IFERROR(C1005/I1005,0)</f>
        <v>0.44615384615384618</v>
      </c>
      <c r="D1012" s="51">
        <f>IFERROR(D1005/I1005,0)</f>
        <v>0.16923076923076924</v>
      </c>
      <c r="E1012" s="51">
        <f>IFERROR(E1005/I1005,0)</f>
        <v>0.15692307692307692</v>
      </c>
      <c r="F1012" s="51">
        <f>IFERROR(F1005/I1005,0)</f>
        <v>0.11384615384615385</v>
      </c>
      <c r="G1012" s="51">
        <f>IFERROR(G1005/I1005,0)</f>
        <v>8.3076923076923076E-2</v>
      </c>
      <c r="H1012" s="51">
        <f>IFERROR(H1005/I1005,0)</f>
        <v>3.0769230769230771E-2</v>
      </c>
      <c r="I1012" s="52">
        <f>IFERROR(I1005/I1005,0)</f>
        <v>1</v>
      </c>
    </row>
    <row r="1013" spans="1:9" ht="15" customHeight="1">
      <c r="B1013" s="50" t="s">
        <v>93</v>
      </c>
      <c r="C1013" s="51">
        <f>IFERROR(C1006/I1006,0)</f>
        <v>0.6</v>
      </c>
      <c r="D1013" s="51">
        <f>IFERROR(D1006/I1006,0)</f>
        <v>0.23200000000000001</v>
      </c>
      <c r="E1013" s="51">
        <f>IFERROR(E1006/I1006,0)</f>
        <v>0.128</v>
      </c>
      <c r="F1013" s="51">
        <f>IFERROR(F1006/I1006,0)</f>
        <v>0</v>
      </c>
      <c r="G1013" s="51">
        <f>IFERROR(G1006/I1006,0)</f>
        <v>0</v>
      </c>
      <c r="H1013" s="51">
        <f>IFERROR(H1006/I1006,0)</f>
        <v>0.04</v>
      </c>
      <c r="I1013" s="52">
        <f>IFERROR(I1006/I1006,0)</f>
        <v>1</v>
      </c>
    </row>
    <row r="1014" spans="1:9" ht="15" customHeight="1">
      <c r="B1014" s="50" t="s">
        <v>200</v>
      </c>
      <c r="C1014" s="51">
        <f>IFERROR(C1007/I1007,0)</f>
        <v>0</v>
      </c>
      <c r="D1014" s="51">
        <f>IFERROR(D1007/I1007,0)</f>
        <v>0.25</v>
      </c>
      <c r="E1014" s="51">
        <f>IFERROR(E1007/I1007,0)</f>
        <v>0.625</v>
      </c>
      <c r="F1014" s="51">
        <f>IFERROR(F1007/I1007,0)</f>
        <v>0.125</v>
      </c>
      <c r="G1014" s="51">
        <f>IFERROR(G1007/I1007,0)</f>
        <v>0</v>
      </c>
      <c r="H1014" s="51">
        <f>IFERROR(H1007/I1007,0)</f>
        <v>0</v>
      </c>
      <c r="I1014" s="52">
        <f>IFERROR(I1007/I1007,0)</f>
        <v>1</v>
      </c>
    </row>
    <row r="1015" spans="1:9" ht="15" customHeight="1">
      <c r="B1015" s="50" t="s">
        <v>1551</v>
      </c>
      <c r="C1015" s="51">
        <f>IFERROR(C1008/I1008,0)</f>
        <v>1</v>
      </c>
      <c r="D1015" s="51">
        <f>IFERROR(D1008/I1008,0)</f>
        <v>0</v>
      </c>
      <c r="E1015" s="51">
        <f>IFERROR(E1008/I1008,0)</f>
        <v>0</v>
      </c>
      <c r="F1015" s="51">
        <f>IFERROR(F1008/I1008,0)</f>
        <v>0</v>
      </c>
      <c r="G1015" s="51">
        <f>IFERROR(G1008/I1008,0)</f>
        <v>0</v>
      </c>
      <c r="H1015" s="51">
        <f>IFERROR(H1008/I1008,0)</f>
        <v>0</v>
      </c>
      <c r="I1015" s="52">
        <f>IFERROR(I1008/I1008,0)</f>
        <v>1</v>
      </c>
    </row>
    <row r="1016" spans="1:9" ht="15" customHeight="1">
      <c r="B1016" s="48" t="s">
        <v>4040</v>
      </c>
      <c r="C1016" s="52">
        <f>IFERROR(C1009/I1009,0)</f>
        <v>0.51020408163265307</v>
      </c>
      <c r="D1016" s="52">
        <f>IFERROR(D1009/I1009,0)</f>
        <v>0.195578231292517</v>
      </c>
      <c r="E1016" s="52">
        <f>IFERROR(E1009/I1009,0)</f>
        <v>0.14965986394557823</v>
      </c>
      <c r="F1016" s="52">
        <f>IFERROR(F1009/I1009,0)</f>
        <v>6.4625850340136057E-2</v>
      </c>
      <c r="G1016" s="52">
        <f>IFERROR(G1009/I1009,0)</f>
        <v>4.5918367346938778E-2</v>
      </c>
      <c r="H1016" s="52">
        <f>IFERROR(H1009/I1009,0)</f>
        <v>3.4013605442176874E-2</v>
      </c>
      <c r="I1016" s="52">
        <f>IFERROR(I1009/I1009,0)</f>
        <v>1</v>
      </c>
    </row>
    <row r="1019" spans="1:9" ht="15" customHeight="1">
      <c r="A1019" s="42">
        <v>41</v>
      </c>
      <c r="B1019" s="58" t="s">
        <v>4046</v>
      </c>
      <c r="C1019" s="58"/>
      <c r="D1019" s="58"/>
      <c r="E1019" s="58"/>
      <c r="F1019" s="58"/>
      <c r="G1019" s="58"/>
      <c r="H1019" s="58"/>
    </row>
    <row r="1020" spans="1:9" ht="15" customHeight="1">
      <c r="A1020" s="43" t="s">
        <v>27</v>
      </c>
      <c r="B1020" s="60" t="s">
        <v>4047</v>
      </c>
      <c r="C1020" s="60"/>
      <c r="D1020" s="60"/>
      <c r="E1020" s="60"/>
      <c r="F1020" s="60"/>
      <c r="G1020" s="60"/>
      <c r="H1020" s="60"/>
    </row>
    <row r="1021" spans="1:9" ht="20.25" customHeight="1">
      <c r="A1021" s="43" t="s">
        <v>33</v>
      </c>
      <c r="B1021" s="58" t="s">
        <v>4130</v>
      </c>
      <c r="C1021" s="58"/>
      <c r="D1021" s="58"/>
      <c r="E1021" s="58"/>
      <c r="F1021" s="58"/>
      <c r="G1021" s="58"/>
      <c r="H1021" s="58"/>
    </row>
    <row r="1022" spans="1:9" ht="15" customHeight="1">
      <c r="B1022" s="44" t="s">
        <v>4049</v>
      </c>
      <c r="C1022" s="44" t="s">
        <v>62</v>
      </c>
      <c r="D1022" s="44" t="s">
        <v>205</v>
      </c>
      <c r="E1022" s="44" t="s">
        <v>874</v>
      </c>
      <c r="F1022" s="44" t="s">
        <v>306</v>
      </c>
      <c r="G1022" s="44" t="s">
        <v>1124</v>
      </c>
      <c r="H1022" s="44" t="s">
        <v>4040</v>
      </c>
    </row>
    <row r="1023" spans="1:9" ht="15" customHeight="1">
      <c r="B1023" s="45" t="s">
        <v>56</v>
      </c>
      <c r="C1023" s="46">
        <f>COUNTIFS('egyptian women 2011'!$U$3:$U$590,$B1023,'egyptian women 2011'!$AA$3:$AA$590,C$1022)</f>
        <v>259</v>
      </c>
      <c r="D1023" s="46">
        <f>COUNTIFS('egyptian women 2011'!$U$3:$U$590,$B1023,'egyptian women 2011'!$AA$3:$AA$590,D$1022)</f>
        <v>14</v>
      </c>
      <c r="E1023" s="46">
        <f>COUNTIFS('egyptian women 2011'!$U$3:$U$590,$B1023,'egyptian women 2011'!$AA$3:$AA$590,E$1022)</f>
        <v>7</v>
      </c>
      <c r="F1023" s="46">
        <f>COUNTIFS('egyptian women 2011'!$U$3:$U$590,$B1023,'egyptian women 2011'!$AA$3:$AA$590,F$1022)</f>
        <v>43</v>
      </c>
      <c r="G1023" s="46">
        <f>COUNTIFS('egyptian women 2011'!$U$3:$U$590,$B1023,'egyptian women 2011'!$AA$3:$AA$590,G$1022)</f>
        <v>2</v>
      </c>
      <c r="H1023" s="47">
        <f>SUM(C1023:G1023)</f>
        <v>325</v>
      </c>
    </row>
    <row r="1024" spans="1:9" ht="15" customHeight="1">
      <c r="B1024" s="45" t="s">
        <v>93</v>
      </c>
      <c r="C1024" s="46">
        <f>COUNTIFS('egyptian women 2011'!$U$3:$U$590,$B1024,'egyptian women 2011'!$AA$3:$AA$590,C$1022)</f>
        <v>19</v>
      </c>
      <c r="D1024" s="46">
        <f>COUNTIFS('egyptian women 2011'!$U$3:$U$590,$B1024,'egyptian women 2011'!$AA$3:$AA$590,D$1022)</f>
        <v>127</v>
      </c>
      <c r="E1024" s="46">
        <f>COUNTIFS('egyptian women 2011'!$U$3:$U$590,$B1024,'egyptian women 2011'!$AA$3:$AA$590,E$1022)</f>
        <v>91</v>
      </c>
      <c r="F1024" s="46">
        <f>COUNTIFS('egyptian women 2011'!$U$3:$U$590,$B1024,'egyptian women 2011'!$AA$3:$AA$590,F$1022)</f>
        <v>2</v>
      </c>
      <c r="G1024" s="46">
        <f>COUNTIFS('egyptian women 2011'!$U$3:$U$590,$B1024,'egyptian women 2011'!$AA$3:$AA$590,G$1022)</f>
        <v>11</v>
      </c>
      <c r="H1024" s="47">
        <f>SUM(C1024:G1024)</f>
        <v>250</v>
      </c>
    </row>
    <row r="1025" spans="1:8" ht="15" customHeight="1">
      <c r="B1025" s="45" t="s">
        <v>200</v>
      </c>
      <c r="C1025" s="46">
        <f>COUNTIFS('egyptian women 2011'!$U$3:$U$590,$B1025,'egyptian women 2011'!$AA$3:$AA$590,C$1022)</f>
        <v>4</v>
      </c>
      <c r="D1025" s="46">
        <f>COUNTIFS('egyptian women 2011'!$U$3:$U$590,$B1025,'egyptian women 2011'!$AA$3:$AA$590,D$1022)</f>
        <v>1</v>
      </c>
      <c r="E1025" s="46">
        <f>COUNTIFS('egyptian women 2011'!$U$3:$U$590,$B1025,'egyptian women 2011'!$AA$3:$AA$590,E$1022)</f>
        <v>3</v>
      </c>
      <c r="F1025" s="46">
        <f>COUNTIFS('egyptian women 2011'!$U$3:$U$590,$B1025,'egyptian women 2011'!$AA$3:$AA$590,F$1022)</f>
        <v>0</v>
      </c>
      <c r="G1025" s="46">
        <f>COUNTIFS('egyptian women 2011'!$U$3:$U$590,$B1025,'egyptian women 2011'!$AA$3:$AA$590,G$1022)</f>
        <v>0</v>
      </c>
      <c r="H1025" s="47">
        <f>SUM(C1025:G1025)</f>
        <v>8</v>
      </c>
    </row>
    <row r="1026" spans="1:8" ht="15" customHeight="1">
      <c r="B1026" s="45" t="s">
        <v>1551</v>
      </c>
      <c r="C1026" s="46">
        <f>COUNTIFS('egyptian women 2011'!$U$3:$U$590,$B1026,'egyptian women 2011'!$AA$3:$AA$590,C$1022)</f>
        <v>0</v>
      </c>
      <c r="D1026" s="46">
        <f>COUNTIFS('egyptian women 2011'!$U$3:$U$590,$B1026,'egyptian women 2011'!$AA$3:$AA$590,D$1022)</f>
        <v>0</v>
      </c>
      <c r="E1026" s="46">
        <f>COUNTIFS('egyptian women 2011'!$U$3:$U$590,$B1026,'egyptian women 2011'!$AA$3:$AA$590,E$1022)</f>
        <v>5</v>
      </c>
      <c r="F1026" s="46">
        <f>COUNTIFS('egyptian women 2011'!$U$3:$U$590,$B1026,'egyptian women 2011'!$AA$3:$AA$590,F$1022)</f>
        <v>0</v>
      </c>
      <c r="G1026" s="46">
        <f>COUNTIFS('egyptian women 2011'!$U$3:$U$590,$B1026,'egyptian women 2011'!$AA$3:$AA$590,G$1022)</f>
        <v>0</v>
      </c>
      <c r="H1026" s="47">
        <f>SUM(C1026:G1026)</f>
        <v>5</v>
      </c>
    </row>
    <row r="1027" spans="1:8" ht="15" customHeight="1">
      <c r="B1027" s="48" t="s">
        <v>4040</v>
      </c>
      <c r="C1027" s="47">
        <f t="shared" ref="C1027:H1027" si="293">SUM(C1023:C1026)</f>
        <v>282</v>
      </c>
      <c r="D1027" s="47">
        <f t="shared" si="293"/>
        <v>142</v>
      </c>
      <c r="E1027" s="47">
        <f t="shared" si="293"/>
        <v>106</v>
      </c>
      <c r="F1027" s="47">
        <f t="shared" si="293"/>
        <v>45</v>
      </c>
      <c r="G1027" s="47">
        <f t="shared" si="293"/>
        <v>13</v>
      </c>
      <c r="H1027" s="47">
        <f t="shared" si="293"/>
        <v>588</v>
      </c>
    </row>
    <row r="1028" spans="1:8" ht="15" customHeight="1">
      <c r="B1028" s="59" t="s">
        <v>4131</v>
      </c>
      <c r="C1028" s="59"/>
      <c r="D1028" s="59"/>
      <c r="E1028" s="59"/>
      <c r="F1028" s="59"/>
      <c r="G1028" s="59"/>
      <c r="H1028" s="59"/>
    </row>
    <row r="1029" spans="1:8" ht="15" customHeight="1">
      <c r="B1029" s="49" t="s">
        <v>4049</v>
      </c>
      <c r="C1029" s="49" t="s">
        <v>62</v>
      </c>
      <c r="D1029" s="49" t="s">
        <v>205</v>
      </c>
      <c r="E1029" s="49" t="s">
        <v>874</v>
      </c>
      <c r="F1029" s="49" t="s">
        <v>306</v>
      </c>
      <c r="G1029" s="49" t="s">
        <v>1124</v>
      </c>
      <c r="H1029" s="49" t="s">
        <v>4040</v>
      </c>
    </row>
    <row r="1030" spans="1:8" ht="15" customHeight="1">
      <c r="B1030" s="50" t="s">
        <v>56</v>
      </c>
      <c r="C1030" s="51">
        <f>IFERROR(C1023/H1023,0)</f>
        <v>0.79692307692307696</v>
      </c>
      <c r="D1030" s="51">
        <f>IFERROR(D1023/H1023,0)</f>
        <v>4.3076923076923075E-2</v>
      </c>
      <c r="E1030" s="51">
        <f>IFERROR(E1023/H1023,0)</f>
        <v>2.1538461538461538E-2</v>
      </c>
      <c r="F1030" s="51">
        <f>IFERROR(F1023/H1023,0)</f>
        <v>0.13230769230769232</v>
      </c>
      <c r="G1030" s="51">
        <f>IFERROR(G1023/H1023,0)</f>
        <v>6.1538461538461538E-3</v>
      </c>
      <c r="H1030" s="52">
        <f>IFERROR(H1023/H1023,0)</f>
        <v>1</v>
      </c>
    </row>
    <row r="1031" spans="1:8" ht="15" customHeight="1">
      <c r="B1031" s="50" t="s">
        <v>93</v>
      </c>
      <c r="C1031" s="51">
        <f>IFERROR(C1024/H1024,0)</f>
        <v>7.5999999999999998E-2</v>
      </c>
      <c r="D1031" s="51">
        <f>IFERROR(D1024/H1024,0)</f>
        <v>0.50800000000000001</v>
      </c>
      <c r="E1031" s="51">
        <f>IFERROR(E1024/H1024,0)</f>
        <v>0.36399999999999999</v>
      </c>
      <c r="F1031" s="51">
        <f>IFERROR(F1024/H1024,0)</f>
        <v>8.0000000000000002E-3</v>
      </c>
      <c r="G1031" s="51">
        <f>IFERROR(G1024/H1024,0)</f>
        <v>4.3999999999999997E-2</v>
      </c>
      <c r="H1031" s="52">
        <f>IFERROR(H1024/H1024,0)</f>
        <v>1</v>
      </c>
    </row>
    <row r="1032" spans="1:8" ht="15" customHeight="1">
      <c r="B1032" s="50" t="s">
        <v>200</v>
      </c>
      <c r="C1032" s="51">
        <f>IFERROR(C1025/H1025,0)</f>
        <v>0.5</v>
      </c>
      <c r="D1032" s="51">
        <f>IFERROR(D1025/H1025,0)</f>
        <v>0.125</v>
      </c>
      <c r="E1032" s="51">
        <f>IFERROR(E1025/H1025,0)</f>
        <v>0.375</v>
      </c>
      <c r="F1032" s="51">
        <f>IFERROR(F1025/H1025,0)</f>
        <v>0</v>
      </c>
      <c r="G1032" s="51">
        <f>IFERROR(G1025/H1025,0)</f>
        <v>0</v>
      </c>
      <c r="H1032" s="52">
        <f>IFERROR(H1025/H1025,0)</f>
        <v>1</v>
      </c>
    </row>
    <row r="1033" spans="1:8" ht="15" customHeight="1">
      <c r="B1033" s="50" t="s">
        <v>1551</v>
      </c>
      <c r="C1033" s="51">
        <f>IFERROR(C1026/H1026,0)</f>
        <v>0</v>
      </c>
      <c r="D1033" s="51">
        <f>IFERROR(D1026/H1026,0)</f>
        <v>0</v>
      </c>
      <c r="E1033" s="51">
        <f>IFERROR(E1026/H1026,0)</f>
        <v>1</v>
      </c>
      <c r="F1033" s="51">
        <f>IFERROR(F1026/H1026,0)</f>
        <v>0</v>
      </c>
      <c r="G1033" s="51">
        <f>IFERROR(G1026/H1026,0)</f>
        <v>0</v>
      </c>
      <c r="H1033" s="52">
        <f>IFERROR(H1026/H1026,0)</f>
        <v>1</v>
      </c>
    </row>
    <row r="1034" spans="1:8" ht="15" customHeight="1">
      <c r="B1034" s="48" t="s">
        <v>4040</v>
      </c>
      <c r="C1034" s="52">
        <f>IFERROR(C1027/H1027,0)</f>
        <v>0.47959183673469385</v>
      </c>
      <c r="D1034" s="52">
        <f>IFERROR(D1027/H1027,0)</f>
        <v>0.24149659863945577</v>
      </c>
      <c r="E1034" s="52">
        <f>IFERROR(E1027/H1027,0)</f>
        <v>0.18027210884353742</v>
      </c>
      <c r="F1034" s="52">
        <f>IFERROR(F1027/H1027,0)</f>
        <v>7.6530612244897961E-2</v>
      </c>
      <c r="G1034" s="52">
        <f>IFERROR(G1027/H1027,0)</f>
        <v>2.2108843537414966E-2</v>
      </c>
      <c r="H1034" s="52">
        <f>IFERROR(H1027/H1027,0)</f>
        <v>1</v>
      </c>
    </row>
    <row r="1037" spans="1:8" ht="15" customHeight="1">
      <c r="A1037" s="42">
        <v>42</v>
      </c>
      <c r="B1037" s="58" t="s">
        <v>4046</v>
      </c>
      <c r="C1037" s="58"/>
      <c r="D1037" s="58"/>
      <c r="E1037" s="58"/>
      <c r="F1037" s="58"/>
      <c r="G1037" s="58"/>
    </row>
    <row r="1038" spans="1:8" ht="15" customHeight="1">
      <c r="A1038" s="43" t="s">
        <v>27</v>
      </c>
      <c r="B1038" s="60" t="s">
        <v>4047</v>
      </c>
      <c r="C1038" s="60"/>
      <c r="D1038" s="60"/>
      <c r="E1038" s="60"/>
      <c r="F1038" s="60"/>
      <c r="G1038" s="60"/>
    </row>
    <row r="1039" spans="1:8" ht="39.75" customHeight="1">
      <c r="A1039" s="43" t="s">
        <v>34</v>
      </c>
      <c r="B1039" s="58" t="s">
        <v>4132</v>
      </c>
      <c r="C1039" s="58"/>
      <c r="D1039" s="58"/>
      <c r="E1039" s="58"/>
      <c r="F1039" s="58"/>
      <c r="G1039" s="58"/>
    </row>
    <row r="1040" spans="1:8" ht="15" customHeight="1">
      <c r="B1040" s="44" t="s">
        <v>4049</v>
      </c>
      <c r="C1040" s="44" t="s">
        <v>113</v>
      </c>
      <c r="D1040" s="44" t="s">
        <v>63</v>
      </c>
      <c r="E1040" s="44" t="s">
        <v>133</v>
      </c>
      <c r="F1040" s="44" t="s">
        <v>205</v>
      </c>
      <c r="G1040" s="44" t="s">
        <v>4040</v>
      </c>
    </row>
    <row r="1041" spans="1:8" ht="15" customHeight="1">
      <c r="B1041" s="45" t="s">
        <v>56</v>
      </c>
      <c r="C1041" s="46">
        <f>COUNTIFS('egyptian women 2011'!$U$3:$U$590,$B1041,'egyptian women 2011'!$AB$3:$AB$590,C$1040)</f>
        <v>135</v>
      </c>
      <c r="D1041" s="46">
        <f>COUNTIFS('egyptian women 2011'!$U$3:$U$590,$B1041,'egyptian women 2011'!$AB$3:$AB$590,D$1040)</f>
        <v>135</v>
      </c>
      <c r="E1041" s="46">
        <f>COUNTIFS('egyptian women 2011'!$U$3:$U$590,$B1041,'egyptian women 2011'!$AB$3:$AB$590,E$1040)</f>
        <v>51</v>
      </c>
      <c r="F1041" s="46">
        <f>COUNTIFS('egyptian women 2011'!$U$3:$U$590,$B1041,'egyptian women 2011'!$AB$3:$AB$590,F$1040)</f>
        <v>4</v>
      </c>
      <c r="G1041" s="47">
        <f>SUM(C1041:F1041)</f>
        <v>325</v>
      </c>
    </row>
    <row r="1042" spans="1:8" ht="15" customHeight="1">
      <c r="B1042" s="45" t="s">
        <v>93</v>
      </c>
      <c r="C1042" s="46">
        <f>COUNTIFS('egyptian women 2011'!$U$3:$U$590,$B1042,'egyptian women 2011'!$AB$3:$AB$590,C$1040)</f>
        <v>179</v>
      </c>
      <c r="D1042" s="46">
        <f>COUNTIFS('egyptian women 2011'!$U$3:$U$590,$B1042,'egyptian women 2011'!$AB$3:$AB$590,D$1040)</f>
        <v>34</v>
      </c>
      <c r="E1042" s="46">
        <f>COUNTIFS('egyptian women 2011'!$U$3:$U$590,$B1042,'egyptian women 2011'!$AB$3:$AB$590,E$1040)</f>
        <v>36</v>
      </c>
      <c r="F1042" s="46">
        <f>COUNTIFS('egyptian women 2011'!$U$3:$U$590,$B1042,'egyptian women 2011'!$AB$3:$AB$590,F$1040)</f>
        <v>1</v>
      </c>
      <c r="G1042" s="47">
        <f>SUM(C1042:F1042)</f>
        <v>250</v>
      </c>
    </row>
    <row r="1043" spans="1:8" ht="15" customHeight="1">
      <c r="B1043" s="45" t="s">
        <v>200</v>
      </c>
      <c r="C1043" s="46">
        <f>COUNTIFS('egyptian women 2011'!$U$3:$U$590,$B1043,'egyptian women 2011'!$AB$3:$AB$590,C$1040)</f>
        <v>0</v>
      </c>
      <c r="D1043" s="46">
        <f>COUNTIFS('egyptian women 2011'!$U$3:$U$590,$B1043,'egyptian women 2011'!$AB$3:$AB$590,D$1040)</f>
        <v>3</v>
      </c>
      <c r="E1043" s="46">
        <f>COUNTIFS('egyptian women 2011'!$U$3:$U$590,$B1043,'egyptian women 2011'!$AB$3:$AB$590,E$1040)</f>
        <v>4</v>
      </c>
      <c r="F1043" s="46">
        <f>COUNTIFS('egyptian women 2011'!$U$3:$U$590,$B1043,'egyptian women 2011'!$AB$3:$AB$590,F$1040)</f>
        <v>1</v>
      </c>
      <c r="G1043" s="47">
        <f>SUM(C1043:F1043)</f>
        <v>8</v>
      </c>
    </row>
    <row r="1044" spans="1:8" ht="15" customHeight="1">
      <c r="B1044" s="45" t="s">
        <v>1551</v>
      </c>
      <c r="C1044" s="46">
        <f>COUNTIFS('egyptian women 2011'!$U$3:$U$590,$B1044,'egyptian women 2011'!$AB$3:$AB$590,C$1040)</f>
        <v>5</v>
      </c>
      <c r="D1044" s="46">
        <f>COUNTIFS('egyptian women 2011'!$U$3:$U$590,$B1044,'egyptian women 2011'!$AB$3:$AB$590,D$1040)</f>
        <v>0</v>
      </c>
      <c r="E1044" s="46">
        <f>COUNTIFS('egyptian women 2011'!$U$3:$U$590,$B1044,'egyptian women 2011'!$AB$3:$AB$590,E$1040)</f>
        <v>0</v>
      </c>
      <c r="F1044" s="46">
        <f>COUNTIFS('egyptian women 2011'!$U$3:$U$590,$B1044,'egyptian women 2011'!$AB$3:$AB$590,F$1040)</f>
        <v>0</v>
      </c>
      <c r="G1044" s="47">
        <f>SUM(C1044:F1044)</f>
        <v>5</v>
      </c>
    </row>
    <row r="1045" spans="1:8" ht="15" customHeight="1">
      <c r="B1045" s="48" t="s">
        <v>4040</v>
      </c>
      <c r="C1045" s="47">
        <f>SUM(C1041:C1044)</f>
        <v>319</v>
      </c>
      <c r="D1045" s="47">
        <f>SUM(D1041:D1044)</f>
        <v>172</v>
      </c>
      <c r="E1045" s="47">
        <f>SUM(E1041:E1044)</f>
        <v>91</v>
      </c>
      <c r="F1045" s="47">
        <f>SUM(F1041:F1044)</f>
        <v>6</v>
      </c>
      <c r="G1045" s="47">
        <f>SUM(G1041:G1044)</f>
        <v>588</v>
      </c>
    </row>
    <row r="1046" spans="1:8" ht="15" customHeight="1">
      <c r="B1046" s="59" t="s">
        <v>4133</v>
      </c>
      <c r="C1046" s="59"/>
      <c r="D1046" s="59"/>
      <c r="E1046" s="59"/>
      <c r="F1046" s="59"/>
      <c r="G1046" s="59"/>
    </row>
    <row r="1047" spans="1:8" ht="15" customHeight="1">
      <c r="B1047" s="49" t="s">
        <v>4049</v>
      </c>
      <c r="C1047" s="49" t="s">
        <v>113</v>
      </c>
      <c r="D1047" s="49" t="s">
        <v>63</v>
      </c>
      <c r="E1047" s="49" t="s">
        <v>133</v>
      </c>
      <c r="F1047" s="49" t="s">
        <v>205</v>
      </c>
      <c r="G1047" s="49" t="s">
        <v>4040</v>
      </c>
    </row>
    <row r="1048" spans="1:8" ht="15" customHeight="1">
      <c r="B1048" s="50" t="s">
        <v>56</v>
      </c>
      <c r="C1048" s="51">
        <f>IFERROR(C1041/G1041,0)</f>
        <v>0.41538461538461541</v>
      </c>
      <c r="D1048" s="51">
        <f>IFERROR(D1041/G1041,0)</f>
        <v>0.41538461538461541</v>
      </c>
      <c r="E1048" s="51">
        <f>IFERROR(E1041/G1041,0)</f>
        <v>0.15692307692307692</v>
      </c>
      <c r="F1048" s="51">
        <f>IFERROR(F1041/G1041,0)</f>
        <v>1.2307692307692308E-2</v>
      </c>
      <c r="G1048" s="52">
        <f>IFERROR(G1041/G1041,0)</f>
        <v>1</v>
      </c>
    </row>
    <row r="1049" spans="1:8" ht="15" customHeight="1">
      <c r="B1049" s="50" t="s">
        <v>93</v>
      </c>
      <c r="C1049" s="51">
        <f>IFERROR(C1042/G1042,0)</f>
        <v>0.71599999999999997</v>
      </c>
      <c r="D1049" s="51">
        <f>IFERROR(D1042/G1042,0)</f>
        <v>0.13600000000000001</v>
      </c>
      <c r="E1049" s="51">
        <f>IFERROR(E1042/G1042,0)</f>
        <v>0.14399999999999999</v>
      </c>
      <c r="F1049" s="51">
        <f>IFERROR(F1042/G1042,0)</f>
        <v>4.0000000000000001E-3</v>
      </c>
      <c r="G1049" s="52">
        <f>IFERROR(G1042/G1042,0)</f>
        <v>1</v>
      </c>
    </row>
    <row r="1050" spans="1:8" ht="15" customHeight="1">
      <c r="B1050" s="50" t="s">
        <v>200</v>
      </c>
      <c r="C1050" s="51">
        <f>IFERROR(C1043/G1043,0)</f>
        <v>0</v>
      </c>
      <c r="D1050" s="51">
        <f>IFERROR(D1043/G1043,0)</f>
        <v>0.375</v>
      </c>
      <c r="E1050" s="51">
        <f>IFERROR(E1043/G1043,0)</f>
        <v>0.5</v>
      </c>
      <c r="F1050" s="51">
        <f>IFERROR(F1043/G1043,0)</f>
        <v>0.125</v>
      </c>
      <c r="G1050" s="52">
        <f>IFERROR(G1043/G1043,0)</f>
        <v>1</v>
      </c>
    </row>
    <row r="1051" spans="1:8" ht="15" customHeight="1">
      <c r="B1051" s="50" t="s">
        <v>1551</v>
      </c>
      <c r="C1051" s="51">
        <f>IFERROR(C1044/G1044,0)</f>
        <v>1</v>
      </c>
      <c r="D1051" s="51">
        <f>IFERROR(D1044/G1044,0)</f>
        <v>0</v>
      </c>
      <c r="E1051" s="51">
        <f>IFERROR(E1044/G1044,0)</f>
        <v>0</v>
      </c>
      <c r="F1051" s="51">
        <f>IFERROR(F1044/G1044,0)</f>
        <v>0</v>
      </c>
      <c r="G1051" s="52">
        <f>IFERROR(G1044/G1044,0)</f>
        <v>1</v>
      </c>
    </row>
    <row r="1052" spans="1:8" ht="15" customHeight="1">
      <c r="B1052" s="48" t="s">
        <v>4040</v>
      </c>
      <c r="C1052" s="52">
        <f>IFERROR(C1045/G1045,0)</f>
        <v>0.54251700680272108</v>
      </c>
      <c r="D1052" s="52">
        <f>IFERROR(D1045/G1045,0)</f>
        <v>0.29251700680272108</v>
      </c>
      <c r="E1052" s="52">
        <f>IFERROR(E1045/G1045,0)</f>
        <v>0.15476190476190477</v>
      </c>
      <c r="F1052" s="52">
        <f>IFERROR(F1045/G1045,0)</f>
        <v>1.020408163265306E-2</v>
      </c>
      <c r="G1052" s="52">
        <f>IFERROR(G1045/G1045,0)</f>
        <v>1</v>
      </c>
    </row>
    <row r="1055" spans="1:8" ht="15" customHeight="1">
      <c r="A1055" s="42">
        <v>43</v>
      </c>
      <c r="B1055" s="58" t="s">
        <v>4046</v>
      </c>
      <c r="C1055" s="58"/>
      <c r="D1055" s="58"/>
      <c r="E1055" s="58"/>
      <c r="F1055" s="58"/>
      <c r="G1055" s="58"/>
      <c r="H1055" s="58"/>
    </row>
    <row r="1056" spans="1:8" ht="69" customHeight="1">
      <c r="A1056" s="43" t="s">
        <v>31</v>
      </c>
      <c r="B1056" s="60" t="s">
        <v>4047</v>
      </c>
      <c r="C1056" s="60"/>
      <c r="D1056" s="60"/>
      <c r="E1056" s="60"/>
      <c r="F1056" s="60"/>
      <c r="G1056" s="60"/>
      <c r="H1056" s="60"/>
    </row>
    <row r="1057" spans="1:8" ht="20.25" customHeight="1">
      <c r="A1057" s="43" t="s">
        <v>33</v>
      </c>
      <c r="B1057" s="58" t="s">
        <v>4134</v>
      </c>
      <c r="C1057" s="58"/>
      <c r="D1057" s="58"/>
      <c r="E1057" s="58"/>
      <c r="F1057" s="58"/>
      <c r="G1057" s="58"/>
      <c r="H1057" s="58"/>
    </row>
    <row r="1058" spans="1:8" ht="15" customHeight="1">
      <c r="B1058" s="44" t="s">
        <v>4049</v>
      </c>
      <c r="C1058" s="44" t="s">
        <v>62</v>
      </c>
      <c r="D1058" s="44" t="s">
        <v>205</v>
      </c>
      <c r="E1058" s="44" t="s">
        <v>874</v>
      </c>
      <c r="F1058" s="44" t="s">
        <v>306</v>
      </c>
      <c r="G1058" s="44" t="s">
        <v>1124</v>
      </c>
      <c r="H1058" s="44" t="s">
        <v>4040</v>
      </c>
    </row>
    <row r="1059" spans="1:8" ht="15" customHeight="1">
      <c r="B1059" s="45" t="s">
        <v>971</v>
      </c>
      <c r="C1059" s="46">
        <f>COUNTIFS('egyptian women 2011'!$Y$3:$Y$590,$B1059,'egyptian women 2011'!$AA$3:$AA$590,C$1058)</f>
        <v>99</v>
      </c>
      <c r="D1059" s="46">
        <f>COUNTIFS('egyptian women 2011'!$Y$3:$Y$590,$B1059,'egyptian women 2011'!$AA$3:$AA$590,D$1058)</f>
        <v>65</v>
      </c>
      <c r="E1059" s="46">
        <f>COUNTIFS('egyptian women 2011'!$Y$3:$Y$590,$B1059,'egyptian women 2011'!$AA$3:$AA$590,E$1058)</f>
        <v>86</v>
      </c>
      <c r="F1059" s="46">
        <f>COUNTIFS('egyptian women 2011'!$Y$3:$Y$590,$B1059,'egyptian women 2011'!$AA$3:$AA$590,F$1058)</f>
        <v>38</v>
      </c>
      <c r="G1059" s="46">
        <f>COUNTIFS('egyptian women 2011'!$Y$3:$Y$590,$B1059,'egyptian women 2011'!$AA$3:$AA$590,G$1058)</f>
        <v>12</v>
      </c>
      <c r="H1059" s="47">
        <f t="shared" ref="H1059:H1064" si="294">SUM(C1059:G1059)</f>
        <v>300</v>
      </c>
    </row>
    <row r="1060" spans="1:8" ht="15" customHeight="1">
      <c r="B1060" s="45" t="s">
        <v>97</v>
      </c>
      <c r="C1060" s="46">
        <f>COUNTIFS('egyptian women 2011'!$Y$3:$Y$590,$B1060,'egyptian women 2011'!$AA$3:$AA$590,C$1058)</f>
        <v>67</v>
      </c>
      <c r="D1060" s="46">
        <f>COUNTIFS('egyptian women 2011'!$Y$3:$Y$590,$B1060,'egyptian women 2011'!$AA$3:$AA$590,D$1058)</f>
        <v>42</v>
      </c>
      <c r="E1060" s="46">
        <f>COUNTIFS('egyptian women 2011'!$Y$3:$Y$590,$B1060,'egyptian women 2011'!$AA$3:$AA$590,E$1058)</f>
        <v>4</v>
      </c>
      <c r="F1060" s="46">
        <f>COUNTIFS('egyptian women 2011'!$Y$3:$Y$590,$B1060,'egyptian women 2011'!$AA$3:$AA$590,F$1058)</f>
        <v>2</v>
      </c>
      <c r="G1060" s="46">
        <f>COUNTIFS('egyptian women 2011'!$Y$3:$Y$590,$B1060,'egyptian women 2011'!$AA$3:$AA$590,G$1058)</f>
        <v>0</v>
      </c>
      <c r="H1060" s="47">
        <f t="shared" si="294"/>
        <v>115</v>
      </c>
    </row>
    <row r="1061" spans="1:8" ht="15" customHeight="1">
      <c r="B1061" s="45" t="s">
        <v>132</v>
      </c>
      <c r="C1061" s="46">
        <f>COUNTIFS('egyptian women 2011'!$Y$3:$Y$590,$B1061,'egyptian women 2011'!$AA$3:$AA$590,C$1058)</f>
        <v>46</v>
      </c>
      <c r="D1061" s="46">
        <f>COUNTIFS('egyptian women 2011'!$Y$3:$Y$590,$B1061,'egyptian women 2011'!$AA$3:$AA$590,D$1058)</f>
        <v>23</v>
      </c>
      <c r="E1061" s="46">
        <f>COUNTIFS('egyptian women 2011'!$Y$3:$Y$590,$B1061,'egyptian women 2011'!$AA$3:$AA$590,E$1058)</f>
        <v>16</v>
      </c>
      <c r="F1061" s="46">
        <f>COUNTIFS('egyptian women 2011'!$Y$3:$Y$590,$B1061,'egyptian women 2011'!$AA$3:$AA$590,F$1058)</f>
        <v>2</v>
      </c>
      <c r="G1061" s="46">
        <f>COUNTIFS('egyptian women 2011'!$Y$3:$Y$590,$B1061,'egyptian women 2011'!$AA$3:$AA$590,G$1058)</f>
        <v>1</v>
      </c>
      <c r="H1061" s="47">
        <f t="shared" si="294"/>
        <v>88</v>
      </c>
    </row>
    <row r="1062" spans="1:8" ht="15" customHeight="1">
      <c r="B1062" s="45" t="s">
        <v>60</v>
      </c>
      <c r="C1062" s="46">
        <f>COUNTIFS('egyptian women 2011'!$Y$3:$Y$590,$B1062,'egyptian women 2011'!$AA$3:$AA$590,C$1058)</f>
        <v>37</v>
      </c>
      <c r="D1062" s="46">
        <f>COUNTIFS('egyptian women 2011'!$Y$3:$Y$590,$B1062,'egyptian women 2011'!$AA$3:$AA$590,D$1058)</f>
        <v>0</v>
      </c>
      <c r="E1062" s="46">
        <f>COUNTIFS('egyptian women 2011'!$Y$3:$Y$590,$B1062,'egyptian women 2011'!$AA$3:$AA$590,E$1058)</f>
        <v>0</v>
      </c>
      <c r="F1062" s="46">
        <f>COUNTIFS('egyptian women 2011'!$Y$3:$Y$590,$B1062,'egyptian women 2011'!$AA$3:$AA$590,F$1058)</f>
        <v>1</v>
      </c>
      <c r="G1062" s="46">
        <f>COUNTIFS('egyptian women 2011'!$Y$3:$Y$590,$B1062,'egyptian women 2011'!$AA$3:$AA$590,G$1058)</f>
        <v>0</v>
      </c>
      <c r="H1062" s="47">
        <f t="shared" si="294"/>
        <v>38</v>
      </c>
    </row>
    <row r="1063" spans="1:8" ht="15" customHeight="1">
      <c r="B1063" s="45" t="s">
        <v>175</v>
      </c>
      <c r="C1063" s="46">
        <f>COUNTIFS('egyptian women 2011'!$Y$3:$Y$590,$B1063,'egyptian women 2011'!$AA$3:$AA$590,C$1058)</f>
        <v>26</v>
      </c>
      <c r="D1063" s="46">
        <f>COUNTIFS('egyptian women 2011'!$Y$3:$Y$590,$B1063,'egyptian women 2011'!$AA$3:$AA$590,D$1058)</f>
        <v>0</v>
      </c>
      <c r="E1063" s="46">
        <f>COUNTIFS('egyptian women 2011'!$Y$3:$Y$590,$B1063,'egyptian women 2011'!$AA$3:$AA$590,E$1058)</f>
        <v>0</v>
      </c>
      <c r="F1063" s="46">
        <f>COUNTIFS('egyptian women 2011'!$Y$3:$Y$590,$B1063,'egyptian women 2011'!$AA$3:$AA$590,F$1058)</f>
        <v>1</v>
      </c>
      <c r="G1063" s="46">
        <f>COUNTIFS('egyptian women 2011'!$Y$3:$Y$590,$B1063,'egyptian women 2011'!$AA$3:$AA$590,G$1058)</f>
        <v>0</v>
      </c>
      <c r="H1063" s="47">
        <f t="shared" si="294"/>
        <v>27</v>
      </c>
    </row>
    <row r="1064" spans="1:8" ht="15" customHeight="1">
      <c r="B1064" s="45" t="s">
        <v>112</v>
      </c>
      <c r="C1064" s="46">
        <f>COUNTIFS('egyptian women 2011'!$Y$3:$Y$590,$B1064,'egyptian women 2011'!$AA$3:$AA$590,C$1058)</f>
        <v>7</v>
      </c>
      <c r="D1064" s="46">
        <f>COUNTIFS('egyptian women 2011'!$Y$3:$Y$590,$B1064,'egyptian women 2011'!$AA$3:$AA$590,D$1058)</f>
        <v>12</v>
      </c>
      <c r="E1064" s="46">
        <f>COUNTIFS('egyptian women 2011'!$Y$3:$Y$590,$B1064,'egyptian women 2011'!$AA$3:$AA$590,E$1058)</f>
        <v>0</v>
      </c>
      <c r="F1064" s="46">
        <f>COUNTIFS('egyptian women 2011'!$Y$3:$Y$590,$B1064,'egyptian women 2011'!$AA$3:$AA$590,F$1058)</f>
        <v>1</v>
      </c>
      <c r="G1064" s="46">
        <f>COUNTIFS('egyptian women 2011'!$Y$3:$Y$590,$B1064,'egyptian women 2011'!$AA$3:$AA$590,G$1058)</f>
        <v>0</v>
      </c>
      <c r="H1064" s="47">
        <f t="shared" si="294"/>
        <v>20</v>
      </c>
    </row>
    <row r="1065" spans="1:8" ht="15" customHeight="1">
      <c r="B1065" s="48" t="s">
        <v>4040</v>
      </c>
      <c r="C1065" s="47">
        <f t="shared" ref="C1065:H1065" si="295">SUM(C1059:C1064)</f>
        <v>282</v>
      </c>
      <c r="D1065" s="47">
        <f t="shared" si="295"/>
        <v>142</v>
      </c>
      <c r="E1065" s="47">
        <f t="shared" si="295"/>
        <v>106</v>
      </c>
      <c r="F1065" s="47">
        <f t="shared" si="295"/>
        <v>45</v>
      </c>
      <c r="G1065" s="47">
        <f t="shared" si="295"/>
        <v>13</v>
      </c>
      <c r="H1065" s="47">
        <f t="shared" si="295"/>
        <v>588</v>
      </c>
    </row>
    <row r="1066" spans="1:8" ht="15" customHeight="1">
      <c r="B1066" s="59" t="s">
        <v>4135</v>
      </c>
      <c r="C1066" s="59"/>
      <c r="D1066" s="59"/>
      <c r="E1066" s="59"/>
      <c r="F1066" s="59"/>
      <c r="G1066" s="59"/>
      <c r="H1066" s="59"/>
    </row>
    <row r="1067" spans="1:8" ht="15" customHeight="1">
      <c r="B1067" s="49" t="s">
        <v>4049</v>
      </c>
      <c r="C1067" s="49" t="s">
        <v>62</v>
      </c>
      <c r="D1067" s="49" t="s">
        <v>205</v>
      </c>
      <c r="E1067" s="49" t="s">
        <v>874</v>
      </c>
      <c r="F1067" s="49" t="s">
        <v>306</v>
      </c>
      <c r="G1067" s="49" t="s">
        <v>1124</v>
      </c>
      <c r="H1067" s="49" t="s">
        <v>4040</v>
      </c>
    </row>
    <row r="1068" spans="1:8" ht="15" customHeight="1">
      <c r="B1068" s="50" t="s">
        <v>971</v>
      </c>
      <c r="C1068" s="51">
        <f t="shared" ref="C1068:C1074" si="296">IFERROR(C1059/H1059,0)</f>
        <v>0.33</v>
      </c>
      <c r="D1068" s="51">
        <f t="shared" ref="D1068:D1074" si="297">IFERROR(D1059/H1059,0)</f>
        <v>0.21666666666666667</v>
      </c>
      <c r="E1068" s="51">
        <f t="shared" ref="E1068:E1074" si="298">IFERROR(E1059/H1059,0)</f>
        <v>0.28666666666666668</v>
      </c>
      <c r="F1068" s="51">
        <f t="shared" ref="F1068:F1074" si="299">IFERROR(F1059/H1059,0)</f>
        <v>0.12666666666666668</v>
      </c>
      <c r="G1068" s="51">
        <f t="shared" ref="G1068:G1074" si="300">IFERROR(G1059/H1059,0)</f>
        <v>0.04</v>
      </c>
      <c r="H1068" s="52">
        <f t="shared" ref="H1068:H1074" si="301">IFERROR(H1059/H1059,0)</f>
        <v>1</v>
      </c>
    </row>
    <row r="1069" spans="1:8" ht="15" customHeight="1">
      <c r="B1069" s="50" t="s">
        <v>97</v>
      </c>
      <c r="C1069" s="51">
        <f t="shared" si="296"/>
        <v>0.58260869565217388</v>
      </c>
      <c r="D1069" s="51">
        <f t="shared" si="297"/>
        <v>0.36521739130434783</v>
      </c>
      <c r="E1069" s="51">
        <f t="shared" si="298"/>
        <v>3.4782608695652174E-2</v>
      </c>
      <c r="F1069" s="51">
        <f t="shared" si="299"/>
        <v>1.7391304347826087E-2</v>
      </c>
      <c r="G1069" s="51">
        <f t="shared" si="300"/>
        <v>0</v>
      </c>
      <c r="H1069" s="52">
        <f t="shared" si="301"/>
        <v>1</v>
      </c>
    </row>
    <row r="1070" spans="1:8" ht="15" customHeight="1">
      <c r="B1070" s="50" t="s">
        <v>132</v>
      </c>
      <c r="C1070" s="51">
        <f t="shared" si="296"/>
        <v>0.52272727272727271</v>
      </c>
      <c r="D1070" s="51">
        <f t="shared" si="297"/>
        <v>0.26136363636363635</v>
      </c>
      <c r="E1070" s="51">
        <f t="shared" si="298"/>
        <v>0.18181818181818182</v>
      </c>
      <c r="F1070" s="51">
        <f t="shared" si="299"/>
        <v>2.2727272727272728E-2</v>
      </c>
      <c r="G1070" s="51">
        <f t="shared" si="300"/>
        <v>1.1363636363636364E-2</v>
      </c>
      <c r="H1070" s="52">
        <f t="shared" si="301"/>
        <v>1</v>
      </c>
    </row>
    <row r="1071" spans="1:8" ht="15" customHeight="1">
      <c r="B1071" s="50" t="s">
        <v>60</v>
      </c>
      <c r="C1071" s="51">
        <f t="shared" si="296"/>
        <v>0.97368421052631582</v>
      </c>
      <c r="D1071" s="51">
        <f t="shared" si="297"/>
        <v>0</v>
      </c>
      <c r="E1071" s="51">
        <f t="shared" si="298"/>
        <v>0</v>
      </c>
      <c r="F1071" s="51">
        <f t="shared" si="299"/>
        <v>2.6315789473684209E-2</v>
      </c>
      <c r="G1071" s="51">
        <f t="shared" si="300"/>
        <v>0</v>
      </c>
      <c r="H1071" s="52">
        <f t="shared" si="301"/>
        <v>1</v>
      </c>
    </row>
    <row r="1072" spans="1:8" ht="15" customHeight="1">
      <c r="B1072" s="50" t="s">
        <v>175</v>
      </c>
      <c r="C1072" s="51">
        <f t="shared" si="296"/>
        <v>0.96296296296296291</v>
      </c>
      <c r="D1072" s="51">
        <f t="shared" si="297"/>
        <v>0</v>
      </c>
      <c r="E1072" s="51">
        <f t="shared" si="298"/>
        <v>0</v>
      </c>
      <c r="F1072" s="51">
        <f t="shared" si="299"/>
        <v>3.7037037037037035E-2</v>
      </c>
      <c r="G1072" s="51">
        <f t="shared" si="300"/>
        <v>0</v>
      </c>
      <c r="H1072" s="52">
        <f t="shared" si="301"/>
        <v>1</v>
      </c>
    </row>
    <row r="1073" spans="1:8" ht="15" customHeight="1">
      <c r="B1073" s="50" t="s">
        <v>112</v>
      </c>
      <c r="C1073" s="51">
        <f t="shared" si="296"/>
        <v>0.35</v>
      </c>
      <c r="D1073" s="51">
        <f t="shared" si="297"/>
        <v>0.6</v>
      </c>
      <c r="E1073" s="51">
        <f t="shared" si="298"/>
        <v>0</v>
      </c>
      <c r="F1073" s="51">
        <f t="shared" si="299"/>
        <v>0.05</v>
      </c>
      <c r="G1073" s="51">
        <f t="shared" si="300"/>
        <v>0</v>
      </c>
      <c r="H1073" s="52">
        <f t="shared" si="301"/>
        <v>1</v>
      </c>
    </row>
    <row r="1074" spans="1:8" ht="15" customHeight="1">
      <c r="B1074" s="48" t="s">
        <v>4040</v>
      </c>
      <c r="C1074" s="52">
        <f t="shared" si="296"/>
        <v>0.47959183673469385</v>
      </c>
      <c r="D1074" s="52">
        <f t="shared" si="297"/>
        <v>0.24149659863945577</v>
      </c>
      <c r="E1074" s="52">
        <f t="shared" si="298"/>
        <v>0.18027210884353742</v>
      </c>
      <c r="F1074" s="52">
        <f t="shared" si="299"/>
        <v>7.6530612244897961E-2</v>
      </c>
      <c r="G1074" s="52">
        <f t="shared" si="300"/>
        <v>2.2108843537414966E-2</v>
      </c>
      <c r="H1074" s="52">
        <f t="shared" si="301"/>
        <v>1</v>
      </c>
    </row>
    <row r="1077" spans="1:8" ht="15" customHeight="1">
      <c r="A1077" s="42">
        <v>44</v>
      </c>
      <c r="B1077" s="58" t="s">
        <v>4046</v>
      </c>
      <c r="C1077" s="58"/>
      <c r="D1077" s="58"/>
      <c r="E1077" s="58"/>
      <c r="F1077" s="58"/>
      <c r="G1077" s="58"/>
    </row>
    <row r="1078" spans="1:8" ht="69" customHeight="1">
      <c r="A1078" s="43" t="s">
        <v>31</v>
      </c>
      <c r="B1078" s="60" t="s">
        <v>4047</v>
      </c>
      <c r="C1078" s="60"/>
      <c r="D1078" s="60"/>
      <c r="E1078" s="60"/>
      <c r="F1078" s="60"/>
      <c r="G1078" s="60"/>
    </row>
    <row r="1079" spans="1:8" ht="39.75" customHeight="1">
      <c r="A1079" s="43" t="s">
        <v>34</v>
      </c>
      <c r="B1079" s="58" t="s">
        <v>4136</v>
      </c>
      <c r="C1079" s="58"/>
      <c r="D1079" s="58"/>
      <c r="E1079" s="58"/>
      <c r="F1079" s="58"/>
      <c r="G1079" s="58"/>
    </row>
    <row r="1080" spans="1:8" ht="15" customHeight="1">
      <c r="B1080" s="44" t="s">
        <v>4049</v>
      </c>
      <c r="C1080" s="44" t="s">
        <v>113</v>
      </c>
      <c r="D1080" s="44" t="s">
        <v>63</v>
      </c>
      <c r="E1080" s="44" t="s">
        <v>133</v>
      </c>
      <c r="F1080" s="44" t="s">
        <v>205</v>
      </c>
      <c r="G1080" s="44" t="s">
        <v>4040</v>
      </c>
    </row>
    <row r="1081" spans="1:8" ht="15" customHeight="1">
      <c r="B1081" s="45" t="s">
        <v>971</v>
      </c>
      <c r="C1081" s="46">
        <f>COUNTIFS('egyptian women 2011'!$Y$3:$Y$590,$B1081,'egyptian women 2011'!$AB$3:$AB$590,C$1080)</f>
        <v>238</v>
      </c>
      <c r="D1081" s="46">
        <f>COUNTIFS('egyptian women 2011'!$Y$3:$Y$590,$B1081,'egyptian women 2011'!$AB$3:$AB$590,D$1080)</f>
        <v>59</v>
      </c>
      <c r="E1081" s="46">
        <f>COUNTIFS('egyptian women 2011'!$Y$3:$Y$590,$B1081,'egyptian women 2011'!$AB$3:$AB$590,E$1080)</f>
        <v>3</v>
      </c>
      <c r="F1081" s="46">
        <f>COUNTIFS('egyptian women 2011'!$Y$3:$Y$590,$B1081,'egyptian women 2011'!$AB$3:$AB$590,F$1080)</f>
        <v>0</v>
      </c>
      <c r="G1081" s="47">
        <f t="shared" ref="G1081:G1086" si="302">SUM(C1081:F1081)</f>
        <v>300</v>
      </c>
    </row>
    <row r="1082" spans="1:8" ht="15" customHeight="1">
      <c r="B1082" s="45" t="s">
        <v>97</v>
      </c>
      <c r="C1082" s="46">
        <f>COUNTIFS('egyptian women 2011'!$Y$3:$Y$590,$B1082,'egyptian women 2011'!$AB$3:$AB$590,C$1080)</f>
        <v>46</v>
      </c>
      <c r="D1082" s="46">
        <f>COUNTIFS('egyptian women 2011'!$Y$3:$Y$590,$B1082,'egyptian women 2011'!$AB$3:$AB$590,D$1080)</f>
        <v>68</v>
      </c>
      <c r="E1082" s="46">
        <f>COUNTIFS('egyptian women 2011'!$Y$3:$Y$590,$B1082,'egyptian women 2011'!$AB$3:$AB$590,E$1080)</f>
        <v>0</v>
      </c>
      <c r="F1082" s="46">
        <f>COUNTIFS('egyptian women 2011'!$Y$3:$Y$590,$B1082,'egyptian women 2011'!$AB$3:$AB$590,F$1080)</f>
        <v>1</v>
      </c>
      <c r="G1082" s="47">
        <f t="shared" si="302"/>
        <v>115</v>
      </c>
    </row>
    <row r="1083" spans="1:8" ht="15" customHeight="1">
      <c r="B1083" s="45" t="s">
        <v>132</v>
      </c>
      <c r="C1083" s="46">
        <f>COUNTIFS('egyptian women 2011'!$Y$3:$Y$590,$B1083,'egyptian women 2011'!$AB$3:$AB$590,C$1080)</f>
        <v>4</v>
      </c>
      <c r="D1083" s="46">
        <f>COUNTIFS('egyptian women 2011'!$Y$3:$Y$590,$B1083,'egyptian women 2011'!$AB$3:$AB$590,D$1080)</f>
        <v>0</v>
      </c>
      <c r="E1083" s="46">
        <f>COUNTIFS('egyptian women 2011'!$Y$3:$Y$590,$B1083,'egyptian women 2011'!$AB$3:$AB$590,E$1080)</f>
        <v>81</v>
      </c>
      <c r="F1083" s="46">
        <f>COUNTIFS('egyptian women 2011'!$Y$3:$Y$590,$B1083,'egyptian women 2011'!$AB$3:$AB$590,F$1080)</f>
        <v>3</v>
      </c>
      <c r="G1083" s="47">
        <f t="shared" si="302"/>
        <v>88</v>
      </c>
    </row>
    <row r="1084" spans="1:8" ht="15" customHeight="1">
      <c r="B1084" s="45" t="s">
        <v>60</v>
      </c>
      <c r="C1084" s="46">
        <f>COUNTIFS('egyptian women 2011'!$Y$3:$Y$590,$B1084,'egyptian women 2011'!$AB$3:$AB$590,C$1080)</f>
        <v>0</v>
      </c>
      <c r="D1084" s="46">
        <f>COUNTIFS('egyptian women 2011'!$Y$3:$Y$590,$B1084,'egyptian women 2011'!$AB$3:$AB$590,D$1080)</f>
        <v>37</v>
      </c>
      <c r="E1084" s="46">
        <f>COUNTIFS('egyptian women 2011'!$Y$3:$Y$590,$B1084,'egyptian women 2011'!$AB$3:$AB$590,E$1080)</f>
        <v>0</v>
      </c>
      <c r="F1084" s="46">
        <f>COUNTIFS('egyptian women 2011'!$Y$3:$Y$590,$B1084,'egyptian women 2011'!$AB$3:$AB$590,F$1080)</f>
        <v>1</v>
      </c>
      <c r="G1084" s="47">
        <f t="shared" si="302"/>
        <v>38</v>
      </c>
    </row>
    <row r="1085" spans="1:8" ht="15" customHeight="1">
      <c r="B1085" s="45" t="s">
        <v>175</v>
      </c>
      <c r="C1085" s="46">
        <f>COUNTIFS('egyptian women 2011'!$Y$3:$Y$590,$B1085,'egyptian women 2011'!$AB$3:$AB$590,C$1080)</f>
        <v>26</v>
      </c>
      <c r="D1085" s="46">
        <f>COUNTIFS('egyptian women 2011'!$Y$3:$Y$590,$B1085,'egyptian women 2011'!$AB$3:$AB$590,D$1080)</f>
        <v>1</v>
      </c>
      <c r="E1085" s="46">
        <f>COUNTIFS('egyptian women 2011'!$Y$3:$Y$590,$B1085,'egyptian women 2011'!$AB$3:$AB$590,E$1080)</f>
        <v>0</v>
      </c>
      <c r="F1085" s="46">
        <f>COUNTIFS('egyptian women 2011'!$Y$3:$Y$590,$B1085,'egyptian women 2011'!$AB$3:$AB$590,F$1080)</f>
        <v>0</v>
      </c>
      <c r="G1085" s="47">
        <f t="shared" si="302"/>
        <v>27</v>
      </c>
    </row>
    <row r="1086" spans="1:8" ht="15" customHeight="1">
      <c r="B1086" s="45" t="s">
        <v>112</v>
      </c>
      <c r="C1086" s="46">
        <f>COUNTIFS('egyptian women 2011'!$Y$3:$Y$590,$B1086,'egyptian women 2011'!$AB$3:$AB$590,C$1080)</f>
        <v>5</v>
      </c>
      <c r="D1086" s="46">
        <f>COUNTIFS('egyptian women 2011'!$Y$3:$Y$590,$B1086,'egyptian women 2011'!$AB$3:$AB$590,D$1080)</f>
        <v>7</v>
      </c>
      <c r="E1086" s="46">
        <f>COUNTIFS('egyptian women 2011'!$Y$3:$Y$590,$B1086,'egyptian women 2011'!$AB$3:$AB$590,E$1080)</f>
        <v>7</v>
      </c>
      <c r="F1086" s="46">
        <f>COUNTIFS('egyptian women 2011'!$Y$3:$Y$590,$B1086,'egyptian women 2011'!$AB$3:$AB$590,F$1080)</f>
        <v>1</v>
      </c>
      <c r="G1086" s="47">
        <f t="shared" si="302"/>
        <v>20</v>
      </c>
    </row>
    <row r="1087" spans="1:8" ht="15" customHeight="1">
      <c r="B1087" s="48" t="s">
        <v>4040</v>
      </c>
      <c r="C1087" s="47">
        <f>SUM(C1081:C1086)</f>
        <v>319</v>
      </c>
      <c r="D1087" s="47">
        <f>SUM(D1081:D1086)</f>
        <v>172</v>
      </c>
      <c r="E1087" s="47">
        <f>SUM(E1081:E1086)</f>
        <v>91</v>
      </c>
      <c r="F1087" s="47">
        <f>SUM(F1081:F1086)</f>
        <v>6</v>
      </c>
      <c r="G1087" s="47">
        <f>SUM(G1081:G1086)</f>
        <v>588</v>
      </c>
    </row>
    <row r="1088" spans="1:8" ht="15" customHeight="1">
      <c r="B1088" s="59" t="s">
        <v>4137</v>
      </c>
      <c r="C1088" s="59"/>
      <c r="D1088" s="59"/>
      <c r="E1088" s="59"/>
      <c r="F1088" s="59"/>
      <c r="G1088" s="59"/>
    </row>
    <row r="1089" spans="1:7" ht="15" customHeight="1">
      <c r="B1089" s="49" t="s">
        <v>4049</v>
      </c>
      <c r="C1089" s="49" t="s">
        <v>113</v>
      </c>
      <c r="D1089" s="49" t="s">
        <v>63</v>
      </c>
      <c r="E1089" s="49" t="s">
        <v>133</v>
      </c>
      <c r="F1089" s="49" t="s">
        <v>205</v>
      </c>
      <c r="G1089" s="49" t="s">
        <v>4040</v>
      </c>
    </row>
    <row r="1090" spans="1:7" ht="15" customHeight="1">
      <c r="B1090" s="50" t="s">
        <v>971</v>
      </c>
      <c r="C1090" s="51">
        <f t="shared" ref="C1090:C1096" si="303">IFERROR(C1081/G1081,0)</f>
        <v>0.79333333333333333</v>
      </c>
      <c r="D1090" s="51">
        <f t="shared" ref="D1090:D1096" si="304">IFERROR(D1081/G1081,0)</f>
        <v>0.19666666666666666</v>
      </c>
      <c r="E1090" s="51">
        <f t="shared" ref="E1090:E1096" si="305">IFERROR(E1081/G1081,0)</f>
        <v>0.01</v>
      </c>
      <c r="F1090" s="51">
        <f t="shared" ref="F1090:F1096" si="306">IFERROR(F1081/G1081,0)</f>
        <v>0</v>
      </c>
      <c r="G1090" s="52">
        <f t="shared" ref="G1090:G1096" si="307">IFERROR(G1081/G1081,0)</f>
        <v>1</v>
      </c>
    </row>
    <row r="1091" spans="1:7" ht="15" customHeight="1">
      <c r="B1091" s="50" t="s">
        <v>97</v>
      </c>
      <c r="C1091" s="51">
        <f t="shared" si="303"/>
        <v>0.4</v>
      </c>
      <c r="D1091" s="51">
        <f t="shared" si="304"/>
        <v>0.59130434782608698</v>
      </c>
      <c r="E1091" s="51">
        <f t="shared" si="305"/>
        <v>0</v>
      </c>
      <c r="F1091" s="51">
        <f t="shared" si="306"/>
        <v>8.6956521739130436E-3</v>
      </c>
      <c r="G1091" s="52">
        <f t="shared" si="307"/>
        <v>1</v>
      </c>
    </row>
    <row r="1092" spans="1:7" ht="15" customHeight="1">
      <c r="B1092" s="50" t="s">
        <v>132</v>
      </c>
      <c r="C1092" s="51">
        <f t="shared" si="303"/>
        <v>4.5454545454545456E-2</v>
      </c>
      <c r="D1092" s="51">
        <f t="shared" si="304"/>
        <v>0</v>
      </c>
      <c r="E1092" s="51">
        <f t="shared" si="305"/>
        <v>0.92045454545454541</v>
      </c>
      <c r="F1092" s="51">
        <f t="shared" si="306"/>
        <v>3.4090909090909088E-2</v>
      </c>
      <c r="G1092" s="52">
        <f t="shared" si="307"/>
        <v>1</v>
      </c>
    </row>
    <row r="1093" spans="1:7" ht="15" customHeight="1">
      <c r="B1093" s="50" t="s">
        <v>60</v>
      </c>
      <c r="C1093" s="51">
        <f t="shared" si="303"/>
        <v>0</v>
      </c>
      <c r="D1093" s="51">
        <f t="shared" si="304"/>
        <v>0.97368421052631582</v>
      </c>
      <c r="E1093" s="51">
        <f t="shared" si="305"/>
        <v>0</v>
      </c>
      <c r="F1093" s="51">
        <f t="shared" si="306"/>
        <v>2.6315789473684209E-2</v>
      </c>
      <c r="G1093" s="52">
        <f t="shared" si="307"/>
        <v>1</v>
      </c>
    </row>
    <row r="1094" spans="1:7" ht="15" customHeight="1">
      <c r="B1094" s="50" t="s">
        <v>175</v>
      </c>
      <c r="C1094" s="51">
        <f t="shared" si="303"/>
        <v>0.96296296296296291</v>
      </c>
      <c r="D1094" s="51">
        <f t="shared" si="304"/>
        <v>3.7037037037037035E-2</v>
      </c>
      <c r="E1094" s="51">
        <f t="shared" si="305"/>
        <v>0</v>
      </c>
      <c r="F1094" s="51">
        <f t="shared" si="306"/>
        <v>0</v>
      </c>
      <c r="G1094" s="52">
        <f t="shared" si="307"/>
        <v>1</v>
      </c>
    </row>
    <row r="1095" spans="1:7" ht="15" customHeight="1">
      <c r="B1095" s="50" t="s">
        <v>112</v>
      </c>
      <c r="C1095" s="51">
        <f t="shared" si="303"/>
        <v>0.25</v>
      </c>
      <c r="D1095" s="51">
        <f t="shared" si="304"/>
        <v>0.35</v>
      </c>
      <c r="E1095" s="51">
        <f t="shared" si="305"/>
        <v>0.35</v>
      </c>
      <c r="F1095" s="51">
        <f t="shared" si="306"/>
        <v>0.05</v>
      </c>
      <c r="G1095" s="52">
        <f t="shared" si="307"/>
        <v>1</v>
      </c>
    </row>
    <row r="1096" spans="1:7" ht="15" customHeight="1">
      <c r="B1096" s="48" t="s">
        <v>4040</v>
      </c>
      <c r="C1096" s="52">
        <f t="shared" si="303"/>
        <v>0.54251700680272108</v>
      </c>
      <c r="D1096" s="52">
        <f t="shared" si="304"/>
        <v>0.29251700680272108</v>
      </c>
      <c r="E1096" s="52">
        <f t="shared" si="305"/>
        <v>0.15476190476190477</v>
      </c>
      <c r="F1096" s="52">
        <f t="shared" si="306"/>
        <v>1.020408163265306E-2</v>
      </c>
      <c r="G1096" s="52">
        <f t="shared" si="307"/>
        <v>1</v>
      </c>
    </row>
    <row r="1099" spans="1:7" ht="15" customHeight="1">
      <c r="A1099" s="42">
        <v>45</v>
      </c>
      <c r="B1099" s="58" t="s">
        <v>4046</v>
      </c>
      <c r="C1099" s="58"/>
      <c r="D1099" s="58"/>
      <c r="E1099" s="58"/>
      <c r="F1099" s="58"/>
      <c r="G1099" s="58"/>
    </row>
    <row r="1100" spans="1:7" ht="20.25" customHeight="1">
      <c r="A1100" s="43" t="s">
        <v>33</v>
      </c>
      <c r="B1100" s="60" t="s">
        <v>4047</v>
      </c>
      <c r="C1100" s="60"/>
      <c r="D1100" s="60"/>
      <c r="E1100" s="60"/>
      <c r="F1100" s="60"/>
      <c r="G1100" s="60"/>
    </row>
    <row r="1101" spans="1:7" ht="39.75" customHeight="1">
      <c r="A1101" s="43" t="s">
        <v>34</v>
      </c>
      <c r="B1101" s="58" t="s">
        <v>4138</v>
      </c>
      <c r="C1101" s="58"/>
      <c r="D1101" s="58"/>
      <c r="E1101" s="58"/>
      <c r="F1101" s="58"/>
      <c r="G1101" s="58"/>
    </row>
    <row r="1102" spans="1:7" ht="15" customHeight="1">
      <c r="B1102" s="44" t="s">
        <v>4049</v>
      </c>
      <c r="C1102" s="44" t="s">
        <v>113</v>
      </c>
      <c r="D1102" s="44" t="s">
        <v>63</v>
      </c>
      <c r="E1102" s="44" t="s">
        <v>133</v>
      </c>
      <c r="F1102" s="44" t="s">
        <v>205</v>
      </c>
      <c r="G1102" s="44" t="s">
        <v>4040</v>
      </c>
    </row>
    <row r="1103" spans="1:7" ht="15" customHeight="1">
      <c r="B1103" s="45" t="s">
        <v>62</v>
      </c>
      <c r="C1103" s="46">
        <f>COUNTIFS('egyptian women 2011'!$AA$3:$AA$590,$B1103,'egyptian women 2011'!$AB$3:$AB$590,C$1102)</f>
        <v>104</v>
      </c>
      <c r="D1103" s="46">
        <f>COUNTIFS('egyptian women 2011'!$AA$3:$AA$590,$B1103,'egyptian women 2011'!$AB$3:$AB$590,D$1102)</f>
        <v>132</v>
      </c>
      <c r="E1103" s="46">
        <f>COUNTIFS('egyptian women 2011'!$AA$3:$AA$590,$B1103,'egyptian women 2011'!$AB$3:$AB$590,E$1102)</f>
        <v>46</v>
      </c>
      <c r="F1103" s="46">
        <f>COUNTIFS('egyptian women 2011'!$AA$3:$AA$590,$B1103,'egyptian women 2011'!$AB$3:$AB$590,F$1102)</f>
        <v>0</v>
      </c>
      <c r="G1103" s="47">
        <f>SUM(C1103:F1103)</f>
        <v>282</v>
      </c>
    </row>
    <row r="1104" spans="1:7" ht="15" customHeight="1">
      <c r="B1104" s="45" t="s">
        <v>205</v>
      </c>
      <c r="C1104" s="46">
        <f>COUNTIFS('egyptian women 2011'!$AA$3:$AA$590,$B1104,'egyptian women 2011'!$AB$3:$AB$590,C$1102)</f>
        <v>97</v>
      </c>
      <c r="D1104" s="46">
        <f>COUNTIFS('egyptian women 2011'!$AA$3:$AA$590,$B1104,'egyptian women 2011'!$AB$3:$AB$590,D$1102)</f>
        <v>14</v>
      </c>
      <c r="E1104" s="46">
        <f>COUNTIFS('egyptian women 2011'!$AA$3:$AA$590,$B1104,'egyptian women 2011'!$AB$3:$AB$590,E$1102)</f>
        <v>26</v>
      </c>
      <c r="F1104" s="46">
        <f>COUNTIFS('egyptian women 2011'!$AA$3:$AA$590,$B1104,'egyptian women 2011'!$AB$3:$AB$590,F$1102)</f>
        <v>5</v>
      </c>
      <c r="G1104" s="47">
        <f>SUM(C1104:F1104)</f>
        <v>142</v>
      </c>
    </row>
    <row r="1105" spans="2:7" ht="15" customHeight="1">
      <c r="B1105" s="45" t="s">
        <v>874</v>
      </c>
      <c r="C1105" s="46">
        <f>COUNTIFS('egyptian women 2011'!$AA$3:$AA$590,$B1105,'egyptian women 2011'!$AB$3:$AB$590,C$1102)</f>
        <v>88</v>
      </c>
      <c r="D1105" s="46">
        <f>COUNTIFS('egyptian women 2011'!$AA$3:$AA$590,$B1105,'egyptian women 2011'!$AB$3:$AB$590,D$1102)</f>
        <v>2</v>
      </c>
      <c r="E1105" s="46">
        <f>COUNTIFS('egyptian women 2011'!$AA$3:$AA$590,$B1105,'egyptian women 2011'!$AB$3:$AB$590,E$1102)</f>
        <v>16</v>
      </c>
      <c r="F1105" s="46">
        <f>COUNTIFS('egyptian women 2011'!$AA$3:$AA$590,$B1105,'egyptian women 2011'!$AB$3:$AB$590,F$1102)</f>
        <v>0</v>
      </c>
      <c r="G1105" s="47">
        <f>SUM(C1105:F1105)</f>
        <v>106</v>
      </c>
    </row>
    <row r="1106" spans="2:7" ht="15" customHeight="1">
      <c r="B1106" s="45" t="s">
        <v>306</v>
      </c>
      <c r="C1106" s="46">
        <f>COUNTIFS('egyptian women 2011'!$AA$3:$AA$590,$B1106,'egyptian women 2011'!$AB$3:$AB$590,C$1102)</f>
        <v>28</v>
      </c>
      <c r="D1106" s="46">
        <f>COUNTIFS('egyptian women 2011'!$AA$3:$AA$590,$B1106,'egyptian women 2011'!$AB$3:$AB$590,D$1102)</f>
        <v>14</v>
      </c>
      <c r="E1106" s="46">
        <f>COUNTIFS('egyptian women 2011'!$AA$3:$AA$590,$B1106,'egyptian women 2011'!$AB$3:$AB$590,E$1102)</f>
        <v>2</v>
      </c>
      <c r="F1106" s="46">
        <f>COUNTIFS('egyptian women 2011'!$AA$3:$AA$590,$B1106,'egyptian women 2011'!$AB$3:$AB$590,F$1102)</f>
        <v>1</v>
      </c>
      <c r="G1106" s="47">
        <f>SUM(C1106:F1106)</f>
        <v>45</v>
      </c>
    </row>
    <row r="1107" spans="2:7" ht="15" customHeight="1">
      <c r="B1107" s="45" t="s">
        <v>1124</v>
      </c>
      <c r="C1107" s="46">
        <f>COUNTIFS('egyptian women 2011'!$AA$3:$AA$590,$B1107,'egyptian women 2011'!$AB$3:$AB$590,C$1102)</f>
        <v>2</v>
      </c>
      <c r="D1107" s="46">
        <f>COUNTIFS('egyptian women 2011'!$AA$3:$AA$590,$B1107,'egyptian women 2011'!$AB$3:$AB$590,D$1102)</f>
        <v>10</v>
      </c>
      <c r="E1107" s="46">
        <f>COUNTIFS('egyptian women 2011'!$AA$3:$AA$590,$B1107,'egyptian women 2011'!$AB$3:$AB$590,E$1102)</f>
        <v>1</v>
      </c>
      <c r="F1107" s="46">
        <f>COUNTIFS('egyptian women 2011'!$AA$3:$AA$590,$B1107,'egyptian women 2011'!$AB$3:$AB$590,F$1102)</f>
        <v>0</v>
      </c>
      <c r="G1107" s="47">
        <f>SUM(C1107:F1107)</f>
        <v>13</v>
      </c>
    </row>
    <row r="1108" spans="2:7" ht="15" customHeight="1">
      <c r="B1108" s="48" t="s">
        <v>4040</v>
      </c>
      <c r="C1108" s="47">
        <f>SUM(C1103:C1107)</f>
        <v>319</v>
      </c>
      <c r="D1108" s="47">
        <f>SUM(D1103:D1107)</f>
        <v>172</v>
      </c>
      <c r="E1108" s="47">
        <f>SUM(E1103:E1107)</f>
        <v>91</v>
      </c>
      <c r="F1108" s="47">
        <f>SUM(F1103:F1107)</f>
        <v>6</v>
      </c>
      <c r="G1108" s="47">
        <f>SUM(G1103:G1107)</f>
        <v>588</v>
      </c>
    </row>
    <row r="1109" spans="2:7" ht="15" customHeight="1">
      <c r="B1109" s="59" t="s">
        <v>4139</v>
      </c>
      <c r="C1109" s="59"/>
      <c r="D1109" s="59"/>
      <c r="E1109" s="59"/>
      <c r="F1109" s="59"/>
      <c r="G1109" s="59"/>
    </row>
    <row r="1110" spans="2:7" ht="15" customHeight="1">
      <c r="B1110" s="49" t="s">
        <v>4049</v>
      </c>
      <c r="C1110" s="49" t="s">
        <v>113</v>
      </c>
      <c r="D1110" s="49" t="s">
        <v>63</v>
      </c>
      <c r="E1110" s="49" t="s">
        <v>133</v>
      </c>
      <c r="F1110" s="49" t="s">
        <v>205</v>
      </c>
      <c r="G1110" s="49" t="s">
        <v>4040</v>
      </c>
    </row>
    <row r="1111" spans="2:7" ht="15" customHeight="1">
      <c r="B1111" s="50" t="s">
        <v>62</v>
      </c>
      <c r="C1111" s="51">
        <f t="shared" ref="C1111:C1116" si="308">IFERROR(C1103/G1103,0)</f>
        <v>0.36879432624113473</v>
      </c>
      <c r="D1111" s="51">
        <f t="shared" ref="D1111:D1116" si="309">IFERROR(D1103/G1103,0)</f>
        <v>0.46808510638297873</v>
      </c>
      <c r="E1111" s="51">
        <f t="shared" ref="E1111:E1116" si="310">IFERROR(E1103/G1103,0)</f>
        <v>0.16312056737588654</v>
      </c>
      <c r="F1111" s="51">
        <f t="shared" ref="F1111:F1116" si="311">IFERROR(F1103/G1103,0)</f>
        <v>0</v>
      </c>
      <c r="G1111" s="52">
        <f t="shared" ref="G1111:G1116" si="312">IFERROR(G1103/G1103,0)</f>
        <v>1</v>
      </c>
    </row>
    <row r="1112" spans="2:7" ht="15" customHeight="1">
      <c r="B1112" s="50" t="s">
        <v>205</v>
      </c>
      <c r="C1112" s="51">
        <f t="shared" si="308"/>
        <v>0.68309859154929575</v>
      </c>
      <c r="D1112" s="51">
        <f t="shared" si="309"/>
        <v>9.8591549295774641E-2</v>
      </c>
      <c r="E1112" s="51">
        <f t="shared" si="310"/>
        <v>0.18309859154929578</v>
      </c>
      <c r="F1112" s="51">
        <f t="shared" si="311"/>
        <v>3.5211267605633804E-2</v>
      </c>
      <c r="G1112" s="52">
        <f t="shared" si="312"/>
        <v>1</v>
      </c>
    </row>
    <row r="1113" spans="2:7" ht="15" customHeight="1">
      <c r="B1113" s="50" t="s">
        <v>874</v>
      </c>
      <c r="C1113" s="51">
        <f t="shared" si="308"/>
        <v>0.83018867924528306</v>
      </c>
      <c r="D1113" s="51">
        <f t="shared" si="309"/>
        <v>1.8867924528301886E-2</v>
      </c>
      <c r="E1113" s="51">
        <f t="shared" si="310"/>
        <v>0.15094339622641509</v>
      </c>
      <c r="F1113" s="51">
        <f t="shared" si="311"/>
        <v>0</v>
      </c>
      <c r="G1113" s="52">
        <f t="shared" si="312"/>
        <v>1</v>
      </c>
    </row>
    <row r="1114" spans="2:7" ht="15" customHeight="1">
      <c r="B1114" s="50" t="s">
        <v>306</v>
      </c>
      <c r="C1114" s="51">
        <f t="shared" si="308"/>
        <v>0.62222222222222223</v>
      </c>
      <c r="D1114" s="51">
        <f t="shared" si="309"/>
        <v>0.31111111111111112</v>
      </c>
      <c r="E1114" s="51">
        <f t="shared" si="310"/>
        <v>4.4444444444444446E-2</v>
      </c>
      <c r="F1114" s="51">
        <f t="shared" si="311"/>
        <v>2.2222222222222223E-2</v>
      </c>
      <c r="G1114" s="52">
        <f t="shared" si="312"/>
        <v>1</v>
      </c>
    </row>
    <row r="1115" spans="2:7" ht="15" customHeight="1">
      <c r="B1115" s="50" t="s">
        <v>1124</v>
      </c>
      <c r="C1115" s="51">
        <f t="shared" si="308"/>
        <v>0.15384615384615385</v>
      </c>
      <c r="D1115" s="51">
        <f t="shared" si="309"/>
        <v>0.76923076923076927</v>
      </c>
      <c r="E1115" s="51">
        <f t="shared" si="310"/>
        <v>7.6923076923076927E-2</v>
      </c>
      <c r="F1115" s="51">
        <f t="shared" si="311"/>
        <v>0</v>
      </c>
      <c r="G1115" s="52">
        <f t="shared" si="312"/>
        <v>1</v>
      </c>
    </row>
    <row r="1116" spans="2:7" ht="15" customHeight="1">
      <c r="B1116" s="48" t="s">
        <v>4040</v>
      </c>
      <c r="C1116" s="52">
        <f t="shared" si="308"/>
        <v>0.54251700680272108</v>
      </c>
      <c r="D1116" s="52">
        <f t="shared" si="309"/>
        <v>0.29251700680272108</v>
      </c>
      <c r="E1116" s="52">
        <f t="shared" si="310"/>
        <v>0.15476190476190477</v>
      </c>
      <c r="F1116" s="52">
        <f t="shared" si="311"/>
        <v>1.020408163265306E-2</v>
      </c>
      <c r="G1116" s="52">
        <f t="shared" si="312"/>
        <v>1</v>
      </c>
    </row>
  </sheetData>
  <mergeCells count="186">
    <mergeCell ref="A1:B1"/>
    <mergeCell ref="C1:J1"/>
    <mergeCell ref="A2:J2"/>
    <mergeCell ref="A3:J3"/>
    <mergeCell ref="A4:J4"/>
    <mergeCell ref="A5:J5"/>
    <mergeCell ref="B7:I7"/>
    <mergeCell ref="B8:I8"/>
    <mergeCell ref="B9:I9"/>
    <mergeCell ref="B16:I16"/>
    <mergeCell ref="B25:J25"/>
    <mergeCell ref="B26:J26"/>
    <mergeCell ref="B27:J27"/>
    <mergeCell ref="B34:J34"/>
    <mergeCell ref="B43:J43"/>
    <mergeCell ref="B44:J44"/>
    <mergeCell ref="B45:J45"/>
    <mergeCell ref="B52:J52"/>
    <mergeCell ref="B61:V61"/>
    <mergeCell ref="B62:V62"/>
    <mergeCell ref="B63:V63"/>
    <mergeCell ref="B70:V70"/>
    <mergeCell ref="B79:K79"/>
    <mergeCell ref="B80:K80"/>
    <mergeCell ref="B81:K81"/>
    <mergeCell ref="B88:K88"/>
    <mergeCell ref="B97:G97"/>
    <mergeCell ref="B98:G98"/>
    <mergeCell ref="B99:G99"/>
    <mergeCell ref="B106:G106"/>
    <mergeCell ref="B115:I115"/>
    <mergeCell ref="B116:I116"/>
    <mergeCell ref="B117:I117"/>
    <mergeCell ref="B124:I124"/>
    <mergeCell ref="B133:H133"/>
    <mergeCell ref="B134:H134"/>
    <mergeCell ref="B135:H135"/>
    <mergeCell ref="B142:H142"/>
    <mergeCell ref="B151:G151"/>
    <mergeCell ref="B152:G152"/>
    <mergeCell ref="B153:G153"/>
    <mergeCell ref="B160:G160"/>
    <mergeCell ref="B169:J169"/>
    <mergeCell ref="B170:J170"/>
    <mergeCell ref="B171:J171"/>
    <mergeCell ref="B180:J180"/>
    <mergeCell ref="B191:J191"/>
    <mergeCell ref="B192:J192"/>
    <mergeCell ref="B193:J193"/>
    <mergeCell ref="B202:J202"/>
    <mergeCell ref="B213:V213"/>
    <mergeCell ref="B214:V214"/>
    <mergeCell ref="B215:V215"/>
    <mergeCell ref="B224:V224"/>
    <mergeCell ref="B235:K235"/>
    <mergeCell ref="B236:K236"/>
    <mergeCell ref="B237:K237"/>
    <mergeCell ref="B246:K246"/>
    <mergeCell ref="B257:G257"/>
    <mergeCell ref="B258:G258"/>
    <mergeCell ref="B259:G259"/>
    <mergeCell ref="B268:G268"/>
    <mergeCell ref="B279:I279"/>
    <mergeCell ref="B280:I280"/>
    <mergeCell ref="B281:I281"/>
    <mergeCell ref="B290:I290"/>
    <mergeCell ref="B301:H301"/>
    <mergeCell ref="B302:H302"/>
    <mergeCell ref="B303:H303"/>
    <mergeCell ref="B312:H312"/>
    <mergeCell ref="B323:G323"/>
    <mergeCell ref="B324:G324"/>
    <mergeCell ref="B325:G325"/>
    <mergeCell ref="B334:G334"/>
    <mergeCell ref="B345:J345"/>
    <mergeCell ref="B346:J346"/>
    <mergeCell ref="B347:J347"/>
    <mergeCell ref="B357:J357"/>
    <mergeCell ref="B369:V369"/>
    <mergeCell ref="B370:V370"/>
    <mergeCell ref="B371:V371"/>
    <mergeCell ref="B381:V381"/>
    <mergeCell ref="B393:K393"/>
    <mergeCell ref="B394:K394"/>
    <mergeCell ref="B395:K395"/>
    <mergeCell ref="B405:K405"/>
    <mergeCell ref="B417:G417"/>
    <mergeCell ref="B418:G418"/>
    <mergeCell ref="B419:G419"/>
    <mergeCell ref="B429:G429"/>
    <mergeCell ref="B441:I441"/>
    <mergeCell ref="B442:I442"/>
    <mergeCell ref="B443:I443"/>
    <mergeCell ref="B453:I453"/>
    <mergeCell ref="B465:H465"/>
    <mergeCell ref="B466:H466"/>
    <mergeCell ref="B467:H467"/>
    <mergeCell ref="B477:H477"/>
    <mergeCell ref="B489:G489"/>
    <mergeCell ref="B490:G490"/>
    <mergeCell ref="B491:G491"/>
    <mergeCell ref="B501:G501"/>
    <mergeCell ref="B513:V513"/>
    <mergeCell ref="B514:V514"/>
    <mergeCell ref="B515:V515"/>
    <mergeCell ref="B525:V525"/>
    <mergeCell ref="B537:K537"/>
    <mergeCell ref="B538:K538"/>
    <mergeCell ref="B539:K539"/>
    <mergeCell ref="B549:K549"/>
    <mergeCell ref="B561:G561"/>
    <mergeCell ref="B562:G562"/>
    <mergeCell ref="B563:G563"/>
    <mergeCell ref="B573:G573"/>
    <mergeCell ref="B585:I585"/>
    <mergeCell ref="B586:I586"/>
    <mergeCell ref="B587:I587"/>
    <mergeCell ref="B597:I597"/>
    <mergeCell ref="B609:H609"/>
    <mergeCell ref="B610:H610"/>
    <mergeCell ref="B611:H611"/>
    <mergeCell ref="B621:H621"/>
    <mergeCell ref="B633:G633"/>
    <mergeCell ref="B634:G634"/>
    <mergeCell ref="B635:G635"/>
    <mergeCell ref="B645:G645"/>
    <mergeCell ref="B657:K657"/>
    <mergeCell ref="B658:K658"/>
    <mergeCell ref="B659:K659"/>
    <mergeCell ref="B681:K681"/>
    <mergeCell ref="B705:G705"/>
    <mergeCell ref="B706:G706"/>
    <mergeCell ref="B707:G707"/>
    <mergeCell ref="B729:G729"/>
    <mergeCell ref="B753:I753"/>
    <mergeCell ref="B754:I754"/>
    <mergeCell ref="B755:I755"/>
    <mergeCell ref="B777:I777"/>
    <mergeCell ref="B801:H801"/>
    <mergeCell ref="B802:H802"/>
    <mergeCell ref="B803:H803"/>
    <mergeCell ref="B825:H825"/>
    <mergeCell ref="B849:G849"/>
    <mergeCell ref="B850:G850"/>
    <mergeCell ref="B851:G851"/>
    <mergeCell ref="B873:G873"/>
    <mergeCell ref="B897:G897"/>
    <mergeCell ref="B898:G898"/>
    <mergeCell ref="B899:G899"/>
    <mergeCell ref="B910:G910"/>
    <mergeCell ref="B923:I923"/>
    <mergeCell ref="B924:I924"/>
    <mergeCell ref="B925:I925"/>
    <mergeCell ref="B936:I936"/>
    <mergeCell ref="B949:H949"/>
    <mergeCell ref="B950:H950"/>
    <mergeCell ref="B951:H951"/>
    <mergeCell ref="B962:H962"/>
    <mergeCell ref="B975:G975"/>
    <mergeCell ref="B976:G976"/>
    <mergeCell ref="B977:G977"/>
    <mergeCell ref="B988:G988"/>
    <mergeCell ref="B1001:I1001"/>
    <mergeCell ref="B1002:I1002"/>
    <mergeCell ref="B1003:I1003"/>
    <mergeCell ref="B1010:I1010"/>
    <mergeCell ref="B1019:H1019"/>
    <mergeCell ref="B1020:H1020"/>
    <mergeCell ref="B1021:H1021"/>
    <mergeCell ref="B1028:H1028"/>
    <mergeCell ref="B1037:G1037"/>
    <mergeCell ref="B1079:G1079"/>
    <mergeCell ref="B1088:G1088"/>
    <mergeCell ref="B1099:G1099"/>
    <mergeCell ref="B1100:G1100"/>
    <mergeCell ref="B1101:G1101"/>
    <mergeCell ref="B1109:G1109"/>
    <mergeCell ref="B1038:G1038"/>
    <mergeCell ref="B1039:G1039"/>
    <mergeCell ref="B1046:G1046"/>
    <mergeCell ref="B1055:H1055"/>
    <mergeCell ref="B1056:H1056"/>
    <mergeCell ref="B1057:H1057"/>
    <mergeCell ref="B1066:H1066"/>
    <mergeCell ref="B1077:G1077"/>
    <mergeCell ref="B1078:G1078"/>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99"/>
  <sheetViews>
    <sheetView rightToLeft="1" zoomScale="70" zoomScaleNormal="70" workbookViewId="0">
      <selection activeCell="AD2" sqref="AD2"/>
    </sheetView>
  </sheetViews>
  <sheetFormatPr defaultColWidth="8.7109375" defaultRowHeight="15"/>
  <cols>
    <col min="1" max="28" width="9" customWidth="1"/>
  </cols>
  <sheetData>
    <row r="1" spans="1:27" ht="18">
      <c r="A1" s="64" t="s">
        <v>4140</v>
      </c>
      <c r="B1" s="64"/>
      <c r="C1" s="64"/>
      <c r="D1" s="64"/>
      <c r="E1" s="64"/>
      <c r="F1" s="64"/>
      <c r="G1" s="64"/>
      <c r="H1" s="64"/>
    </row>
    <row r="2" spans="1:27" ht="30" customHeight="1">
      <c r="A2" s="65" t="s">
        <v>4141</v>
      </c>
      <c r="B2" s="65"/>
      <c r="C2" s="65"/>
      <c r="D2" s="65"/>
      <c r="E2" s="65"/>
      <c r="F2" s="65"/>
      <c r="G2" s="65"/>
      <c r="H2" s="65"/>
      <c r="I2" s="65"/>
      <c r="J2" s="65"/>
      <c r="K2" s="65"/>
      <c r="L2" s="65"/>
      <c r="M2" s="65"/>
      <c r="N2" s="65"/>
      <c r="O2" s="65"/>
      <c r="P2" s="65"/>
    </row>
    <row r="3" spans="1:27">
      <c r="A3" s="63" t="s">
        <v>4142</v>
      </c>
      <c r="B3" s="63"/>
      <c r="C3" s="63"/>
      <c r="D3" s="63"/>
      <c r="E3" s="63"/>
      <c r="F3" s="63"/>
      <c r="G3" s="63"/>
      <c r="H3" s="63"/>
      <c r="I3" s="63"/>
      <c r="J3" s="63"/>
      <c r="K3" s="63"/>
      <c r="L3" s="63"/>
      <c r="M3" s="63"/>
      <c r="O3" s="63" t="s">
        <v>4143</v>
      </c>
      <c r="P3" s="63"/>
      <c r="Q3" s="63"/>
      <c r="R3" s="63"/>
      <c r="S3" s="63"/>
      <c r="T3" s="63"/>
      <c r="U3" s="63"/>
      <c r="V3" s="63"/>
      <c r="W3" s="63"/>
      <c r="X3" s="63"/>
      <c r="Y3" s="63"/>
      <c r="Z3" s="63"/>
      <c r="AA3" s="63"/>
    </row>
    <row r="21" spans="1:27">
      <c r="A21" s="63" t="s">
        <v>4144</v>
      </c>
      <c r="B21" s="63"/>
      <c r="C21" s="63"/>
      <c r="D21" s="63"/>
      <c r="E21" s="63"/>
      <c r="F21" s="63"/>
      <c r="G21" s="63"/>
      <c r="H21" s="63"/>
      <c r="I21" s="63"/>
      <c r="J21" s="63"/>
      <c r="K21" s="63"/>
      <c r="L21" s="63"/>
      <c r="M21" s="63"/>
      <c r="O21" s="63" t="s">
        <v>4145</v>
      </c>
      <c r="P21" s="63"/>
      <c r="Q21" s="63"/>
      <c r="R21" s="63"/>
      <c r="S21" s="63"/>
      <c r="T21" s="63"/>
      <c r="U21" s="63"/>
      <c r="V21" s="63"/>
      <c r="W21" s="63"/>
      <c r="X21" s="63"/>
      <c r="Y21" s="63"/>
      <c r="Z21" s="63"/>
      <c r="AA21" s="63"/>
    </row>
    <row r="39" spans="1:27">
      <c r="A39" s="63" t="s">
        <v>4146</v>
      </c>
      <c r="B39" s="63"/>
      <c r="C39" s="63"/>
      <c r="D39" s="63"/>
      <c r="E39" s="63"/>
      <c r="F39" s="63"/>
      <c r="G39" s="63"/>
      <c r="H39" s="63"/>
      <c r="I39" s="63"/>
      <c r="J39" s="63"/>
      <c r="K39" s="63"/>
      <c r="L39" s="63"/>
      <c r="M39" s="63"/>
      <c r="O39" s="63" t="s">
        <v>4147</v>
      </c>
      <c r="P39" s="63"/>
      <c r="Q39" s="63"/>
      <c r="R39" s="63"/>
      <c r="S39" s="63"/>
      <c r="T39" s="63"/>
      <c r="U39" s="63"/>
      <c r="V39" s="63"/>
      <c r="W39" s="63"/>
      <c r="X39" s="63"/>
      <c r="Y39" s="63"/>
      <c r="Z39" s="63"/>
      <c r="AA39" s="63"/>
    </row>
    <row r="57" spans="1:27">
      <c r="A57" s="63" t="s">
        <v>4148</v>
      </c>
      <c r="B57" s="63"/>
      <c r="C57" s="63"/>
      <c r="D57" s="63"/>
      <c r="E57" s="63"/>
      <c r="F57" s="63"/>
      <c r="G57" s="63"/>
      <c r="H57" s="63"/>
      <c r="I57" s="63"/>
      <c r="J57" s="63"/>
      <c r="K57" s="63"/>
      <c r="L57" s="63"/>
      <c r="M57" s="63"/>
      <c r="O57" s="63" t="s">
        <v>4149</v>
      </c>
      <c r="P57" s="63"/>
      <c r="Q57" s="63"/>
      <c r="R57" s="63"/>
      <c r="S57" s="63"/>
      <c r="T57" s="63"/>
      <c r="U57" s="63"/>
      <c r="V57" s="63"/>
      <c r="W57" s="63"/>
      <c r="X57" s="63"/>
      <c r="Y57" s="63"/>
      <c r="Z57" s="63"/>
      <c r="AA57" s="63"/>
    </row>
    <row r="75" spans="1:27">
      <c r="A75" s="63" t="s">
        <v>4150</v>
      </c>
      <c r="B75" s="63"/>
      <c r="C75" s="63"/>
      <c r="D75" s="63"/>
      <c r="E75" s="63"/>
      <c r="F75" s="63"/>
      <c r="G75" s="63"/>
      <c r="H75" s="63"/>
      <c r="I75" s="63"/>
      <c r="J75" s="63"/>
      <c r="K75" s="63"/>
      <c r="L75" s="63"/>
      <c r="M75" s="63"/>
      <c r="O75" s="63" t="s">
        <v>4151</v>
      </c>
      <c r="P75" s="63"/>
      <c r="Q75" s="63"/>
      <c r="R75" s="63"/>
      <c r="S75" s="63"/>
      <c r="T75" s="63"/>
      <c r="U75" s="63"/>
      <c r="V75" s="63"/>
      <c r="W75" s="63"/>
      <c r="X75" s="63"/>
      <c r="Y75" s="63"/>
      <c r="Z75" s="63"/>
      <c r="AA75" s="63"/>
    </row>
    <row r="93" spans="1:27">
      <c r="A93" s="63" t="s">
        <v>4152</v>
      </c>
      <c r="B93" s="63"/>
      <c r="C93" s="63"/>
      <c r="D93" s="63"/>
      <c r="E93" s="63"/>
      <c r="F93" s="63"/>
      <c r="G93" s="63"/>
      <c r="H93" s="63"/>
      <c r="I93" s="63"/>
      <c r="J93" s="63"/>
      <c r="K93" s="63"/>
      <c r="L93" s="63"/>
      <c r="M93" s="63"/>
      <c r="O93" s="63" t="s">
        <v>4153</v>
      </c>
      <c r="P93" s="63"/>
      <c r="Q93" s="63"/>
      <c r="R93" s="63"/>
      <c r="S93" s="63"/>
      <c r="T93" s="63"/>
      <c r="U93" s="63"/>
      <c r="V93" s="63"/>
      <c r="W93" s="63"/>
      <c r="X93" s="63"/>
      <c r="Y93" s="63"/>
      <c r="Z93" s="63"/>
      <c r="AA93" s="63"/>
    </row>
    <row r="111" spans="1:27">
      <c r="A111" s="63" t="s">
        <v>4154</v>
      </c>
      <c r="B111" s="63"/>
      <c r="C111" s="63"/>
      <c r="D111" s="63"/>
      <c r="E111" s="63"/>
      <c r="F111" s="63"/>
      <c r="G111" s="63"/>
      <c r="H111" s="63"/>
      <c r="I111" s="63"/>
      <c r="J111" s="63"/>
      <c r="K111" s="63"/>
      <c r="L111" s="63"/>
      <c r="M111" s="63"/>
      <c r="O111" s="63" t="s">
        <v>4155</v>
      </c>
      <c r="P111" s="63"/>
      <c r="Q111" s="63"/>
      <c r="R111" s="63"/>
      <c r="S111" s="63"/>
      <c r="T111" s="63"/>
      <c r="U111" s="63"/>
      <c r="V111" s="63"/>
      <c r="W111" s="63"/>
      <c r="X111" s="63"/>
      <c r="Y111" s="63"/>
      <c r="Z111" s="63"/>
      <c r="AA111" s="63"/>
    </row>
    <row r="129" spans="1:27">
      <c r="A129" s="63" t="s">
        <v>4156</v>
      </c>
      <c r="B129" s="63"/>
      <c r="C129" s="63"/>
      <c r="D129" s="63"/>
      <c r="E129" s="63"/>
      <c r="F129" s="63"/>
      <c r="G129" s="63"/>
      <c r="H129" s="63"/>
      <c r="I129" s="63"/>
      <c r="J129" s="63"/>
      <c r="K129" s="63"/>
      <c r="L129" s="63"/>
      <c r="M129" s="63"/>
      <c r="O129" s="63" t="s">
        <v>4157</v>
      </c>
      <c r="P129" s="63"/>
      <c r="Q129" s="63"/>
      <c r="R129" s="63"/>
      <c r="S129" s="63"/>
      <c r="T129" s="63"/>
      <c r="U129" s="63"/>
      <c r="V129" s="63"/>
      <c r="W129" s="63"/>
      <c r="X129" s="63"/>
      <c r="Y129" s="63"/>
      <c r="Z129" s="63"/>
      <c r="AA129" s="63"/>
    </row>
    <row r="147" spans="1:27">
      <c r="A147" s="63" t="s">
        <v>4158</v>
      </c>
      <c r="B147" s="63"/>
      <c r="C147" s="63"/>
      <c r="D147" s="63"/>
      <c r="E147" s="63"/>
      <c r="F147" s="63"/>
      <c r="G147" s="63"/>
      <c r="H147" s="63"/>
      <c r="I147" s="63"/>
      <c r="J147" s="63"/>
      <c r="K147" s="63"/>
      <c r="L147" s="63"/>
      <c r="M147" s="63"/>
      <c r="O147" s="63" t="s">
        <v>4159</v>
      </c>
      <c r="P147" s="63"/>
      <c r="Q147" s="63"/>
      <c r="R147" s="63"/>
      <c r="S147" s="63"/>
      <c r="T147" s="63"/>
      <c r="U147" s="63"/>
      <c r="V147" s="63"/>
      <c r="W147" s="63"/>
      <c r="X147" s="63"/>
      <c r="Y147" s="63"/>
      <c r="Z147" s="63"/>
      <c r="AA147" s="63"/>
    </row>
    <row r="165" spans="1:27">
      <c r="A165" s="63" t="s">
        <v>4160</v>
      </c>
      <c r="B165" s="63"/>
      <c r="C165" s="63"/>
      <c r="D165" s="63"/>
      <c r="E165" s="63"/>
      <c r="F165" s="63"/>
      <c r="G165" s="63"/>
      <c r="H165" s="63"/>
      <c r="I165" s="63"/>
      <c r="J165" s="63"/>
      <c r="K165" s="63"/>
      <c r="L165" s="63"/>
      <c r="M165" s="63"/>
      <c r="O165" s="63" t="s">
        <v>4161</v>
      </c>
      <c r="P165" s="63"/>
      <c r="Q165" s="63"/>
      <c r="R165" s="63"/>
      <c r="S165" s="63"/>
      <c r="T165" s="63"/>
      <c r="U165" s="63"/>
      <c r="V165" s="63"/>
      <c r="W165" s="63"/>
      <c r="X165" s="63"/>
      <c r="Y165" s="63"/>
      <c r="Z165" s="63"/>
      <c r="AA165" s="63"/>
    </row>
    <row r="183" spans="1:27">
      <c r="A183" s="63" t="s">
        <v>4162</v>
      </c>
      <c r="B183" s="63"/>
      <c r="C183" s="63"/>
      <c r="D183" s="63"/>
      <c r="E183" s="63"/>
      <c r="F183" s="63"/>
      <c r="G183" s="63"/>
      <c r="H183" s="63"/>
      <c r="I183" s="63"/>
      <c r="J183" s="63"/>
      <c r="K183" s="63"/>
      <c r="L183" s="63"/>
      <c r="M183" s="63"/>
      <c r="O183" s="63" t="s">
        <v>4163</v>
      </c>
      <c r="P183" s="63"/>
      <c r="Q183" s="63"/>
      <c r="R183" s="63"/>
      <c r="S183" s="63"/>
      <c r="T183" s="63"/>
      <c r="U183" s="63"/>
      <c r="V183" s="63"/>
      <c r="W183" s="63"/>
      <c r="X183" s="63"/>
      <c r="Y183" s="63"/>
      <c r="Z183" s="63"/>
      <c r="AA183" s="63"/>
    </row>
    <row r="201" spans="1:27">
      <c r="A201" s="63" t="s">
        <v>4164</v>
      </c>
      <c r="B201" s="63"/>
      <c r="C201" s="63"/>
      <c r="D201" s="63"/>
      <c r="E201" s="63"/>
      <c r="F201" s="63"/>
      <c r="G201" s="63"/>
      <c r="H201" s="63"/>
      <c r="I201" s="63"/>
      <c r="J201" s="63"/>
      <c r="K201" s="63"/>
      <c r="L201" s="63"/>
      <c r="M201" s="63"/>
      <c r="O201" s="63" t="s">
        <v>4165</v>
      </c>
      <c r="P201" s="63"/>
      <c r="Q201" s="63"/>
      <c r="R201" s="63"/>
      <c r="S201" s="63"/>
      <c r="T201" s="63"/>
      <c r="U201" s="63"/>
      <c r="V201" s="63"/>
      <c r="W201" s="63"/>
      <c r="X201" s="63"/>
      <c r="Y201" s="63"/>
      <c r="Z201" s="63"/>
      <c r="AA201" s="63"/>
    </row>
    <row r="219" spans="1:27">
      <c r="A219" s="63" t="s">
        <v>4166</v>
      </c>
      <c r="B219" s="63"/>
      <c r="C219" s="63"/>
      <c r="D219" s="63"/>
      <c r="E219" s="63"/>
      <c r="F219" s="63"/>
      <c r="G219" s="63"/>
      <c r="H219" s="63"/>
      <c r="I219" s="63"/>
      <c r="J219" s="63"/>
      <c r="K219" s="63"/>
      <c r="L219" s="63"/>
      <c r="M219" s="63"/>
      <c r="O219" s="63" t="s">
        <v>4167</v>
      </c>
      <c r="P219" s="63"/>
      <c r="Q219" s="63"/>
      <c r="R219" s="63"/>
      <c r="S219" s="63"/>
      <c r="T219" s="63"/>
      <c r="U219" s="63"/>
      <c r="V219" s="63"/>
      <c r="W219" s="63"/>
      <c r="X219" s="63"/>
      <c r="Y219" s="63"/>
      <c r="Z219" s="63"/>
      <c r="AA219" s="63"/>
    </row>
    <row r="237" spans="1:27">
      <c r="A237" s="63" t="s">
        <v>4168</v>
      </c>
      <c r="B237" s="63"/>
      <c r="C237" s="63"/>
      <c r="D237" s="63"/>
      <c r="E237" s="63"/>
      <c r="F237" s="63"/>
      <c r="G237" s="63"/>
      <c r="H237" s="63"/>
      <c r="I237" s="63"/>
      <c r="J237" s="63"/>
      <c r="K237" s="63"/>
      <c r="L237" s="63"/>
      <c r="M237" s="63"/>
      <c r="O237" s="63" t="s">
        <v>4169</v>
      </c>
      <c r="P237" s="63"/>
      <c r="Q237" s="63"/>
      <c r="R237" s="63"/>
      <c r="S237" s="63"/>
      <c r="T237" s="63"/>
      <c r="U237" s="63"/>
      <c r="V237" s="63"/>
      <c r="W237" s="63"/>
      <c r="X237" s="63"/>
      <c r="Y237" s="63"/>
      <c r="Z237" s="63"/>
      <c r="AA237" s="63"/>
    </row>
    <row r="255" spans="1:27">
      <c r="A255" s="63" t="s">
        <v>4170</v>
      </c>
      <c r="B255" s="63"/>
      <c r="C255" s="63"/>
      <c r="D255" s="63"/>
      <c r="E255" s="63"/>
      <c r="F255" s="63"/>
      <c r="G255" s="63"/>
      <c r="H255" s="63"/>
      <c r="I255" s="63"/>
      <c r="J255" s="63"/>
      <c r="K255" s="63"/>
      <c r="L255" s="63"/>
      <c r="M255" s="63"/>
      <c r="O255" s="63" t="s">
        <v>4171</v>
      </c>
      <c r="P255" s="63"/>
      <c r="Q255" s="63"/>
      <c r="R255" s="63"/>
      <c r="S255" s="63"/>
      <c r="T255" s="63"/>
      <c r="U255" s="63"/>
      <c r="V255" s="63"/>
      <c r="W255" s="63"/>
      <c r="X255" s="63"/>
      <c r="Y255" s="63"/>
      <c r="Z255" s="63"/>
      <c r="AA255" s="63"/>
    </row>
    <row r="273" spans="1:27">
      <c r="A273" s="63" t="s">
        <v>4172</v>
      </c>
      <c r="B273" s="63"/>
      <c r="C273" s="63"/>
      <c r="D273" s="63"/>
      <c r="E273" s="63"/>
      <c r="F273" s="63"/>
      <c r="G273" s="63"/>
      <c r="H273" s="63"/>
      <c r="I273" s="63"/>
      <c r="J273" s="63"/>
      <c r="K273" s="63"/>
      <c r="L273" s="63"/>
      <c r="M273" s="63"/>
      <c r="O273" s="63" t="s">
        <v>4173</v>
      </c>
      <c r="P273" s="63"/>
      <c r="Q273" s="63"/>
      <c r="R273" s="63"/>
      <c r="S273" s="63"/>
      <c r="T273" s="63"/>
      <c r="U273" s="63"/>
      <c r="V273" s="63"/>
      <c r="W273" s="63"/>
      <c r="X273" s="63"/>
      <c r="Y273" s="63"/>
      <c r="Z273" s="63"/>
      <c r="AA273" s="63"/>
    </row>
    <row r="291" spans="1:27">
      <c r="A291" s="63" t="s">
        <v>4174</v>
      </c>
      <c r="B291" s="63"/>
      <c r="C291" s="63"/>
      <c r="D291" s="63"/>
      <c r="E291" s="63"/>
      <c r="F291" s="63"/>
      <c r="G291" s="63"/>
      <c r="H291" s="63"/>
      <c r="I291" s="63"/>
      <c r="J291" s="63"/>
      <c r="K291" s="63"/>
      <c r="L291" s="63"/>
      <c r="M291" s="63"/>
      <c r="O291" s="63" t="s">
        <v>4175</v>
      </c>
      <c r="P291" s="63"/>
      <c r="Q291" s="63"/>
      <c r="R291" s="63"/>
      <c r="S291" s="63"/>
      <c r="T291" s="63"/>
      <c r="U291" s="63"/>
      <c r="V291" s="63"/>
      <c r="W291" s="63"/>
      <c r="X291" s="63"/>
      <c r="Y291" s="63"/>
      <c r="Z291" s="63"/>
      <c r="AA291" s="63"/>
    </row>
    <row r="309" spans="1:27">
      <c r="A309" s="63" t="s">
        <v>4176</v>
      </c>
      <c r="B309" s="63"/>
      <c r="C309" s="63"/>
      <c r="D309" s="63"/>
      <c r="E309" s="63"/>
      <c r="F309" s="63"/>
      <c r="G309" s="63"/>
      <c r="H309" s="63"/>
      <c r="I309" s="63"/>
      <c r="J309" s="63"/>
      <c r="K309" s="63"/>
      <c r="L309" s="63"/>
      <c r="M309" s="63"/>
      <c r="O309" s="63" t="s">
        <v>4177</v>
      </c>
      <c r="P309" s="63"/>
      <c r="Q309" s="63"/>
      <c r="R309" s="63"/>
      <c r="S309" s="63"/>
      <c r="T309" s="63"/>
      <c r="U309" s="63"/>
      <c r="V309" s="63"/>
      <c r="W309" s="63"/>
      <c r="X309" s="63"/>
      <c r="Y309" s="63"/>
      <c r="Z309" s="63"/>
      <c r="AA309" s="63"/>
    </row>
    <row r="327" spans="1:27">
      <c r="A327" s="63" t="s">
        <v>4178</v>
      </c>
      <c r="B327" s="63"/>
      <c r="C327" s="63"/>
      <c r="D327" s="63"/>
      <c r="E327" s="63"/>
      <c r="F327" s="63"/>
      <c r="G327" s="63"/>
      <c r="H327" s="63"/>
      <c r="I327" s="63"/>
      <c r="J327" s="63"/>
      <c r="K327" s="63"/>
      <c r="L327" s="63"/>
      <c r="M327" s="63"/>
      <c r="O327" s="63" t="s">
        <v>4179</v>
      </c>
      <c r="P327" s="63"/>
      <c r="Q327" s="63"/>
      <c r="R327" s="63"/>
      <c r="S327" s="63"/>
      <c r="T327" s="63"/>
      <c r="U327" s="63"/>
      <c r="V327" s="63"/>
      <c r="W327" s="63"/>
      <c r="X327" s="63"/>
      <c r="Y327" s="63"/>
      <c r="Z327" s="63"/>
      <c r="AA327" s="63"/>
    </row>
    <row r="345" spans="1:27">
      <c r="A345" s="63" t="s">
        <v>4180</v>
      </c>
      <c r="B345" s="63"/>
      <c r="C345" s="63"/>
      <c r="D345" s="63"/>
      <c r="E345" s="63"/>
      <c r="F345" s="63"/>
      <c r="G345" s="63"/>
      <c r="H345" s="63"/>
      <c r="I345" s="63"/>
      <c r="J345" s="63"/>
      <c r="K345" s="63"/>
      <c r="L345" s="63"/>
      <c r="M345" s="63"/>
      <c r="O345" s="63" t="s">
        <v>4181</v>
      </c>
      <c r="P345" s="63"/>
      <c r="Q345" s="63"/>
      <c r="R345" s="63"/>
      <c r="S345" s="63"/>
      <c r="T345" s="63"/>
      <c r="U345" s="63"/>
      <c r="V345" s="63"/>
      <c r="W345" s="63"/>
      <c r="X345" s="63"/>
      <c r="Y345" s="63"/>
      <c r="Z345" s="63"/>
      <c r="AA345" s="63"/>
    </row>
    <row r="363" spans="1:27">
      <c r="A363" s="63" t="s">
        <v>4182</v>
      </c>
      <c r="B363" s="63"/>
      <c r="C363" s="63"/>
      <c r="D363" s="63"/>
      <c r="E363" s="63"/>
      <c r="F363" s="63"/>
      <c r="G363" s="63"/>
      <c r="H363" s="63"/>
      <c r="I363" s="63"/>
      <c r="J363" s="63"/>
      <c r="K363" s="63"/>
      <c r="L363" s="63"/>
      <c r="M363" s="63"/>
      <c r="O363" s="63" t="s">
        <v>4183</v>
      </c>
      <c r="P363" s="63"/>
      <c r="Q363" s="63"/>
      <c r="R363" s="63"/>
      <c r="S363" s="63"/>
      <c r="T363" s="63"/>
      <c r="U363" s="63"/>
      <c r="V363" s="63"/>
      <c r="W363" s="63"/>
      <c r="X363" s="63"/>
      <c r="Y363" s="63"/>
      <c r="Z363" s="63"/>
      <c r="AA363" s="63"/>
    </row>
    <row r="381" spans="1:27">
      <c r="A381" s="63" t="s">
        <v>4184</v>
      </c>
      <c r="B381" s="63"/>
      <c r="C381" s="63"/>
      <c r="D381" s="63"/>
      <c r="E381" s="63"/>
      <c r="F381" s="63"/>
      <c r="G381" s="63"/>
      <c r="H381" s="63"/>
      <c r="I381" s="63"/>
      <c r="J381" s="63"/>
      <c r="K381" s="63"/>
      <c r="L381" s="63"/>
      <c r="M381" s="63"/>
      <c r="O381" s="63" t="s">
        <v>4185</v>
      </c>
      <c r="P381" s="63"/>
      <c r="Q381" s="63"/>
      <c r="R381" s="63"/>
      <c r="S381" s="63"/>
      <c r="T381" s="63"/>
      <c r="U381" s="63"/>
      <c r="V381" s="63"/>
      <c r="W381" s="63"/>
      <c r="X381" s="63"/>
      <c r="Y381" s="63"/>
      <c r="Z381" s="63"/>
      <c r="AA381" s="63"/>
    </row>
    <row r="399" spans="1:13">
      <c r="A399" s="63" t="s">
        <v>4186</v>
      </c>
      <c r="B399" s="63"/>
      <c r="C399" s="63"/>
      <c r="D399" s="63"/>
      <c r="E399" s="63"/>
      <c r="F399" s="63"/>
      <c r="G399" s="63"/>
      <c r="H399" s="63"/>
      <c r="I399" s="63"/>
      <c r="J399" s="63"/>
      <c r="K399" s="63"/>
      <c r="L399" s="63"/>
      <c r="M399" s="63"/>
    </row>
  </sheetData>
  <mergeCells count="47">
    <mergeCell ref="A1:H1"/>
    <mergeCell ref="A2:P2"/>
    <mergeCell ref="A3:M3"/>
    <mergeCell ref="O3:AA3"/>
    <mergeCell ref="A21:M21"/>
    <mergeCell ref="O21:AA21"/>
    <mergeCell ref="A39:M39"/>
    <mergeCell ref="O39:AA39"/>
    <mergeCell ref="A57:M57"/>
    <mergeCell ref="O57:AA57"/>
    <mergeCell ref="A75:M75"/>
    <mergeCell ref="O75:AA75"/>
    <mergeCell ref="A93:M93"/>
    <mergeCell ref="O93:AA93"/>
    <mergeCell ref="A111:M111"/>
    <mergeCell ref="O111:AA111"/>
    <mergeCell ref="A129:M129"/>
    <mergeCell ref="O129:AA129"/>
    <mergeCell ref="A147:M147"/>
    <mergeCell ref="O147:AA147"/>
    <mergeCell ref="A165:M165"/>
    <mergeCell ref="O165:AA165"/>
    <mergeCell ref="A183:M183"/>
    <mergeCell ref="O183:AA183"/>
    <mergeCell ref="A201:M201"/>
    <mergeCell ref="O201:AA201"/>
    <mergeCell ref="A219:M219"/>
    <mergeCell ref="O219:AA219"/>
    <mergeCell ref="A237:M237"/>
    <mergeCell ref="O237:AA237"/>
    <mergeCell ref="A255:M255"/>
    <mergeCell ref="O255:AA255"/>
    <mergeCell ref="A273:M273"/>
    <mergeCell ref="O273:AA273"/>
    <mergeCell ref="A291:M291"/>
    <mergeCell ref="O291:AA291"/>
    <mergeCell ref="A309:M309"/>
    <mergeCell ref="O309:AA309"/>
    <mergeCell ref="A327:M327"/>
    <mergeCell ref="O327:AA327"/>
    <mergeCell ref="A345:M345"/>
    <mergeCell ref="O345:AA345"/>
    <mergeCell ref="A363:M363"/>
    <mergeCell ref="O363:AA363"/>
    <mergeCell ref="A381:M381"/>
    <mergeCell ref="O381:AA381"/>
    <mergeCell ref="A399:M399"/>
  </mergeCells>
  <pageMargins left="0.75" right="0.75" top="1" bottom="1"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egyptian women 2011</vt:lpstr>
      <vt:lpstr>تقييم المصادر</vt:lpstr>
      <vt:lpstr>stats</vt:lpstr>
      <vt:lpstr>الرسوم البيانية</vt:lpstr>
      <vt:lpstr>'تقييم المصادر'!Print_Titles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cp:lastModifiedBy>DELL</cp:lastModifiedBy>
  <dcterms:created xsi:type="dcterms:W3CDTF">2006-09-16T00:00:00Z</dcterms:created>
  <dcterms:modified xsi:type="dcterms:W3CDTF">2026-09-11T19:33:06Z</dcterms:modified>
</cp:coreProperties>
</file>